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5" yWindow="165" windowWidth="38205" windowHeight="17355" activeTab="1"/>
  </bookViews>
  <sheets>
    <sheet name="space-moere_001_morikawa_LOG20" sheetId="1" r:id="rId1"/>
    <sheet name="Notes" sheetId="2" r:id="rId2"/>
  </sheets>
  <calcPr calcId="145621"/>
</workbook>
</file>

<file path=xl/calcChain.xml><?xml version="1.0" encoding="utf-8"?>
<calcChain xmlns="http://schemas.openxmlformats.org/spreadsheetml/2006/main">
  <c r="C27" i="2" l="1"/>
  <c r="C28" i="2"/>
  <c r="C29" i="2"/>
  <c r="C30" i="2"/>
  <c r="C31" i="2"/>
  <c r="C32" i="2"/>
  <c r="C26" i="2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V2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34" i="1" s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J2" i="1"/>
  <c r="I2" i="1"/>
  <c r="H2" i="1"/>
  <c r="T1335" i="1" l="1"/>
  <c r="T1336" i="1" s="1"/>
  <c r="U1335" i="1"/>
  <c r="U1334" i="1"/>
  <c r="U1336" i="1" s="1"/>
  <c r="V1335" i="1"/>
  <c r="V1334" i="1"/>
  <c r="V1336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2" i="1"/>
</calcChain>
</file>

<file path=xl/sharedStrings.xml><?xml version="1.0" encoding="utf-8"?>
<sst xmlns="http://schemas.openxmlformats.org/spreadsheetml/2006/main" count="85" uniqueCount="83">
  <si>
    <t>Time(ms)</t>
  </si>
  <si>
    <t>UNIX</t>
  </si>
  <si>
    <t>TEMP_in</t>
  </si>
  <si>
    <t>TEMP_ex</t>
  </si>
  <si>
    <t>Altitude</t>
  </si>
  <si>
    <t>r</t>
  </si>
  <si>
    <t>g</t>
  </si>
  <si>
    <t>b</t>
  </si>
  <si>
    <t>a</t>
  </si>
  <si>
    <t>UV</t>
  </si>
  <si>
    <t>ADC2</t>
  </si>
  <si>
    <t>ADC3</t>
  </si>
  <si>
    <t>ADC4</t>
  </si>
  <si>
    <t>ADC5</t>
  </si>
  <si>
    <t>ADC6</t>
  </si>
  <si>
    <t>ADC7</t>
  </si>
  <si>
    <t>Time(JST)</t>
    <phoneticPr fontId="18"/>
  </si>
  <si>
    <t>Time(min)</t>
    <phoneticPr fontId="18"/>
  </si>
  <si>
    <t>GX(raw)</t>
    <phoneticPr fontId="18"/>
  </si>
  <si>
    <t>GY(raw)</t>
    <phoneticPr fontId="18"/>
  </si>
  <si>
    <t>GZ(raw)</t>
    <phoneticPr fontId="18"/>
  </si>
  <si>
    <t>MX(raw)</t>
    <phoneticPr fontId="18"/>
  </si>
  <si>
    <t>MY(raw)</t>
    <phoneticPr fontId="18"/>
  </si>
  <si>
    <t>MZ(raw)</t>
    <phoneticPr fontId="18"/>
  </si>
  <si>
    <t>AX(raw)</t>
    <phoneticPr fontId="18"/>
  </si>
  <si>
    <t>AY(raw)</t>
    <phoneticPr fontId="18"/>
  </si>
  <si>
    <t>AZ(raw)</t>
    <phoneticPr fontId="18"/>
  </si>
  <si>
    <t>AX(G)</t>
    <phoneticPr fontId="18"/>
  </si>
  <si>
    <t>AY(G)</t>
    <phoneticPr fontId="18"/>
  </si>
  <si>
    <t>AZ(G)</t>
    <phoneticPr fontId="18"/>
  </si>
  <si>
    <t>GX(dps)</t>
    <phoneticPr fontId="18"/>
  </si>
  <si>
    <t>GY(dps)</t>
    <phoneticPr fontId="18"/>
  </si>
  <si>
    <t>GZ(dps)</t>
    <phoneticPr fontId="18"/>
  </si>
  <si>
    <t>TEMP（℃）</t>
    <phoneticPr fontId="18"/>
  </si>
  <si>
    <t>MagY(uT)</t>
    <phoneticPr fontId="18"/>
  </si>
  <si>
    <t>MagZ(uT)</t>
    <phoneticPr fontId="18"/>
  </si>
  <si>
    <t>Heading(deg)</t>
    <phoneticPr fontId="18"/>
  </si>
  <si>
    <t>MAX</t>
    <phoneticPr fontId="18"/>
  </si>
  <si>
    <t>MIN</t>
    <phoneticPr fontId="18"/>
  </si>
  <si>
    <t>MagX(uT)</t>
    <phoneticPr fontId="18"/>
  </si>
  <si>
    <t>Mag_MAX(15to20min)</t>
    <phoneticPr fontId="18"/>
  </si>
  <si>
    <t>MAG_MIN(15to20min)</t>
    <phoneticPr fontId="18"/>
  </si>
  <si>
    <t>center(15to20min)</t>
    <phoneticPr fontId="18"/>
  </si>
  <si>
    <t>MagXCalib(uT)</t>
    <phoneticPr fontId="18"/>
  </si>
  <si>
    <t>MagYCalib(uT)</t>
    <phoneticPr fontId="18"/>
  </si>
  <si>
    <t>MagZCalib(uT)</t>
    <phoneticPr fontId="18"/>
  </si>
  <si>
    <t>Calc</t>
    <phoneticPr fontId="18"/>
  </si>
  <si>
    <t>MagX</t>
    <phoneticPr fontId="18"/>
  </si>
  <si>
    <t>MagY</t>
    <phoneticPr fontId="18"/>
  </si>
  <si>
    <t>MagZ</t>
    <phoneticPr fontId="18"/>
  </si>
  <si>
    <t>記録断絶１</t>
    <rPh sb="0" eb="2">
      <t>キロク</t>
    </rPh>
    <rPh sb="2" eb="4">
      <t>ダンゼツ</t>
    </rPh>
    <phoneticPr fontId="18"/>
  </si>
  <si>
    <t>RTCの時刻データがおかしくなる（読み出しエラー？）</t>
    <rPh sb="4" eb="6">
      <t>ジコク</t>
    </rPh>
    <rPh sb="17" eb="18">
      <t>ヨ</t>
    </rPh>
    <rPh sb="19" eb="20">
      <t>ダ</t>
    </rPh>
    <phoneticPr fontId="18"/>
  </si>
  <si>
    <t>181秒間</t>
    <rPh sb="3" eb="4">
      <t>ビョウ</t>
    </rPh>
    <rPh sb="4" eb="5">
      <t>カン</t>
    </rPh>
    <phoneticPr fontId="18"/>
  </si>
  <si>
    <t>期間</t>
    <rPh sb="0" eb="2">
      <t>キカン</t>
    </rPh>
    <phoneticPr fontId="18"/>
  </si>
  <si>
    <t>高度データは断絶前と似ている</t>
    <rPh sb="0" eb="2">
      <t>コウド</t>
    </rPh>
    <rPh sb="6" eb="8">
      <t>ダンゼツ</t>
    </rPh>
    <rPh sb="8" eb="9">
      <t>マエ</t>
    </rPh>
    <rPh sb="10" eb="11">
      <t>ニ</t>
    </rPh>
    <phoneticPr fontId="18"/>
  </si>
  <si>
    <t>温度データが異常値前の数値に徐々に低下</t>
    <rPh sb="0" eb="2">
      <t>オンド</t>
    </rPh>
    <rPh sb="6" eb="9">
      <t>イジョウチ</t>
    </rPh>
    <rPh sb="9" eb="10">
      <t>マエ</t>
    </rPh>
    <rPh sb="11" eb="13">
      <t>スウチ</t>
    </rPh>
    <rPh sb="14" eb="16">
      <t>ジョジョ</t>
    </rPh>
    <rPh sb="17" eb="19">
      <t>テイカ</t>
    </rPh>
    <phoneticPr fontId="18"/>
  </si>
  <si>
    <t>正常値</t>
    <rPh sb="0" eb="3">
      <t>セイジョウチ</t>
    </rPh>
    <phoneticPr fontId="18"/>
  </si>
  <si>
    <t>開始ログ時刻</t>
    <rPh sb="0" eb="2">
      <t>カイシ</t>
    </rPh>
    <rPh sb="4" eb="6">
      <t>ジコク</t>
    </rPh>
    <phoneticPr fontId="18"/>
  </si>
  <si>
    <t>終了ログ時刻</t>
    <rPh sb="0" eb="2">
      <t>シュウリョウ</t>
    </rPh>
    <rPh sb="4" eb="6">
      <t>ジコク</t>
    </rPh>
    <phoneticPr fontId="18"/>
  </si>
  <si>
    <t>612秒 （3：52）</t>
    <rPh sb="3" eb="4">
      <t>ビョウ</t>
    </rPh>
    <phoneticPr fontId="18"/>
  </si>
  <si>
    <t>793秒（3：55）</t>
    <rPh sb="3" eb="4">
      <t>ビョウ</t>
    </rPh>
    <phoneticPr fontId="18"/>
  </si>
  <si>
    <t>正常</t>
    <rPh sb="0" eb="2">
      <t>セイジョウ</t>
    </rPh>
    <phoneticPr fontId="18"/>
  </si>
  <si>
    <t>おそらく正常（RTC時刻から）</t>
    <rPh sb="4" eb="6">
      <t>セイジョウ</t>
    </rPh>
    <rPh sb="10" eb="12">
      <t>ジコク</t>
    </rPh>
    <phoneticPr fontId="18"/>
  </si>
  <si>
    <t>変化なし</t>
    <rPh sb="0" eb="2">
      <t>ヘンカ</t>
    </rPh>
    <phoneticPr fontId="18"/>
  </si>
  <si>
    <t>高度データ （GPS?)</t>
    <rPh sb="0" eb="2">
      <t>コウド</t>
    </rPh>
    <phoneticPr fontId="18"/>
  </si>
  <si>
    <t>RTC時刻データ （I2C)</t>
    <rPh sb="3" eb="5">
      <t>ジコク</t>
    </rPh>
    <phoneticPr fontId="18"/>
  </si>
  <si>
    <t>内部タイマー時刻 （マイコン）</t>
    <rPh sb="0" eb="2">
      <t>ナイブ</t>
    </rPh>
    <rPh sb="6" eb="8">
      <t>ジコク</t>
    </rPh>
    <phoneticPr fontId="18"/>
  </si>
  <si>
    <t>ADC読み出し （マイコン）</t>
    <rPh sb="3" eb="4">
      <t>ヨ</t>
    </rPh>
    <rPh sb="5" eb="6">
      <t>ダ</t>
    </rPh>
    <phoneticPr fontId="18"/>
  </si>
  <si>
    <t>高度データがいきなり倍になる</t>
    <rPh sb="0" eb="2">
      <t>コウド</t>
    </rPh>
    <rPh sb="10" eb="11">
      <t>バイ</t>
    </rPh>
    <phoneticPr fontId="18"/>
  </si>
  <si>
    <t>推定事象</t>
    <rPh sb="0" eb="2">
      <t>スイテイ</t>
    </rPh>
    <rPh sb="2" eb="4">
      <t>ジショウ</t>
    </rPh>
    <phoneticPr fontId="18"/>
  </si>
  <si>
    <t>I2Cバスにノイズ、あるいは妨害が起きた</t>
    <rPh sb="14" eb="16">
      <t>ボウガイ</t>
    </rPh>
    <rPh sb="17" eb="18">
      <t>オ</t>
    </rPh>
    <phoneticPr fontId="18"/>
  </si>
  <si>
    <t>UARTであれば、バッファの読み出しが正常になされなかった</t>
    <rPh sb="14" eb="15">
      <t>ヨ</t>
    </rPh>
    <rPh sb="16" eb="17">
      <t>ダ</t>
    </rPh>
    <rPh sb="19" eb="21">
      <t>セイジョウ</t>
    </rPh>
    <phoneticPr fontId="18"/>
  </si>
  <si>
    <t>マイコンのタイマー機能は正常動作</t>
    <rPh sb="9" eb="11">
      <t>キノウ</t>
    </rPh>
    <rPh sb="12" eb="14">
      <t>セイジョウ</t>
    </rPh>
    <rPh sb="14" eb="16">
      <t>ドウサ</t>
    </rPh>
    <phoneticPr fontId="18"/>
  </si>
  <si>
    <t>マイコンの計測機能は正常</t>
    <rPh sb="5" eb="7">
      <t>ケイソク</t>
    </rPh>
    <rPh sb="7" eb="9">
      <t>キノウ</t>
    </rPh>
    <rPh sb="10" eb="12">
      <t>セイジョウ</t>
    </rPh>
    <phoneticPr fontId="18"/>
  </si>
  <si>
    <t>センサ配置は縦？</t>
    <rPh sb="3" eb="5">
      <t>ハイチ</t>
    </rPh>
    <rPh sb="6" eb="7">
      <t>タテ</t>
    </rPh>
    <phoneticPr fontId="18"/>
  </si>
  <si>
    <t>ロガーの空間配置は縦方向？</t>
    <rPh sb="4" eb="6">
      <t>クウカン</t>
    </rPh>
    <rPh sb="6" eb="8">
      <t>ハイチ</t>
    </rPh>
    <rPh sb="9" eb="10">
      <t>タテ</t>
    </rPh>
    <rPh sb="10" eb="12">
      <t>ホウコウ</t>
    </rPh>
    <phoneticPr fontId="18"/>
  </si>
  <si>
    <t>時刻、温度異常値の出現間隔（外部、内部をOR)</t>
    <rPh sb="0" eb="2">
      <t>ジコク</t>
    </rPh>
    <rPh sb="3" eb="5">
      <t>オンド</t>
    </rPh>
    <rPh sb="5" eb="8">
      <t>イジョウチ</t>
    </rPh>
    <rPh sb="9" eb="11">
      <t>シュツゲン</t>
    </rPh>
    <rPh sb="11" eb="13">
      <t>カンカク</t>
    </rPh>
    <rPh sb="14" eb="16">
      <t>ガイブ</t>
    </rPh>
    <rPh sb="17" eb="19">
      <t>ナイブ</t>
    </rPh>
    <phoneticPr fontId="18"/>
  </si>
  <si>
    <t>記録停止時刻は最終異常値の181秒後</t>
    <rPh sb="0" eb="2">
      <t>キロク</t>
    </rPh>
    <rPh sb="2" eb="4">
      <t>テイシ</t>
    </rPh>
    <rPh sb="4" eb="6">
      <t>ジコク</t>
    </rPh>
    <rPh sb="7" eb="9">
      <t>サイシュウ</t>
    </rPh>
    <rPh sb="9" eb="12">
      <t>イジョウチ</t>
    </rPh>
    <rPh sb="16" eb="18">
      <t>ビョウゴ</t>
    </rPh>
    <phoneticPr fontId="18"/>
  </si>
  <si>
    <t>イベント解析（中間の断絶について）</t>
    <rPh sb="4" eb="6">
      <t>カイセキ</t>
    </rPh>
    <rPh sb="7" eb="9">
      <t>チュウカン</t>
    </rPh>
    <rPh sb="10" eb="12">
      <t>ダンゼツ</t>
    </rPh>
    <phoneticPr fontId="18"/>
  </si>
  <si>
    <t>温度センサ （MPU9250内部、外部I2C温度センサ？)</t>
    <rPh sb="0" eb="2">
      <t>オンド</t>
    </rPh>
    <rPh sb="14" eb="16">
      <t>ナイブ</t>
    </rPh>
    <rPh sb="17" eb="19">
      <t>ガイブ</t>
    </rPh>
    <rPh sb="22" eb="24">
      <t>オンド</t>
    </rPh>
    <phoneticPr fontId="18"/>
  </si>
  <si>
    <t>温度データが突然10℃上昇（MPU）、温度データが０を示す（外部）</t>
    <rPh sb="0" eb="2">
      <t>オンド</t>
    </rPh>
    <rPh sb="6" eb="8">
      <t>トツゼン</t>
    </rPh>
    <rPh sb="11" eb="13">
      <t>ジョウショウ</t>
    </rPh>
    <rPh sb="19" eb="21">
      <t>オンド</t>
    </rPh>
    <rPh sb="27" eb="28">
      <t>シメ</t>
    </rPh>
    <rPh sb="30" eb="32">
      <t>ガイブ</t>
    </rPh>
    <phoneticPr fontId="18"/>
  </si>
  <si>
    <t>時刻差分</t>
    <rPh sb="0" eb="2">
      <t>ジコク</t>
    </rPh>
    <rPh sb="2" eb="4">
      <t>サブン</t>
    </rPh>
    <phoneticPr fontId="18"/>
  </si>
  <si>
    <t>180秒周期でマイコンのセンサの測定と被るなにかが干渉をおこし、ロギングを停止させた。</t>
    <rPh sb="3" eb="4">
      <t>ビョウ</t>
    </rPh>
    <rPh sb="4" eb="6">
      <t>シュウキ</t>
    </rPh>
    <rPh sb="16" eb="18">
      <t>ソクテイ</t>
    </rPh>
    <rPh sb="19" eb="20">
      <t>カブ</t>
    </rPh>
    <rPh sb="25" eb="27">
      <t>カンショウ</t>
    </rPh>
    <rPh sb="37" eb="39">
      <t>テイシ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</si>
</sst>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[$-F400]h:mm:ss\ AM/PM"/>
    <numFmt numFmtId="177" formatCode="0_ "/>
  </numFmts>
  <fonts count="28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44270D"/>
      <name val="ＭＳ Ｐゴシック"/>
      <family val="3"/>
      <charset val="128"/>
      <scheme val="minor"/>
    </font>
    <font>
      <sz val="11"/>
      <color theme="0" tint="-0.249977111117893"/>
      <name val="ＭＳ Ｐゴシック"/>
      <family val="2"/>
      <charset val="128"/>
      <scheme val="minor"/>
    </font>
    <font>
      <sz val="11"/>
      <color theme="0" tint="-0.34998626667073579"/>
      <name val="ＭＳ Ｐゴシック"/>
      <family val="2"/>
      <charset val="128"/>
      <scheme val="minor"/>
    </font>
    <font>
      <sz val="11"/>
      <color theme="0" tint="-0.34998626667073579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1"/>
      <color theme="0" tint="-0.249977111117893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176" fontId="19" fillId="0" borderId="11" xfId="0" applyNumberFormat="1" applyFont="1" applyBorder="1">
      <alignment vertical="center"/>
    </xf>
    <xf numFmtId="176" fontId="19" fillId="0" borderId="12" xfId="0" applyNumberFormat="1" applyFont="1" applyBorder="1">
      <alignment vertical="center"/>
    </xf>
    <xf numFmtId="176" fontId="20" fillId="0" borderId="11" xfId="0" applyNumberFormat="1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33" borderId="10" xfId="0" applyFill="1" applyBorder="1">
      <alignment vertical="center"/>
    </xf>
    <xf numFmtId="0" fontId="0" fillId="33" borderId="12" xfId="0" applyFill="1" applyBorder="1">
      <alignment vertical="center"/>
    </xf>
    <xf numFmtId="0" fontId="0" fillId="33" borderId="14" xfId="0" applyFill="1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21" fillId="0" borderId="0" xfId="0" applyFont="1">
      <alignment vertical="center"/>
    </xf>
    <xf numFmtId="0" fontId="21" fillId="0" borderId="10" xfId="0" applyFont="1" applyBorder="1">
      <alignment vertical="center"/>
    </xf>
    <xf numFmtId="0" fontId="22" fillId="0" borderId="0" xfId="0" applyFont="1">
      <alignment vertical="center"/>
    </xf>
    <xf numFmtId="0" fontId="22" fillId="0" borderId="10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2" fillId="0" borderId="17" xfId="0" applyFont="1" applyBorder="1">
      <alignment vertical="center"/>
    </xf>
    <xf numFmtId="0" fontId="23" fillId="0" borderId="0" xfId="0" applyFont="1" applyBorder="1">
      <alignment vertical="center"/>
    </xf>
    <xf numFmtId="0" fontId="23" fillId="0" borderId="11" xfId="0" applyFont="1" applyBorder="1">
      <alignment vertical="center"/>
    </xf>
    <xf numFmtId="0" fontId="23" fillId="0" borderId="18" xfId="0" applyFont="1" applyBorder="1">
      <alignment vertical="center"/>
    </xf>
    <xf numFmtId="0" fontId="23" fillId="0" borderId="10" xfId="0" applyFont="1" applyBorder="1">
      <alignment vertical="center"/>
    </xf>
    <xf numFmtId="0" fontId="23" fillId="0" borderId="12" xfId="0" applyFont="1" applyBorder="1">
      <alignment vertical="center"/>
    </xf>
    <xf numFmtId="0" fontId="24" fillId="0" borderId="17" xfId="0" applyFont="1" applyBorder="1">
      <alignment vertical="center"/>
    </xf>
    <xf numFmtId="0" fontId="21" fillId="0" borderId="0" xfId="0" applyFont="1" applyBorder="1">
      <alignment vertical="center"/>
    </xf>
    <xf numFmtId="0" fontId="25" fillId="0" borderId="16" xfId="0" applyFont="1" applyBorder="1">
      <alignment vertical="center"/>
    </xf>
    <xf numFmtId="0" fontId="0" fillId="33" borderId="18" xfId="0" applyFill="1" applyBorder="1">
      <alignment vertical="center"/>
    </xf>
    <xf numFmtId="0" fontId="0" fillId="0" borderId="20" xfId="0" applyBorder="1">
      <alignment vertical="center"/>
    </xf>
    <xf numFmtId="0" fontId="22" fillId="0" borderId="15" xfId="0" applyFont="1" applyBorder="1">
      <alignment vertical="center"/>
    </xf>
    <xf numFmtId="176" fontId="20" fillId="0" borderId="20" xfId="0" applyNumberFormat="1" applyFont="1" applyBorder="1">
      <alignment vertical="center"/>
    </xf>
    <xf numFmtId="0" fontId="22" fillId="0" borderId="21" xfId="0" applyFont="1" applyBorder="1">
      <alignment vertical="center"/>
    </xf>
    <xf numFmtId="0" fontId="23" fillId="0" borderId="15" xfId="0" applyFont="1" applyBorder="1">
      <alignment vertical="center"/>
    </xf>
    <xf numFmtId="0" fontId="23" fillId="0" borderId="20" xfId="0" applyFont="1" applyBorder="1">
      <alignment vertical="center"/>
    </xf>
    <xf numFmtId="0" fontId="0" fillId="0" borderId="21" xfId="0" applyBorder="1">
      <alignment vertical="center"/>
    </xf>
    <xf numFmtId="0" fontId="21" fillId="0" borderId="15" xfId="0" applyFont="1" applyBorder="1">
      <alignment vertical="center"/>
    </xf>
    <xf numFmtId="0" fontId="0" fillId="0" borderId="22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ont="1" applyBorder="1">
      <alignment vertical="center"/>
    </xf>
    <xf numFmtId="0" fontId="19" fillId="0" borderId="0" xfId="0" applyFont="1" applyBorder="1">
      <alignment vertical="center"/>
    </xf>
    <xf numFmtId="176" fontId="20" fillId="0" borderId="12" xfId="0" applyNumberFormat="1" applyFont="1" applyBorder="1">
      <alignment vertical="center"/>
    </xf>
    <xf numFmtId="0" fontId="22" fillId="0" borderId="18" xfId="0" applyFont="1" applyBorder="1">
      <alignment vertical="center"/>
    </xf>
    <xf numFmtId="0" fontId="0" fillId="0" borderId="19" xfId="0" applyBorder="1">
      <alignment vertical="center"/>
    </xf>
    <xf numFmtId="0" fontId="0" fillId="0" borderId="11" xfId="0" applyFill="1" applyBorder="1">
      <alignment vertical="center"/>
    </xf>
    <xf numFmtId="0" fontId="14" fillId="0" borderId="11" xfId="0" applyFont="1" applyBorder="1">
      <alignment vertical="center"/>
    </xf>
    <xf numFmtId="0" fontId="14" fillId="0" borderId="0" xfId="0" applyFont="1" applyBorder="1">
      <alignment vertical="center"/>
    </xf>
    <xf numFmtId="0" fontId="24" fillId="0" borderId="11" xfId="0" applyFont="1" applyBorder="1">
      <alignment vertical="center"/>
    </xf>
    <xf numFmtId="0" fontId="24" fillId="0" borderId="0" xfId="0" applyFont="1">
      <alignment vertical="center"/>
    </xf>
    <xf numFmtId="176" fontId="24" fillId="0" borderId="11" xfId="0" applyNumberFormat="1" applyFont="1" applyBorder="1">
      <alignment vertical="center"/>
    </xf>
    <xf numFmtId="0" fontId="24" fillId="0" borderId="0" xfId="0" applyFont="1" applyBorder="1">
      <alignment vertical="center"/>
    </xf>
    <xf numFmtId="0" fontId="24" fillId="0" borderId="13" xfId="0" applyFont="1" applyBorder="1">
      <alignment vertical="center"/>
    </xf>
    <xf numFmtId="0" fontId="0" fillId="0" borderId="10" xfId="0" applyFill="1" applyBorder="1">
      <alignment vertical="center"/>
    </xf>
    <xf numFmtId="0" fontId="0" fillId="0" borderId="16" xfId="0" applyFill="1" applyBorder="1">
      <alignment vertical="center"/>
    </xf>
    <xf numFmtId="0" fontId="24" fillId="0" borderId="0" xfId="0" applyFont="1" applyFill="1" applyBorder="1">
      <alignment vertical="center"/>
    </xf>
    <xf numFmtId="177" fontId="0" fillId="33" borderId="10" xfId="0" applyNumberFormat="1" applyFill="1" applyBorder="1">
      <alignment vertical="center"/>
    </xf>
    <xf numFmtId="177" fontId="0" fillId="0" borderId="0" xfId="0" applyNumberFormat="1">
      <alignment vertical="center"/>
    </xf>
    <xf numFmtId="177" fontId="24" fillId="0" borderId="0" xfId="0" applyNumberFormat="1" applyFont="1">
      <alignment vertical="center"/>
    </xf>
    <xf numFmtId="177" fontId="0" fillId="0" borderId="15" xfId="0" applyNumberFormat="1" applyBorder="1">
      <alignment vertical="center"/>
    </xf>
    <xf numFmtId="177" fontId="0" fillId="0" borderId="10" xfId="0" applyNumberFormat="1" applyBorder="1">
      <alignment vertical="center"/>
    </xf>
    <xf numFmtId="0" fontId="0" fillId="34" borderId="11" xfId="0" applyFill="1" applyBorder="1">
      <alignment vertical="center"/>
    </xf>
    <xf numFmtId="0" fontId="0" fillId="34" borderId="0" xfId="0" applyFill="1">
      <alignment vertical="center"/>
    </xf>
    <xf numFmtId="0" fontId="22" fillId="34" borderId="0" xfId="0" applyFont="1" applyFill="1">
      <alignment vertical="center"/>
    </xf>
    <xf numFmtId="176" fontId="20" fillId="34" borderId="11" xfId="0" applyNumberFormat="1" applyFont="1" applyFill="1" applyBorder="1">
      <alignment vertical="center"/>
    </xf>
    <xf numFmtId="0" fontId="22" fillId="34" borderId="17" xfId="0" applyFont="1" applyFill="1" applyBorder="1">
      <alignment vertical="center"/>
    </xf>
    <xf numFmtId="0" fontId="23" fillId="34" borderId="0" xfId="0" applyFont="1" applyFill="1" applyBorder="1">
      <alignment vertical="center"/>
    </xf>
    <xf numFmtId="0" fontId="23" fillId="34" borderId="11" xfId="0" applyFont="1" applyFill="1" applyBorder="1">
      <alignment vertical="center"/>
    </xf>
    <xf numFmtId="0" fontId="0" fillId="34" borderId="17" xfId="0" applyFill="1" applyBorder="1">
      <alignment vertical="center"/>
    </xf>
    <xf numFmtId="0" fontId="21" fillId="34" borderId="0" xfId="0" applyFont="1" applyFill="1">
      <alignment vertical="center"/>
    </xf>
    <xf numFmtId="0" fontId="21" fillId="34" borderId="0" xfId="0" applyFont="1" applyFill="1" applyBorder="1">
      <alignment vertical="center"/>
    </xf>
    <xf numFmtId="0" fontId="0" fillId="34" borderId="0" xfId="0" applyFill="1" applyBorder="1">
      <alignment vertical="center"/>
    </xf>
    <xf numFmtId="0" fontId="0" fillId="34" borderId="13" xfId="0" applyFill="1" applyBorder="1">
      <alignment vertical="center"/>
    </xf>
    <xf numFmtId="177" fontId="0" fillId="34" borderId="0" xfId="0" applyNumberFormat="1" applyFill="1">
      <alignment vertical="center"/>
    </xf>
    <xf numFmtId="177" fontId="14" fillId="34" borderId="0" xfId="0" applyNumberFormat="1" applyFont="1" applyFill="1">
      <alignment vertical="center"/>
    </xf>
    <xf numFmtId="176" fontId="26" fillId="34" borderId="11" xfId="0" applyNumberFormat="1" applyFont="1" applyFill="1" applyBorder="1">
      <alignment vertical="center"/>
    </xf>
    <xf numFmtId="0" fontId="24" fillId="34" borderId="12" xfId="0" applyFont="1" applyFill="1" applyBorder="1">
      <alignment vertical="center"/>
    </xf>
    <xf numFmtId="0" fontId="24" fillId="34" borderId="10" xfId="0" applyFont="1" applyFill="1" applyBorder="1">
      <alignment vertical="center"/>
    </xf>
    <xf numFmtId="176" fontId="14" fillId="34" borderId="12" xfId="0" applyNumberFormat="1" applyFont="1" applyFill="1" applyBorder="1">
      <alignment vertical="center"/>
    </xf>
    <xf numFmtId="0" fontId="24" fillId="34" borderId="18" xfId="0" applyFont="1" applyFill="1" applyBorder="1">
      <alignment vertical="center"/>
    </xf>
    <xf numFmtId="0" fontId="24" fillId="34" borderId="14" xfId="0" applyFont="1" applyFill="1" applyBorder="1">
      <alignment vertical="center"/>
    </xf>
    <xf numFmtId="0" fontId="24" fillId="34" borderId="11" xfId="0" applyFont="1" applyFill="1" applyBorder="1">
      <alignment vertical="center"/>
    </xf>
    <xf numFmtId="0" fontId="24" fillId="34" borderId="0" xfId="0" applyFont="1" applyFill="1">
      <alignment vertical="center"/>
    </xf>
    <xf numFmtId="176" fontId="24" fillId="34" borderId="11" xfId="0" applyNumberFormat="1" applyFont="1" applyFill="1" applyBorder="1">
      <alignment vertical="center"/>
    </xf>
    <xf numFmtId="0" fontId="24" fillId="34" borderId="17" xfId="0" applyFont="1" applyFill="1" applyBorder="1">
      <alignment vertical="center"/>
    </xf>
    <xf numFmtId="0" fontId="24" fillId="34" borderId="0" xfId="0" applyFont="1" applyFill="1" applyBorder="1">
      <alignment vertical="center"/>
    </xf>
    <xf numFmtId="0" fontId="24" fillId="34" borderId="13" xfId="0" applyFont="1" applyFill="1" applyBorder="1">
      <alignment vertical="center"/>
    </xf>
    <xf numFmtId="177" fontId="14" fillId="34" borderId="10" xfId="0" applyNumberFormat="1" applyFont="1" applyFill="1" applyBorder="1">
      <alignment vertical="center"/>
    </xf>
    <xf numFmtId="0" fontId="14" fillId="34" borderId="11" xfId="0" applyFont="1" applyFill="1" applyBorder="1">
      <alignment vertical="center"/>
    </xf>
    <xf numFmtId="0" fontId="14" fillId="34" borderId="12" xfId="0" applyFont="1" applyFill="1" applyBorder="1">
      <alignment vertical="center"/>
    </xf>
    <xf numFmtId="0" fontId="0" fillId="0" borderId="24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3" xfId="0" applyBorder="1">
      <alignment vertical="center"/>
    </xf>
    <xf numFmtId="0" fontId="27" fillId="0" borderId="18" xfId="0" applyFont="1" applyBorder="1" applyAlignment="1">
      <alignment horizontal="right" vertical="center"/>
    </xf>
    <xf numFmtId="0" fontId="0" fillId="0" borderId="17" xfId="0" applyBorder="1" applyAlignment="1">
      <alignment horizontal="righ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4" fillId="0" borderId="23" xfId="0" applyFont="1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加速度</a:t>
            </a:r>
            <a:r>
              <a:rPr lang="en-US" altLang="ja-JP"/>
              <a:t>(</a:t>
            </a:r>
            <a:r>
              <a:rPr lang="en-US" altLang="ja-JP" baseline="0"/>
              <a:t> </a:t>
            </a:r>
            <a:r>
              <a:rPr lang="en-US" altLang="ja-JP"/>
              <a:t>G 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'space-moere_001_morikawa_LOG20'!$H$1</c:f>
              <c:strCache>
                <c:ptCount val="1"/>
                <c:pt idx="0">
                  <c:v>AX(G)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'space-moere_001_morikawa_LOG20'!$B$2:$B$1333</c:f>
              <c:numCache>
                <c:formatCode>General</c:formatCode>
                <c:ptCount val="1332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'space-moere_001_morikawa_LOG20'!$H$2:$H$1333</c:f>
              <c:numCache>
                <c:formatCode>General</c:formatCode>
                <c:ptCount val="1332"/>
                <c:pt idx="0">
                  <c:v>-8.203125E-2</c:v>
                </c:pt>
                <c:pt idx="1">
                  <c:v>-8.1787109375E-2</c:v>
                </c:pt>
                <c:pt idx="2">
                  <c:v>-8.203125E-2</c:v>
                </c:pt>
                <c:pt idx="3">
                  <c:v>-8.3984375E-2</c:v>
                </c:pt>
                <c:pt idx="4">
                  <c:v>-7.8369140625E-2</c:v>
                </c:pt>
                <c:pt idx="5">
                  <c:v>-7.421875E-2</c:v>
                </c:pt>
                <c:pt idx="6">
                  <c:v>-7.5927734375E-2</c:v>
                </c:pt>
                <c:pt idx="7">
                  <c:v>-7.666015625E-2</c:v>
                </c:pt>
                <c:pt idx="8">
                  <c:v>-7.9345703125E-2</c:v>
                </c:pt>
                <c:pt idx="9">
                  <c:v>-9.716796875E-2</c:v>
                </c:pt>
                <c:pt idx="10">
                  <c:v>-8.9111328125E-2</c:v>
                </c:pt>
                <c:pt idx="11">
                  <c:v>-6.73828125E-2</c:v>
                </c:pt>
                <c:pt idx="12">
                  <c:v>-8.7646484375E-2</c:v>
                </c:pt>
                <c:pt idx="13">
                  <c:v>-9.8388671875E-2</c:v>
                </c:pt>
                <c:pt idx="14">
                  <c:v>-8.9599609375E-2</c:v>
                </c:pt>
                <c:pt idx="15">
                  <c:v>-2.63671875E-2</c:v>
                </c:pt>
                <c:pt idx="16">
                  <c:v>-0.114013671875</c:v>
                </c:pt>
                <c:pt idx="17">
                  <c:v>-9.8876953125E-2</c:v>
                </c:pt>
                <c:pt idx="18">
                  <c:v>-0.12548828125</c:v>
                </c:pt>
                <c:pt idx="19">
                  <c:v>-0.134521484375</c:v>
                </c:pt>
                <c:pt idx="20">
                  <c:v>-0.146484375</c:v>
                </c:pt>
                <c:pt idx="21">
                  <c:v>-0.138916015625</c:v>
                </c:pt>
                <c:pt idx="22">
                  <c:v>-0.157958984375</c:v>
                </c:pt>
                <c:pt idx="23">
                  <c:v>-0.17724609375</c:v>
                </c:pt>
                <c:pt idx="24">
                  <c:v>-0.151123046875</c:v>
                </c:pt>
                <c:pt idx="25">
                  <c:v>-0.1875</c:v>
                </c:pt>
                <c:pt idx="26">
                  <c:v>-5.712890625E-2</c:v>
                </c:pt>
                <c:pt idx="27">
                  <c:v>-0.136962890625</c:v>
                </c:pt>
                <c:pt idx="28">
                  <c:v>-0.12841796875</c:v>
                </c:pt>
                <c:pt idx="29">
                  <c:v>-0.107421875</c:v>
                </c:pt>
                <c:pt idx="30">
                  <c:v>-6.5673828125E-2</c:v>
                </c:pt>
                <c:pt idx="31">
                  <c:v>-6.4697265625E-2</c:v>
                </c:pt>
                <c:pt idx="32">
                  <c:v>-7.2265625E-2</c:v>
                </c:pt>
                <c:pt idx="33">
                  <c:v>5.810546875E-2</c:v>
                </c:pt>
                <c:pt idx="34">
                  <c:v>0.24169921875</c:v>
                </c:pt>
                <c:pt idx="35">
                  <c:v>0.20263671875</c:v>
                </c:pt>
                <c:pt idx="36">
                  <c:v>0.13037109375</c:v>
                </c:pt>
                <c:pt idx="37">
                  <c:v>1.26953125E-2</c:v>
                </c:pt>
                <c:pt idx="38">
                  <c:v>-5.0048828125E-2</c:v>
                </c:pt>
                <c:pt idx="39">
                  <c:v>-0.102783203125</c:v>
                </c:pt>
                <c:pt idx="40">
                  <c:v>-6.2744140625E-2</c:v>
                </c:pt>
                <c:pt idx="41">
                  <c:v>-4.8583984375E-2</c:v>
                </c:pt>
                <c:pt idx="42">
                  <c:v>-0.113037109375</c:v>
                </c:pt>
                <c:pt idx="43">
                  <c:v>-6.34765625E-2</c:v>
                </c:pt>
                <c:pt idx="44">
                  <c:v>8.3740234375E-2</c:v>
                </c:pt>
                <c:pt idx="45">
                  <c:v>2.6611328125E-2</c:v>
                </c:pt>
                <c:pt idx="46">
                  <c:v>4.638671875E-2</c:v>
                </c:pt>
                <c:pt idx="47">
                  <c:v>7.91015625E-2</c:v>
                </c:pt>
                <c:pt idx="48">
                  <c:v>1.7822265625E-2</c:v>
                </c:pt>
                <c:pt idx="49">
                  <c:v>2.0751953125E-2</c:v>
                </c:pt>
                <c:pt idx="50">
                  <c:v>1.07421875E-2</c:v>
                </c:pt>
                <c:pt idx="51">
                  <c:v>2.6611328125E-2</c:v>
                </c:pt>
                <c:pt idx="52">
                  <c:v>3.3203125E-2</c:v>
                </c:pt>
                <c:pt idx="53">
                  <c:v>2.7099609375E-2</c:v>
                </c:pt>
                <c:pt idx="54">
                  <c:v>3.80859375E-2</c:v>
                </c:pt>
                <c:pt idx="55">
                  <c:v>3.076171875E-2</c:v>
                </c:pt>
                <c:pt idx="56">
                  <c:v>3.2958984375E-2</c:v>
                </c:pt>
                <c:pt idx="57">
                  <c:v>3.7353515625E-2</c:v>
                </c:pt>
                <c:pt idx="58">
                  <c:v>4.2724609375E-2</c:v>
                </c:pt>
                <c:pt idx="59">
                  <c:v>3.173828125E-2</c:v>
                </c:pt>
                <c:pt idx="60">
                  <c:v>2.9052734375E-2</c:v>
                </c:pt>
                <c:pt idx="61">
                  <c:v>3.80859375E-2</c:v>
                </c:pt>
                <c:pt idx="62">
                  <c:v>4.736328125E-2</c:v>
                </c:pt>
                <c:pt idx="63">
                  <c:v>2.734375E-2</c:v>
                </c:pt>
                <c:pt idx="64">
                  <c:v>3.22265625E-2</c:v>
                </c:pt>
                <c:pt idx="65">
                  <c:v>3.0517578125E-2</c:v>
                </c:pt>
                <c:pt idx="66">
                  <c:v>3.173828125E-2</c:v>
                </c:pt>
                <c:pt idx="67">
                  <c:v>4.6875E-2</c:v>
                </c:pt>
                <c:pt idx="68">
                  <c:v>2.5634765625E-2</c:v>
                </c:pt>
                <c:pt idx="69">
                  <c:v>1.1962890625E-2</c:v>
                </c:pt>
                <c:pt idx="70">
                  <c:v>3.5888671875E-2</c:v>
                </c:pt>
                <c:pt idx="71">
                  <c:v>4.1748046875E-2</c:v>
                </c:pt>
                <c:pt idx="72">
                  <c:v>3.3935546875E-2</c:v>
                </c:pt>
                <c:pt idx="73">
                  <c:v>3.515625E-2</c:v>
                </c:pt>
                <c:pt idx="74">
                  <c:v>2.8076171875E-2</c:v>
                </c:pt>
                <c:pt idx="75">
                  <c:v>3.80859375E-2</c:v>
                </c:pt>
                <c:pt idx="76">
                  <c:v>3.7353515625E-2</c:v>
                </c:pt>
                <c:pt idx="77">
                  <c:v>8.30078125E-2</c:v>
                </c:pt>
                <c:pt idx="78">
                  <c:v>3.6376953125E-2</c:v>
                </c:pt>
                <c:pt idx="79">
                  <c:v>8.544921875E-3</c:v>
                </c:pt>
                <c:pt idx="80">
                  <c:v>2.8564453125E-2</c:v>
                </c:pt>
                <c:pt idx="81">
                  <c:v>2.001953125E-2</c:v>
                </c:pt>
                <c:pt idx="82">
                  <c:v>4.00390625E-2</c:v>
                </c:pt>
                <c:pt idx="83">
                  <c:v>4.638671875E-3</c:v>
                </c:pt>
                <c:pt idx="84">
                  <c:v>2.9296875E-2</c:v>
                </c:pt>
                <c:pt idx="85">
                  <c:v>3.02734375E-2</c:v>
                </c:pt>
                <c:pt idx="86">
                  <c:v>2.9052734375E-2</c:v>
                </c:pt>
                <c:pt idx="87">
                  <c:v>2.5634765625E-2</c:v>
                </c:pt>
                <c:pt idx="88">
                  <c:v>3.0029296875E-2</c:v>
                </c:pt>
                <c:pt idx="89">
                  <c:v>2.05078125E-2</c:v>
                </c:pt>
                <c:pt idx="90">
                  <c:v>3.1982421875E-2</c:v>
                </c:pt>
                <c:pt idx="91">
                  <c:v>2.685546875E-2</c:v>
                </c:pt>
                <c:pt idx="92">
                  <c:v>2.5390625E-2</c:v>
                </c:pt>
                <c:pt idx="93">
                  <c:v>4.3212890625E-2</c:v>
                </c:pt>
                <c:pt idx="94">
                  <c:v>2.7587890625E-2</c:v>
                </c:pt>
                <c:pt idx="95">
                  <c:v>2.9541015625E-2</c:v>
                </c:pt>
                <c:pt idx="96">
                  <c:v>2.880859375E-2</c:v>
                </c:pt>
                <c:pt idx="97">
                  <c:v>4.1259765625E-2</c:v>
                </c:pt>
                <c:pt idx="98">
                  <c:v>9.27734375E-3</c:v>
                </c:pt>
                <c:pt idx="99">
                  <c:v>9.765625E-3</c:v>
                </c:pt>
                <c:pt idx="100">
                  <c:v>9.033203125E-3</c:v>
                </c:pt>
                <c:pt idx="101">
                  <c:v>4.1259765625E-2</c:v>
                </c:pt>
                <c:pt idx="102">
                  <c:v>-3.759765625E-2</c:v>
                </c:pt>
                <c:pt idx="103">
                  <c:v>6.25E-2</c:v>
                </c:pt>
                <c:pt idx="104">
                  <c:v>2.6611328125E-2</c:v>
                </c:pt>
                <c:pt idx="105">
                  <c:v>5.2978515625E-2</c:v>
                </c:pt>
                <c:pt idx="106">
                  <c:v>4.248046875E-2</c:v>
                </c:pt>
                <c:pt idx="107">
                  <c:v>-0.16259765625</c:v>
                </c:pt>
                <c:pt idx="108">
                  <c:v>7.470703125E-2</c:v>
                </c:pt>
                <c:pt idx="109">
                  <c:v>3.2470703125E-2</c:v>
                </c:pt>
                <c:pt idx="110">
                  <c:v>5.224609375E-2</c:v>
                </c:pt>
                <c:pt idx="111">
                  <c:v>3.0517578125E-2</c:v>
                </c:pt>
                <c:pt idx="112">
                  <c:v>4.931640625E-2</c:v>
                </c:pt>
                <c:pt idx="113">
                  <c:v>3.076171875E-2</c:v>
                </c:pt>
                <c:pt idx="114">
                  <c:v>4.0771484375E-2</c:v>
                </c:pt>
                <c:pt idx="115">
                  <c:v>1.9775390625E-2</c:v>
                </c:pt>
                <c:pt idx="116">
                  <c:v>4.5654296875E-2</c:v>
                </c:pt>
                <c:pt idx="117">
                  <c:v>3.1982421875E-2</c:v>
                </c:pt>
                <c:pt idx="118">
                  <c:v>-6.34765625E-3</c:v>
                </c:pt>
                <c:pt idx="119">
                  <c:v>4.150390625E-3</c:v>
                </c:pt>
                <c:pt idx="120">
                  <c:v>4.1748046875E-2</c:v>
                </c:pt>
                <c:pt idx="121">
                  <c:v>4.4677734375E-2</c:v>
                </c:pt>
                <c:pt idx="122">
                  <c:v>2.7587890625E-2</c:v>
                </c:pt>
                <c:pt idx="123">
                  <c:v>2.0263671875E-2</c:v>
                </c:pt>
                <c:pt idx="124">
                  <c:v>1.025390625E-2</c:v>
                </c:pt>
                <c:pt idx="125">
                  <c:v>3.5400390625E-2</c:v>
                </c:pt>
                <c:pt idx="126">
                  <c:v>2.9296875E-2</c:v>
                </c:pt>
                <c:pt idx="127">
                  <c:v>5.419921875E-2</c:v>
                </c:pt>
                <c:pt idx="128">
                  <c:v>1.3916015625E-2</c:v>
                </c:pt>
                <c:pt idx="129">
                  <c:v>6.5185546875E-2</c:v>
                </c:pt>
                <c:pt idx="130">
                  <c:v>-2.1484375E-2</c:v>
                </c:pt>
                <c:pt idx="131">
                  <c:v>1.611328125E-2</c:v>
                </c:pt>
                <c:pt idx="132">
                  <c:v>4.2724609375E-2</c:v>
                </c:pt>
                <c:pt idx="133">
                  <c:v>1.708984375E-2</c:v>
                </c:pt>
                <c:pt idx="134">
                  <c:v>-3.2470703125E-2</c:v>
                </c:pt>
                <c:pt idx="135">
                  <c:v>4.58984375E-2</c:v>
                </c:pt>
                <c:pt idx="136">
                  <c:v>2.3681640625E-2</c:v>
                </c:pt>
                <c:pt idx="137">
                  <c:v>6.6162109375E-2</c:v>
                </c:pt>
                <c:pt idx="138">
                  <c:v>3.515625E-2</c:v>
                </c:pt>
                <c:pt idx="139">
                  <c:v>1.9775390625E-2</c:v>
                </c:pt>
                <c:pt idx="140">
                  <c:v>3.4423828125E-2</c:v>
                </c:pt>
                <c:pt idx="141">
                  <c:v>3.4912109375E-2</c:v>
                </c:pt>
                <c:pt idx="142">
                  <c:v>2.197265625E-2</c:v>
                </c:pt>
                <c:pt idx="143">
                  <c:v>3.2958984375E-2</c:v>
                </c:pt>
                <c:pt idx="144">
                  <c:v>2.8076171875E-2</c:v>
                </c:pt>
                <c:pt idx="145">
                  <c:v>3.02734375E-2</c:v>
                </c:pt>
                <c:pt idx="146">
                  <c:v>2.587890625E-2</c:v>
                </c:pt>
                <c:pt idx="147">
                  <c:v>2.8564453125E-2</c:v>
                </c:pt>
                <c:pt idx="148">
                  <c:v>2.7099609375E-2</c:v>
                </c:pt>
                <c:pt idx="149">
                  <c:v>2.978515625E-2</c:v>
                </c:pt>
                <c:pt idx="150">
                  <c:v>2.783203125E-2</c:v>
                </c:pt>
                <c:pt idx="151">
                  <c:v>2.5390625E-2</c:v>
                </c:pt>
                <c:pt idx="152">
                  <c:v>2.7099609375E-2</c:v>
                </c:pt>
                <c:pt idx="153">
                  <c:v>3.1982421875E-2</c:v>
                </c:pt>
                <c:pt idx="154">
                  <c:v>2.5390625E-2</c:v>
                </c:pt>
                <c:pt idx="155">
                  <c:v>1.1474609375E-2</c:v>
                </c:pt>
                <c:pt idx="156">
                  <c:v>3.857421875E-2</c:v>
                </c:pt>
                <c:pt idx="157">
                  <c:v>2.587890625E-2</c:v>
                </c:pt>
                <c:pt idx="158">
                  <c:v>2.2216796875E-2</c:v>
                </c:pt>
                <c:pt idx="159">
                  <c:v>3.857421875E-2</c:v>
                </c:pt>
                <c:pt idx="160">
                  <c:v>7.1044921875E-2</c:v>
                </c:pt>
                <c:pt idx="161">
                  <c:v>5.5908203125E-2</c:v>
                </c:pt>
                <c:pt idx="162">
                  <c:v>-1.123046875E-2</c:v>
                </c:pt>
                <c:pt idx="163">
                  <c:v>0.236572265625</c:v>
                </c:pt>
                <c:pt idx="164">
                  <c:v>4.345703125E-2</c:v>
                </c:pt>
                <c:pt idx="165">
                  <c:v>-9.8388671875E-2</c:v>
                </c:pt>
                <c:pt idx="166">
                  <c:v>0.107177734375</c:v>
                </c:pt>
                <c:pt idx="167">
                  <c:v>-3.271484375E-2</c:v>
                </c:pt>
                <c:pt idx="168">
                  <c:v>-0.101806640625</c:v>
                </c:pt>
                <c:pt idx="169">
                  <c:v>-0.14013671875</c:v>
                </c:pt>
                <c:pt idx="170">
                  <c:v>-0.1376953125</c:v>
                </c:pt>
                <c:pt idx="171">
                  <c:v>-0.11767578125</c:v>
                </c:pt>
                <c:pt idx="172">
                  <c:v>-0.12060546875</c:v>
                </c:pt>
                <c:pt idx="173">
                  <c:v>-0.113037109375</c:v>
                </c:pt>
                <c:pt idx="174">
                  <c:v>-0.138671875</c:v>
                </c:pt>
                <c:pt idx="175">
                  <c:v>-0.19140625</c:v>
                </c:pt>
                <c:pt idx="176">
                  <c:v>-9.2041015625E-2</c:v>
                </c:pt>
                <c:pt idx="177">
                  <c:v>-0.11376953125</c:v>
                </c:pt>
                <c:pt idx="178">
                  <c:v>-0.118408203125</c:v>
                </c:pt>
                <c:pt idx="179">
                  <c:v>-0.1181640625</c:v>
                </c:pt>
                <c:pt idx="180">
                  <c:v>-0.146728515625</c:v>
                </c:pt>
                <c:pt idx="181">
                  <c:v>-0.1123046875</c:v>
                </c:pt>
                <c:pt idx="182">
                  <c:v>-0.14990234375</c:v>
                </c:pt>
                <c:pt idx="183">
                  <c:v>-0.133056640625</c:v>
                </c:pt>
                <c:pt idx="184">
                  <c:v>-0.111572265625</c:v>
                </c:pt>
                <c:pt idx="185">
                  <c:v>-0.11376953125</c:v>
                </c:pt>
                <c:pt idx="186">
                  <c:v>-0.1455078125</c:v>
                </c:pt>
                <c:pt idx="187">
                  <c:v>0.140869140625</c:v>
                </c:pt>
                <c:pt idx="188">
                  <c:v>-0.34521484375</c:v>
                </c:pt>
                <c:pt idx="189">
                  <c:v>-0.201171875</c:v>
                </c:pt>
                <c:pt idx="190">
                  <c:v>-0.1123046875</c:v>
                </c:pt>
                <c:pt idx="191">
                  <c:v>-0.1396484375</c:v>
                </c:pt>
                <c:pt idx="192">
                  <c:v>0.24267578125</c:v>
                </c:pt>
                <c:pt idx="193">
                  <c:v>1.953125E-3</c:v>
                </c:pt>
                <c:pt idx="194">
                  <c:v>-1.0986328125E-2</c:v>
                </c:pt>
                <c:pt idx="195">
                  <c:v>4.638671875E-2</c:v>
                </c:pt>
                <c:pt idx="196">
                  <c:v>0.2197265625</c:v>
                </c:pt>
                <c:pt idx="197">
                  <c:v>0.2744140625</c:v>
                </c:pt>
                <c:pt idx="198">
                  <c:v>-4.296875E-2</c:v>
                </c:pt>
                <c:pt idx="199">
                  <c:v>9.0576171875E-2</c:v>
                </c:pt>
                <c:pt idx="200">
                  <c:v>0.301025390625</c:v>
                </c:pt>
                <c:pt idx="201">
                  <c:v>5.0537109375E-2</c:v>
                </c:pt>
                <c:pt idx="202">
                  <c:v>5.76171875E-2</c:v>
                </c:pt>
                <c:pt idx="203">
                  <c:v>6.0546875E-2</c:v>
                </c:pt>
                <c:pt idx="204">
                  <c:v>4.8095703125E-2</c:v>
                </c:pt>
                <c:pt idx="205">
                  <c:v>5.6396484375E-2</c:v>
                </c:pt>
                <c:pt idx="206">
                  <c:v>4.8095703125E-2</c:v>
                </c:pt>
                <c:pt idx="207">
                  <c:v>7.0068359375E-2</c:v>
                </c:pt>
                <c:pt idx="208">
                  <c:v>5.0048828125E-2</c:v>
                </c:pt>
                <c:pt idx="209">
                  <c:v>0.142578125</c:v>
                </c:pt>
                <c:pt idx="210">
                  <c:v>2.83203125E-2</c:v>
                </c:pt>
                <c:pt idx="211">
                  <c:v>-1.220703125E-2</c:v>
                </c:pt>
                <c:pt idx="212">
                  <c:v>2.001953125E-2</c:v>
                </c:pt>
                <c:pt idx="213">
                  <c:v>-4.1259765625E-2</c:v>
                </c:pt>
                <c:pt idx="214">
                  <c:v>2.685546875E-3</c:v>
                </c:pt>
                <c:pt idx="215">
                  <c:v>1.3916015625E-2</c:v>
                </c:pt>
                <c:pt idx="216">
                  <c:v>9.033203125E-3</c:v>
                </c:pt>
                <c:pt idx="217">
                  <c:v>4.150390625E-3</c:v>
                </c:pt>
                <c:pt idx="218">
                  <c:v>6.34765625E-3</c:v>
                </c:pt>
                <c:pt idx="219">
                  <c:v>9.521484375E-3</c:v>
                </c:pt>
                <c:pt idx="220">
                  <c:v>1.123046875E-2</c:v>
                </c:pt>
                <c:pt idx="221">
                  <c:v>0.134521484375</c:v>
                </c:pt>
                <c:pt idx="222">
                  <c:v>2.5634765625E-2</c:v>
                </c:pt>
                <c:pt idx="223">
                  <c:v>3.41796875E-3</c:v>
                </c:pt>
                <c:pt idx="224">
                  <c:v>-0.19091796875</c:v>
                </c:pt>
                <c:pt idx="225">
                  <c:v>-5.76171875E-2</c:v>
                </c:pt>
                <c:pt idx="226">
                  <c:v>2.1728515625E-2</c:v>
                </c:pt>
                <c:pt idx="227">
                  <c:v>1.171875E-2</c:v>
                </c:pt>
                <c:pt idx="228">
                  <c:v>1.4892578125E-2</c:v>
                </c:pt>
                <c:pt idx="229">
                  <c:v>5.615234375E-2</c:v>
                </c:pt>
                <c:pt idx="230">
                  <c:v>9.66796875E-2</c:v>
                </c:pt>
                <c:pt idx="231">
                  <c:v>0.107177734375</c:v>
                </c:pt>
                <c:pt idx="232">
                  <c:v>0.101318359375</c:v>
                </c:pt>
                <c:pt idx="233">
                  <c:v>3.1494140625E-2</c:v>
                </c:pt>
                <c:pt idx="234">
                  <c:v>0.149169921875</c:v>
                </c:pt>
                <c:pt idx="235">
                  <c:v>5.6640625E-2</c:v>
                </c:pt>
                <c:pt idx="236">
                  <c:v>6.0791015625E-2</c:v>
                </c:pt>
                <c:pt idx="237">
                  <c:v>-8.0078125E-2</c:v>
                </c:pt>
                <c:pt idx="238">
                  <c:v>0.175048828125</c:v>
                </c:pt>
                <c:pt idx="239">
                  <c:v>-5.1513671875E-2</c:v>
                </c:pt>
                <c:pt idx="240">
                  <c:v>0.109375</c:v>
                </c:pt>
                <c:pt idx="241">
                  <c:v>-3.466796875E-2</c:v>
                </c:pt>
                <c:pt idx="242">
                  <c:v>-4.931640625E-2</c:v>
                </c:pt>
                <c:pt idx="243">
                  <c:v>-6.1767578125E-2</c:v>
                </c:pt>
                <c:pt idx="244">
                  <c:v>-2.9296875E-3</c:v>
                </c:pt>
                <c:pt idx="245">
                  <c:v>-7.4462890625E-2</c:v>
                </c:pt>
                <c:pt idx="246">
                  <c:v>-7.6171875E-2</c:v>
                </c:pt>
                <c:pt idx="247">
                  <c:v>-3.90625E-2</c:v>
                </c:pt>
                <c:pt idx="248">
                  <c:v>-5.5908203125E-2</c:v>
                </c:pt>
                <c:pt idx="249">
                  <c:v>-0.111572265625</c:v>
                </c:pt>
                <c:pt idx="250">
                  <c:v>-4.1015625E-2</c:v>
                </c:pt>
                <c:pt idx="251">
                  <c:v>-1.9287109375E-2</c:v>
                </c:pt>
                <c:pt idx="252">
                  <c:v>-0.12744140625</c:v>
                </c:pt>
                <c:pt idx="253">
                  <c:v>-7.32421875E-4</c:v>
                </c:pt>
                <c:pt idx="254">
                  <c:v>-0.1572265625</c:v>
                </c:pt>
                <c:pt idx="255">
                  <c:v>-0.14306640625</c:v>
                </c:pt>
                <c:pt idx="256">
                  <c:v>-9.7900390625E-2</c:v>
                </c:pt>
                <c:pt idx="257">
                  <c:v>-0.150634765625</c:v>
                </c:pt>
                <c:pt idx="258">
                  <c:v>-2.3193359375E-2</c:v>
                </c:pt>
                <c:pt idx="259">
                  <c:v>-0.15771484375</c:v>
                </c:pt>
                <c:pt idx="260">
                  <c:v>-0.13671875</c:v>
                </c:pt>
                <c:pt idx="261">
                  <c:v>-0.2275390625</c:v>
                </c:pt>
                <c:pt idx="262">
                  <c:v>-0.244873046875</c:v>
                </c:pt>
                <c:pt idx="263">
                  <c:v>-7.32421875E-2</c:v>
                </c:pt>
                <c:pt idx="264">
                  <c:v>-9.5458984375E-2</c:v>
                </c:pt>
                <c:pt idx="265">
                  <c:v>-8.2763671875E-2</c:v>
                </c:pt>
                <c:pt idx="266">
                  <c:v>-6.7138671875E-2</c:v>
                </c:pt>
                <c:pt idx="267">
                  <c:v>-3.5400390625E-2</c:v>
                </c:pt>
                <c:pt idx="268">
                  <c:v>2.5390625E-2</c:v>
                </c:pt>
                <c:pt idx="269">
                  <c:v>-5.7373046875E-2</c:v>
                </c:pt>
                <c:pt idx="270">
                  <c:v>-4.78515625E-2</c:v>
                </c:pt>
                <c:pt idx="271">
                  <c:v>-3.173828125E-2</c:v>
                </c:pt>
                <c:pt idx="272">
                  <c:v>-2.685546875E-2</c:v>
                </c:pt>
                <c:pt idx="273">
                  <c:v>-5.0537109375E-2</c:v>
                </c:pt>
                <c:pt idx="274">
                  <c:v>-2.44140625E-2</c:v>
                </c:pt>
                <c:pt idx="275">
                  <c:v>-3.5400390625E-2</c:v>
                </c:pt>
                <c:pt idx="276">
                  <c:v>-5.6640625E-2</c:v>
                </c:pt>
                <c:pt idx="277">
                  <c:v>-6.689453125E-2</c:v>
                </c:pt>
                <c:pt idx="278">
                  <c:v>-0.11474609375</c:v>
                </c:pt>
                <c:pt idx="279">
                  <c:v>-0.121337890625</c:v>
                </c:pt>
                <c:pt idx="280">
                  <c:v>-0.10107421875</c:v>
                </c:pt>
                <c:pt idx="281">
                  <c:v>-0.13037109375</c:v>
                </c:pt>
                <c:pt idx="282">
                  <c:v>-0.1357421875</c:v>
                </c:pt>
                <c:pt idx="283">
                  <c:v>-0.126220703125</c:v>
                </c:pt>
                <c:pt idx="284">
                  <c:v>-8.6669921875E-2</c:v>
                </c:pt>
                <c:pt idx="285">
                  <c:v>-0.1484375</c:v>
                </c:pt>
                <c:pt idx="286">
                  <c:v>-0.137939453125</c:v>
                </c:pt>
                <c:pt idx="287">
                  <c:v>-9.228515625E-2</c:v>
                </c:pt>
                <c:pt idx="288">
                  <c:v>-6.201171875E-2</c:v>
                </c:pt>
                <c:pt idx="289">
                  <c:v>-1.66015625E-2</c:v>
                </c:pt>
                <c:pt idx="290">
                  <c:v>-0.191650390625</c:v>
                </c:pt>
                <c:pt idx="291">
                  <c:v>-5.7861328125E-2</c:v>
                </c:pt>
                <c:pt idx="292">
                  <c:v>-6.396484375E-2</c:v>
                </c:pt>
                <c:pt idx="293">
                  <c:v>-7.3974609375E-2</c:v>
                </c:pt>
                <c:pt idx="294">
                  <c:v>-6.982421875E-2</c:v>
                </c:pt>
                <c:pt idx="295">
                  <c:v>-9.8876953125E-2</c:v>
                </c:pt>
                <c:pt idx="296">
                  <c:v>-0.10302734375</c:v>
                </c:pt>
                <c:pt idx="297">
                  <c:v>-8.203125E-2</c:v>
                </c:pt>
                <c:pt idx="298">
                  <c:v>-5.859375E-3</c:v>
                </c:pt>
                <c:pt idx="299">
                  <c:v>-2.3193359375E-2</c:v>
                </c:pt>
                <c:pt idx="300">
                  <c:v>-0.100830078125</c:v>
                </c:pt>
                <c:pt idx="301">
                  <c:v>-8.7890625E-2</c:v>
                </c:pt>
                <c:pt idx="302">
                  <c:v>-0.176025390625</c:v>
                </c:pt>
                <c:pt idx="303">
                  <c:v>-0.151123046875</c:v>
                </c:pt>
                <c:pt idx="304">
                  <c:v>-5.712890625E-2</c:v>
                </c:pt>
                <c:pt idx="305">
                  <c:v>-9.1064453125E-2</c:v>
                </c:pt>
                <c:pt idx="306">
                  <c:v>-9.326171875E-2</c:v>
                </c:pt>
                <c:pt idx="307">
                  <c:v>-0.124755859375</c:v>
                </c:pt>
                <c:pt idx="308">
                  <c:v>-8.6181640625E-2</c:v>
                </c:pt>
                <c:pt idx="309">
                  <c:v>-0.177978515625</c:v>
                </c:pt>
                <c:pt idx="310">
                  <c:v>-0.119873046875</c:v>
                </c:pt>
                <c:pt idx="311">
                  <c:v>-8.154296875E-2</c:v>
                </c:pt>
                <c:pt idx="312">
                  <c:v>-2.9296875E-3</c:v>
                </c:pt>
                <c:pt idx="313">
                  <c:v>-8.7158203125E-2</c:v>
                </c:pt>
                <c:pt idx="314">
                  <c:v>-7.03125E-2</c:v>
                </c:pt>
                <c:pt idx="315">
                  <c:v>-5.1513671875E-2</c:v>
                </c:pt>
                <c:pt idx="316">
                  <c:v>-5.5419921875E-2</c:v>
                </c:pt>
                <c:pt idx="317">
                  <c:v>-9.2529296875E-2</c:v>
                </c:pt>
                <c:pt idx="318">
                  <c:v>-0.120361328125</c:v>
                </c:pt>
                <c:pt idx="319">
                  <c:v>-0.133544921875</c:v>
                </c:pt>
                <c:pt idx="320">
                  <c:v>-4.6875E-2</c:v>
                </c:pt>
                <c:pt idx="321">
                  <c:v>-0.12060546875</c:v>
                </c:pt>
                <c:pt idx="322">
                  <c:v>-3.076171875E-2</c:v>
                </c:pt>
                <c:pt idx="323">
                  <c:v>2.294921875E-2</c:v>
                </c:pt>
                <c:pt idx="324">
                  <c:v>-6.15234375E-2</c:v>
                </c:pt>
                <c:pt idx="325">
                  <c:v>-6.3232421875E-2</c:v>
                </c:pt>
                <c:pt idx="326">
                  <c:v>-5.2734375E-2</c:v>
                </c:pt>
                <c:pt idx="327">
                  <c:v>9.3017578125E-2</c:v>
                </c:pt>
                <c:pt idx="328">
                  <c:v>4.541015625E-2</c:v>
                </c:pt>
                <c:pt idx="329">
                  <c:v>6.34765625E-2</c:v>
                </c:pt>
                <c:pt idx="330">
                  <c:v>4.98046875E-2</c:v>
                </c:pt>
                <c:pt idx="331">
                  <c:v>7.5439453125E-2</c:v>
                </c:pt>
                <c:pt idx="332">
                  <c:v>0.112060546875</c:v>
                </c:pt>
                <c:pt idx="333">
                  <c:v>8.59375E-2</c:v>
                </c:pt>
                <c:pt idx="334">
                  <c:v>4.58984375E-2</c:v>
                </c:pt>
                <c:pt idx="335">
                  <c:v>1.4892578125E-2</c:v>
                </c:pt>
                <c:pt idx="336">
                  <c:v>0.17724609375</c:v>
                </c:pt>
                <c:pt idx="337">
                  <c:v>-1.806640625E-2</c:v>
                </c:pt>
                <c:pt idx="338">
                  <c:v>5.76171875E-2</c:v>
                </c:pt>
                <c:pt idx="339">
                  <c:v>4.8828125E-4</c:v>
                </c:pt>
                <c:pt idx="340">
                  <c:v>0.194091796875</c:v>
                </c:pt>
                <c:pt idx="341">
                  <c:v>-9.66796875E-2</c:v>
                </c:pt>
                <c:pt idx="342">
                  <c:v>-4.58984375E-2</c:v>
                </c:pt>
                <c:pt idx="343">
                  <c:v>2.9541015625E-2</c:v>
                </c:pt>
                <c:pt idx="344">
                  <c:v>2.0751953125E-2</c:v>
                </c:pt>
                <c:pt idx="345">
                  <c:v>4.00390625E-2</c:v>
                </c:pt>
                <c:pt idx="346">
                  <c:v>-0.105712890625</c:v>
                </c:pt>
                <c:pt idx="347">
                  <c:v>-8.88671875E-2</c:v>
                </c:pt>
                <c:pt idx="348">
                  <c:v>2.978515625E-2</c:v>
                </c:pt>
                <c:pt idx="349">
                  <c:v>4.39453125E-3</c:v>
                </c:pt>
                <c:pt idx="350">
                  <c:v>5.17578125E-2</c:v>
                </c:pt>
                <c:pt idx="351">
                  <c:v>7.4462890625E-2</c:v>
                </c:pt>
                <c:pt idx="352">
                  <c:v>-2.0751953125E-2</c:v>
                </c:pt>
                <c:pt idx="353">
                  <c:v>2.9296875E-3</c:v>
                </c:pt>
                <c:pt idx="354">
                  <c:v>-1.953125E-2</c:v>
                </c:pt>
                <c:pt idx="355">
                  <c:v>3.02734375E-2</c:v>
                </c:pt>
                <c:pt idx="356">
                  <c:v>-1.8798828125E-2</c:v>
                </c:pt>
                <c:pt idx="357">
                  <c:v>2.197265625E-2</c:v>
                </c:pt>
                <c:pt idx="358">
                  <c:v>2.3193359375E-2</c:v>
                </c:pt>
                <c:pt idx="359">
                  <c:v>3.1005859375E-2</c:v>
                </c:pt>
                <c:pt idx="360">
                  <c:v>2.001953125E-2</c:v>
                </c:pt>
                <c:pt idx="361">
                  <c:v>7.3974609375E-2</c:v>
                </c:pt>
                <c:pt idx="362">
                  <c:v>2.685546875E-2</c:v>
                </c:pt>
                <c:pt idx="363">
                  <c:v>4.638671875E-2</c:v>
                </c:pt>
                <c:pt idx="364">
                  <c:v>2.5146484375E-2</c:v>
                </c:pt>
                <c:pt idx="365">
                  <c:v>5.2978515625E-2</c:v>
                </c:pt>
                <c:pt idx="366">
                  <c:v>4.00390625E-2</c:v>
                </c:pt>
                <c:pt idx="367">
                  <c:v>1.953125E-2</c:v>
                </c:pt>
                <c:pt idx="368">
                  <c:v>2.1240234375E-2</c:v>
                </c:pt>
                <c:pt idx="369">
                  <c:v>1.953125E-3</c:v>
                </c:pt>
                <c:pt idx="370">
                  <c:v>3.4423828125E-2</c:v>
                </c:pt>
                <c:pt idx="371">
                  <c:v>3.6376953125E-2</c:v>
                </c:pt>
                <c:pt idx="372">
                  <c:v>2.05078125E-2</c:v>
                </c:pt>
                <c:pt idx="373">
                  <c:v>2.8076171875E-2</c:v>
                </c:pt>
                <c:pt idx="374">
                  <c:v>5.37109375E-2</c:v>
                </c:pt>
                <c:pt idx="375">
                  <c:v>1.5625E-2</c:v>
                </c:pt>
                <c:pt idx="376">
                  <c:v>1.9287109375E-2</c:v>
                </c:pt>
                <c:pt idx="377">
                  <c:v>2.1240234375E-2</c:v>
                </c:pt>
                <c:pt idx="378">
                  <c:v>4.638671875E-2</c:v>
                </c:pt>
                <c:pt idx="379">
                  <c:v>5.859375E-2</c:v>
                </c:pt>
                <c:pt idx="380">
                  <c:v>1.46484375E-2</c:v>
                </c:pt>
                <c:pt idx="381">
                  <c:v>2.7587890625E-2</c:v>
                </c:pt>
                <c:pt idx="382">
                  <c:v>1.123046875E-2</c:v>
                </c:pt>
                <c:pt idx="383">
                  <c:v>3.369140625E-2</c:v>
                </c:pt>
                <c:pt idx="384">
                  <c:v>6.34765625E-3</c:v>
                </c:pt>
                <c:pt idx="385">
                  <c:v>2.685546875E-2</c:v>
                </c:pt>
                <c:pt idx="386">
                  <c:v>4.9560546875E-2</c:v>
                </c:pt>
                <c:pt idx="387">
                  <c:v>2.587890625E-2</c:v>
                </c:pt>
                <c:pt idx="388">
                  <c:v>2.0263671875E-2</c:v>
                </c:pt>
                <c:pt idx="389">
                  <c:v>-1.220703125E-2</c:v>
                </c:pt>
                <c:pt idx="390">
                  <c:v>3.7841796875E-2</c:v>
                </c:pt>
                <c:pt idx="391">
                  <c:v>4.2236328125E-2</c:v>
                </c:pt>
                <c:pt idx="392">
                  <c:v>6.591796875E-3</c:v>
                </c:pt>
                <c:pt idx="393">
                  <c:v>4.1015625E-2</c:v>
                </c:pt>
                <c:pt idx="394">
                  <c:v>1.6357421875E-2</c:v>
                </c:pt>
                <c:pt idx="395">
                  <c:v>3.1005859375E-2</c:v>
                </c:pt>
                <c:pt idx="396">
                  <c:v>1.26953125E-2</c:v>
                </c:pt>
                <c:pt idx="397">
                  <c:v>5.2001953125E-2</c:v>
                </c:pt>
                <c:pt idx="398">
                  <c:v>3.3447265625E-2</c:v>
                </c:pt>
                <c:pt idx="399">
                  <c:v>3.5888671875E-2</c:v>
                </c:pt>
                <c:pt idx="400">
                  <c:v>3.125E-2</c:v>
                </c:pt>
                <c:pt idx="401">
                  <c:v>4.58984375E-2</c:v>
                </c:pt>
                <c:pt idx="402">
                  <c:v>4.19921875E-2</c:v>
                </c:pt>
                <c:pt idx="403">
                  <c:v>1.318359375E-2</c:v>
                </c:pt>
                <c:pt idx="404">
                  <c:v>3.6376953125E-2</c:v>
                </c:pt>
                <c:pt idx="405">
                  <c:v>4.052734375E-2</c:v>
                </c:pt>
                <c:pt idx="406">
                  <c:v>4.00390625E-2</c:v>
                </c:pt>
                <c:pt idx="407">
                  <c:v>4.6630859375E-2</c:v>
                </c:pt>
                <c:pt idx="408">
                  <c:v>4.736328125E-2</c:v>
                </c:pt>
                <c:pt idx="409">
                  <c:v>8.251953125E-2</c:v>
                </c:pt>
                <c:pt idx="410">
                  <c:v>4.1748046875E-2</c:v>
                </c:pt>
                <c:pt idx="411">
                  <c:v>6.34765625E-2</c:v>
                </c:pt>
                <c:pt idx="412">
                  <c:v>4.58984375E-2</c:v>
                </c:pt>
                <c:pt idx="413">
                  <c:v>3.0517578125E-2</c:v>
                </c:pt>
                <c:pt idx="414">
                  <c:v>3.1982421875E-2</c:v>
                </c:pt>
                <c:pt idx="415">
                  <c:v>2.880859375E-2</c:v>
                </c:pt>
                <c:pt idx="416">
                  <c:v>3.2958984375E-2</c:v>
                </c:pt>
                <c:pt idx="417">
                  <c:v>-1.708984375E-3</c:v>
                </c:pt>
                <c:pt idx="418">
                  <c:v>3.173828125E-2</c:v>
                </c:pt>
                <c:pt idx="419">
                  <c:v>1.07421875E-2</c:v>
                </c:pt>
                <c:pt idx="420">
                  <c:v>1.1474609375E-2</c:v>
                </c:pt>
                <c:pt idx="421">
                  <c:v>3.1005859375E-2</c:v>
                </c:pt>
                <c:pt idx="422">
                  <c:v>1.318359375E-2</c:v>
                </c:pt>
                <c:pt idx="423">
                  <c:v>1.2451171875E-2</c:v>
                </c:pt>
                <c:pt idx="424">
                  <c:v>1.7578125E-2</c:v>
                </c:pt>
                <c:pt idx="425">
                  <c:v>6.8359375E-3</c:v>
                </c:pt>
                <c:pt idx="426">
                  <c:v>5.37109375E-3</c:v>
                </c:pt>
                <c:pt idx="427">
                  <c:v>1.708984375E-3</c:v>
                </c:pt>
                <c:pt idx="428">
                  <c:v>-4.150390625E-3</c:v>
                </c:pt>
                <c:pt idx="429">
                  <c:v>1.806640625E-2</c:v>
                </c:pt>
                <c:pt idx="430">
                  <c:v>3.41796875E-3</c:v>
                </c:pt>
                <c:pt idx="431">
                  <c:v>1.318359375E-2</c:v>
                </c:pt>
                <c:pt idx="432">
                  <c:v>-3.662109375E-3</c:v>
                </c:pt>
                <c:pt idx="433">
                  <c:v>7.32421875E-3</c:v>
                </c:pt>
                <c:pt idx="434">
                  <c:v>-2.9296875E-3</c:v>
                </c:pt>
                <c:pt idx="435">
                  <c:v>2.3193359375E-2</c:v>
                </c:pt>
                <c:pt idx="436">
                  <c:v>7.1044921875E-2</c:v>
                </c:pt>
                <c:pt idx="437">
                  <c:v>0.129150390625</c:v>
                </c:pt>
                <c:pt idx="438">
                  <c:v>7.6904296875E-2</c:v>
                </c:pt>
                <c:pt idx="439">
                  <c:v>6.54296875E-2</c:v>
                </c:pt>
                <c:pt idx="440">
                  <c:v>4.8828125E-2</c:v>
                </c:pt>
                <c:pt idx="441">
                  <c:v>-2.1728515625E-2</c:v>
                </c:pt>
                <c:pt idx="442">
                  <c:v>0.117431640625</c:v>
                </c:pt>
                <c:pt idx="443">
                  <c:v>0.183837890625</c:v>
                </c:pt>
                <c:pt idx="444">
                  <c:v>0.147705078125</c:v>
                </c:pt>
                <c:pt idx="445">
                  <c:v>7.32421875E-2</c:v>
                </c:pt>
                <c:pt idx="446">
                  <c:v>-4.00390625E-2</c:v>
                </c:pt>
                <c:pt idx="447">
                  <c:v>0.227783203125</c:v>
                </c:pt>
                <c:pt idx="448">
                  <c:v>0.1982421875</c:v>
                </c:pt>
                <c:pt idx="449">
                  <c:v>-0.121337890625</c:v>
                </c:pt>
                <c:pt idx="450">
                  <c:v>0.10888671875</c:v>
                </c:pt>
                <c:pt idx="451">
                  <c:v>-0.292724609375</c:v>
                </c:pt>
                <c:pt idx="452">
                  <c:v>0.1240234375</c:v>
                </c:pt>
                <c:pt idx="453">
                  <c:v>2.6611328125E-2</c:v>
                </c:pt>
                <c:pt idx="454">
                  <c:v>0.25390625</c:v>
                </c:pt>
                <c:pt idx="455">
                  <c:v>-7.1044921875E-2</c:v>
                </c:pt>
                <c:pt idx="456">
                  <c:v>0.119384765625</c:v>
                </c:pt>
                <c:pt idx="457">
                  <c:v>0.608154296875</c:v>
                </c:pt>
                <c:pt idx="458">
                  <c:v>-1.611328125E-2</c:v>
                </c:pt>
                <c:pt idx="459">
                  <c:v>0.106201171875</c:v>
                </c:pt>
                <c:pt idx="460">
                  <c:v>8.10546875E-2</c:v>
                </c:pt>
                <c:pt idx="461">
                  <c:v>0.10009765625</c:v>
                </c:pt>
                <c:pt idx="462">
                  <c:v>-7.9345703125E-2</c:v>
                </c:pt>
                <c:pt idx="463">
                  <c:v>5.2490234375E-2</c:v>
                </c:pt>
                <c:pt idx="464">
                  <c:v>0.24462890625</c:v>
                </c:pt>
                <c:pt idx="465">
                  <c:v>-0.19189453125</c:v>
                </c:pt>
                <c:pt idx="466">
                  <c:v>-0.2099609375</c:v>
                </c:pt>
                <c:pt idx="467">
                  <c:v>0.45263671875</c:v>
                </c:pt>
                <c:pt idx="468">
                  <c:v>-3.125E-2</c:v>
                </c:pt>
                <c:pt idx="469">
                  <c:v>-1.953125E-3</c:v>
                </c:pt>
                <c:pt idx="470">
                  <c:v>-2.1484375E-2</c:v>
                </c:pt>
                <c:pt idx="471">
                  <c:v>0.103271484375</c:v>
                </c:pt>
                <c:pt idx="472">
                  <c:v>8.984375E-2</c:v>
                </c:pt>
                <c:pt idx="473">
                  <c:v>-5.029296875E-2</c:v>
                </c:pt>
                <c:pt idx="474">
                  <c:v>-6.2255859375E-2</c:v>
                </c:pt>
                <c:pt idx="475">
                  <c:v>-3.41796875E-2</c:v>
                </c:pt>
                <c:pt idx="476">
                  <c:v>0.127197265625</c:v>
                </c:pt>
                <c:pt idx="477">
                  <c:v>-1.5869140625E-2</c:v>
                </c:pt>
                <c:pt idx="478">
                  <c:v>3.41796875E-2</c:v>
                </c:pt>
                <c:pt idx="479">
                  <c:v>-1.9287109375E-2</c:v>
                </c:pt>
                <c:pt idx="480">
                  <c:v>9.08203125E-2</c:v>
                </c:pt>
                <c:pt idx="481">
                  <c:v>-7.568359375E-3</c:v>
                </c:pt>
                <c:pt idx="482">
                  <c:v>-9.765625E-3</c:v>
                </c:pt>
                <c:pt idx="483">
                  <c:v>-3.2958984375E-2</c:v>
                </c:pt>
                <c:pt idx="484">
                  <c:v>6.34765625E-2</c:v>
                </c:pt>
                <c:pt idx="485">
                  <c:v>-2.099609375E-2</c:v>
                </c:pt>
                <c:pt idx="486">
                  <c:v>2.4169921875E-2</c:v>
                </c:pt>
                <c:pt idx="487">
                  <c:v>3.271484375E-2</c:v>
                </c:pt>
                <c:pt idx="488">
                  <c:v>-6.396484375E-2</c:v>
                </c:pt>
                <c:pt idx="489">
                  <c:v>8.49609375E-2</c:v>
                </c:pt>
                <c:pt idx="490">
                  <c:v>1.513671875E-2</c:v>
                </c:pt>
                <c:pt idx="491">
                  <c:v>-2.5390625E-2</c:v>
                </c:pt>
                <c:pt idx="492">
                  <c:v>-2.9541015625E-2</c:v>
                </c:pt>
                <c:pt idx="493">
                  <c:v>2.197265625E-2</c:v>
                </c:pt>
                <c:pt idx="494">
                  <c:v>3.41796875E-2</c:v>
                </c:pt>
                <c:pt idx="495">
                  <c:v>9.7412109375E-2</c:v>
                </c:pt>
                <c:pt idx="496">
                  <c:v>0.1533203125</c:v>
                </c:pt>
                <c:pt idx="497">
                  <c:v>8.8623046875E-2</c:v>
                </c:pt>
                <c:pt idx="498">
                  <c:v>-4.00390625E-2</c:v>
                </c:pt>
                <c:pt idx="499">
                  <c:v>7.373046875E-2</c:v>
                </c:pt>
                <c:pt idx="500">
                  <c:v>-2.24609375E-2</c:v>
                </c:pt>
                <c:pt idx="501">
                  <c:v>-8.88671875E-2</c:v>
                </c:pt>
                <c:pt idx="502">
                  <c:v>-2.1484375E-2</c:v>
                </c:pt>
                <c:pt idx="503">
                  <c:v>-6.103515625E-2</c:v>
                </c:pt>
                <c:pt idx="504">
                  <c:v>5.7861328125E-2</c:v>
                </c:pt>
                <c:pt idx="505">
                  <c:v>-0.105712890625</c:v>
                </c:pt>
                <c:pt idx="506">
                  <c:v>0.112548828125</c:v>
                </c:pt>
                <c:pt idx="507">
                  <c:v>3.3447265625E-2</c:v>
                </c:pt>
                <c:pt idx="508">
                  <c:v>-6.0302734375E-2</c:v>
                </c:pt>
                <c:pt idx="509">
                  <c:v>7.12890625E-2</c:v>
                </c:pt>
                <c:pt idx="510">
                  <c:v>3.3935546875E-2</c:v>
                </c:pt>
                <c:pt idx="511">
                  <c:v>3.076171875E-2</c:v>
                </c:pt>
                <c:pt idx="512">
                  <c:v>3.0029296875E-2</c:v>
                </c:pt>
                <c:pt idx="513">
                  <c:v>1.9287109375E-2</c:v>
                </c:pt>
                <c:pt idx="514">
                  <c:v>6.9091796875E-2</c:v>
                </c:pt>
                <c:pt idx="515">
                  <c:v>2.44140625E-3</c:v>
                </c:pt>
                <c:pt idx="516">
                  <c:v>2.1728515625E-2</c:v>
                </c:pt>
                <c:pt idx="517">
                  <c:v>3.4912109375E-2</c:v>
                </c:pt>
                <c:pt idx="518">
                  <c:v>5.2978515625E-2</c:v>
                </c:pt>
                <c:pt idx="519">
                  <c:v>3.466796875E-2</c:v>
                </c:pt>
                <c:pt idx="520">
                  <c:v>8.7890625E-3</c:v>
                </c:pt>
                <c:pt idx="521">
                  <c:v>4.0771484375E-2</c:v>
                </c:pt>
                <c:pt idx="522">
                  <c:v>1.7822265625E-2</c:v>
                </c:pt>
                <c:pt idx="523">
                  <c:v>2.1728515625E-2</c:v>
                </c:pt>
                <c:pt idx="524">
                  <c:v>3.515625E-2</c:v>
                </c:pt>
                <c:pt idx="525">
                  <c:v>2.3193359375E-2</c:v>
                </c:pt>
                <c:pt idx="526">
                  <c:v>2.587890625E-2</c:v>
                </c:pt>
                <c:pt idx="527">
                  <c:v>1.318359375E-2</c:v>
                </c:pt>
                <c:pt idx="528">
                  <c:v>3.7841796875E-2</c:v>
                </c:pt>
                <c:pt idx="529">
                  <c:v>5.224609375E-2</c:v>
                </c:pt>
                <c:pt idx="530">
                  <c:v>3.7353515625E-2</c:v>
                </c:pt>
                <c:pt idx="531">
                  <c:v>1.2939453125E-2</c:v>
                </c:pt>
                <c:pt idx="532">
                  <c:v>5.37109375E-3</c:v>
                </c:pt>
                <c:pt idx="533">
                  <c:v>6.9091796875E-2</c:v>
                </c:pt>
                <c:pt idx="534">
                  <c:v>3.22265625E-2</c:v>
                </c:pt>
                <c:pt idx="535">
                  <c:v>2.4169921875E-2</c:v>
                </c:pt>
                <c:pt idx="536">
                  <c:v>5.46875E-2</c:v>
                </c:pt>
                <c:pt idx="537">
                  <c:v>3.857421875E-2</c:v>
                </c:pt>
                <c:pt idx="538">
                  <c:v>2.9296875E-3</c:v>
                </c:pt>
                <c:pt idx="539">
                  <c:v>1.26953125E-2</c:v>
                </c:pt>
                <c:pt idx="540">
                  <c:v>2.5146484375E-2</c:v>
                </c:pt>
                <c:pt idx="541">
                  <c:v>3.3935546875E-2</c:v>
                </c:pt>
                <c:pt idx="542">
                  <c:v>2.0751953125E-2</c:v>
                </c:pt>
                <c:pt idx="543">
                  <c:v>5.2734375E-2</c:v>
                </c:pt>
                <c:pt idx="544">
                  <c:v>2.490234375E-2</c:v>
                </c:pt>
                <c:pt idx="545">
                  <c:v>1.3427734375E-2</c:v>
                </c:pt>
                <c:pt idx="546">
                  <c:v>3.955078125E-2</c:v>
                </c:pt>
                <c:pt idx="547">
                  <c:v>5.3955078125E-2</c:v>
                </c:pt>
                <c:pt idx="548">
                  <c:v>1.3916015625E-2</c:v>
                </c:pt>
                <c:pt idx="549">
                  <c:v>1.318359375E-2</c:v>
                </c:pt>
                <c:pt idx="550">
                  <c:v>3.759765625E-2</c:v>
                </c:pt>
                <c:pt idx="551">
                  <c:v>4.4189453125E-2</c:v>
                </c:pt>
                <c:pt idx="552">
                  <c:v>3.0029296875E-2</c:v>
                </c:pt>
                <c:pt idx="553">
                  <c:v>2.1484375E-2</c:v>
                </c:pt>
                <c:pt idx="554">
                  <c:v>3.7109375E-2</c:v>
                </c:pt>
                <c:pt idx="555">
                  <c:v>2.9296875E-3</c:v>
                </c:pt>
                <c:pt idx="556">
                  <c:v>5.5908203125E-2</c:v>
                </c:pt>
                <c:pt idx="557">
                  <c:v>2.1484375E-2</c:v>
                </c:pt>
                <c:pt idx="558">
                  <c:v>4.78515625E-2</c:v>
                </c:pt>
                <c:pt idx="559">
                  <c:v>4.150390625E-2</c:v>
                </c:pt>
                <c:pt idx="560">
                  <c:v>-4.8828125E-3</c:v>
                </c:pt>
                <c:pt idx="561">
                  <c:v>8.7890625E-3</c:v>
                </c:pt>
                <c:pt idx="562">
                  <c:v>2.5634765625E-2</c:v>
                </c:pt>
                <c:pt idx="563">
                  <c:v>6.9580078125E-2</c:v>
                </c:pt>
                <c:pt idx="564">
                  <c:v>5.615234375E-2</c:v>
                </c:pt>
                <c:pt idx="565">
                  <c:v>1.6845703125E-2</c:v>
                </c:pt>
                <c:pt idx="566">
                  <c:v>2.7099609375E-2</c:v>
                </c:pt>
                <c:pt idx="567">
                  <c:v>4.1259765625E-2</c:v>
                </c:pt>
                <c:pt idx="568">
                  <c:v>9.1064453125E-2</c:v>
                </c:pt>
                <c:pt idx="569">
                  <c:v>6.884765625E-2</c:v>
                </c:pt>
                <c:pt idx="570">
                  <c:v>7.91015625E-2</c:v>
                </c:pt>
                <c:pt idx="571">
                  <c:v>3.955078125E-2</c:v>
                </c:pt>
                <c:pt idx="572">
                  <c:v>7.7880859375E-2</c:v>
                </c:pt>
                <c:pt idx="573">
                  <c:v>1.6357421875E-2</c:v>
                </c:pt>
                <c:pt idx="574">
                  <c:v>8.740234375E-2</c:v>
                </c:pt>
                <c:pt idx="575">
                  <c:v>5.615234375E-3</c:v>
                </c:pt>
                <c:pt idx="576">
                  <c:v>-4.4921875E-2</c:v>
                </c:pt>
                <c:pt idx="577">
                  <c:v>6.4697265625E-2</c:v>
                </c:pt>
                <c:pt idx="578">
                  <c:v>1.3916015625E-2</c:v>
                </c:pt>
                <c:pt idx="579">
                  <c:v>2.5146484375E-2</c:v>
                </c:pt>
                <c:pt idx="580">
                  <c:v>1.4892578125E-2</c:v>
                </c:pt>
                <c:pt idx="581">
                  <c:v>-1.5625E-2</c:v>
                </c:pt>
                <c:pt idx="582">
                  <c:v>-6.0302734375E-2</c:v>
                </c:pt>
                <c:pt idx="583">
                  <c:v>-6.298828125E-2</c:v>
                </c:pt>
                <c:pt idx="584">
                  <c:v>0.101806640625</c:v>
                </c:pt>
                <c:pt idx="585">
                  <c:v>0.115966796875</c:v>
                </c:pt>
                <c:pt idx="586">
                  <c:v>0.109619140625</c:v>
                </c:pt>
                <c:pt idx="587">
                  <c:v>1.7333984375E-2</c:v>
                </c:pt>
                <c:pt idx="588">
                  <c:v>-0.175537109375</c:v>
                </c:pt>
                <c:pt idx="589">
                  <c:v>-0.102294921875</c:v>
                </c:pt>
                <c:pt idx="590">
                  <c:v>-0.796142578125</c:v>
                </c:pt>
                <c:pt idx="591">
                  <c:v>-4.39453125E-3</c:v>
                </c:pt>
                <c:pt idx="592">
                  <c:v>3.564453125E-2</c:v>
                </c:pt>
                <c:pt idx="593">
                  <c:v>-0.149658203125</c:v>
                </c:pt>
                <c:pt idx="594">
                  <c:v>-6.591796875E-2</c:v>
                </c:pt>
                <c:pt idx="595">
                  <c:v>6.6650390625E-2</c:v>
                </c:pt>
                <c:pt idx="596">
                  <c:v>-9.228515625E-2</c:v>
                </c:pt>
                <c:pt idx="597">
                  <c:v>2.001953125E-2</c:v>
                </c:pt>
                <c:pt idx="598">
                  <c:v>1.416015625E-2</c:v>
                </c:pt>
                <c:pt idx="599">
                  <c:v>2.2216796875E-2</c:v>
                </c:pt>
                <c:pt idx="600">
                  <c:v>-8.7890625E-3</c:v>
                </c:pt>
                <c:pt idx="601">
                  <c:v>-3.369140625E-2</c:v>
                </c:pt>
                <c:pt idx="602">
                  <c:v>-6.3720703125E-2</c:v>
                </c:pt>
                <c:pt idx="603">
                  <c:v>-1.513671875E-2</c:v>
                </c:pt>
                <c:pt idx="604">
                  <c:v>2.5146484375E-2</c:v>
                </c:pt>
                <c:pt idx="605">
                  <c:v>4.1748046875E-2</c:v>
                </c:pt>
                <c:pt idx="606">
                  <c:v>2.24609375E-2</c:v>
                </c:pt>
                <c:pt idx="607">
                  <c:v>1.8798828125E-2</c:v>
                </c:pt>
                <c:pt idx="608">
                  <c:v>0.125244140625</c:v>
                </c:pt>
                <c:pt idx="609">
                  <c:v>-3.173828125E-2</c:v>
                </c:pt>
                <c:pt idx="610">
                  <c:v>1.4404296875E-2</c:v>
                </c:pt>
                <c:pt idx="611">
                  <c:v>-1.46484375E-3</c:v>
                </c:pt>
                <c:pt idx="612">
                  <c:v>3.271484375E-2</c:v>
                </c:pt>
                <c:pt idx="613">
                  <c:v>-4.4921875E-2</c:v>
                </c:pt>
                <c:pt idx="614">
                  <c:v>5.615234375E-3</c:v>
                </c:pt>
                <c:pt idx="615">
                  <c:v>-5.859375E-3</c:v>
                </c:pt>
                <c:pt idx="616">
                  <c:v>2.1240234375E-2</c:v>
                </c:pt>
                <c:pt idx="617">
                  <c:v>-2.9296875E-3</c:v>
                </c:pt>
                <c:pt idx="618">
                  <c:v>9.033203125E-3</c:v>
                </c:pt>
                <c:pt idx="619">
                  <c:v>-1.611328125E-2</c:v>
                </c:pt>
                <c:pt idx="620">
                  <c:v>9.4482421875E-2</c:v>
                </c:pt>
                <c:pt idx="621">
                  <c:v>-1.171875E-2</c:v>
                </c:pt>
                <c:pt idx="622">
                  <c:v>-7.32421875E-4</c:v>
                </c:pt>
                <c:pt idx="623">
                  <c:v>2.392578125E-2</c:v>
                </c:pt>
                <c:pt idx="624">
                  <c:v>-2.880859375E-2</c:v>
                </c:pt>
                <c:pt idx="625">
                  <c:v>5.908203125E-2</c:v>
                </c:pt>
                <c:pt idx="626">
                  <c:v>3.5400390625E-2</c:v>
                </c:pt>
                <c:pt idx="627">
                  <c:v>-1.0009765625E-2</c:v>
                </c:pt>
                <c:pt idx="628">
                  <c:v>4.8828125E-4</c:v>
                </c:pt>
                <c:pt idx="629">
                  <c:v>3.1982421875E-2</c:v>
                </c:pt>
                <c:pt idx="630">
                  <c:v>-2.783203125E-2</c:v>
                </c:pt>
                <c:pt idx="631">
                  <c:v>-1.513671875E-2</c:v>
                </c:pt>
                <c:pt idx="632">
                  <c:v>2.5146484375E-2</c:v>
                </c:pt>
                <c:pt idx="633">
                  <c:v>1.3671875E-2</c:v>
                </c:pt>
                <c:pt idx="634">
                  <c:v>2.44140625E-4</c:v>
                </c:pt>
                <c:pt idx="635">
                  <c:v>-2.5146484375E-2</c:v>
                </c:pt>
                <c:pt idx="636">
                  <c:v>-1.26953125E-2</c:v>
                </c:pt>
                <c:pt idx="637">
                  <c:v>-1.3671875E-2</c:v>
                </c:pt>
                <c:pt idx="638">
                  <c:v>-7.080078125E-3</c:v>
                </c:pt>
                <c:pt idx="639">
                  <c:v>-5.615234375E-3</c:v>
                </c:pt>
                <c:pt idx="640">
                  <c:v>2.7587890625E-2</c:v>
                </c:pt>
                <c:pt idx="641">
                  <c:v>3.0517578125E-2</c:v>
                </c:pt>
                <c:pt idx="642">
                  <c:v>2.8076171875E-2</c:v>
                </c:pt>
                <c:pt idx="643">
                  <c:v>-4.150390625E-3</c:v>
                </c:pt>
                <c:pt idx="644">
                  <c:v>8.544921875E-3</c:v>
                </c:pt>
                <c:pt idx="645">
                  <c:v>-7.568359375E-3</c:v>
                </c:pt>
                <c:pt idx="646">
                  <c:v>-1.0009765625E-2</c:v>
                </c:pt>
                <c:pt idx="647">
                  <c:v>9.521484375E-2</c:v>
                </c:pt>
                <c:pt idx="648">
                  <c:v>2.2705078125E-2</c:v>
                </c:pt>
                <c:pt idx="649">
                  <c:v>7.080078125E-3</c:v>
                </c:pt>
                <c:pt idx="650">
                  <c:v>-1.3427734375E-2</c:v>
                </c:pt>
                <c:pt idx="651">
                  <c:v>-8.544921875E-3</c:v>
                </c:pt>
                <c:pt idx="652">
                  <c:v>-3.369140625E-2</c:v>
                </c:pt>
                <c:pt idx="653">
                  <c:v>1.513671875E-2</c:v>
                </c:pt>
                <c:pt idx="654">
                  <c:v>-2.8076171875E-2</c:v>
                </c:pt>
                <c:pt idx="655">
                  <c:v>-2.001953125E-2</c:v>
                </c:pt>
                <c:pt idx="656">
                  <c:v>1.1962890625E-2</c:v>
                </c:pt>
                <c:pt idx="657">
                  <c:v>-3.564453125E-2</c:v>
                </c:pt>
                <c:pt idx="658">
                  <c:v>-2.197265625E-2</c:v>
                </c:pt>
                <c:pt idx="659">
                  <c:v>4.8828125E-3</c:v>
                </c:pt>
                <c:pt idx="660">
                  <c:v>1.46484375E-2</c:v>
                </c:pt>
                <c:pt idx="661">
                  <c:v>7.4951171875E-2</c:v>
                </c:pt>
                <c:pt idx="662">
                  <c:v>7.8125E-3</c:v>
                </c:pt>
                <c:pt idx="663">
                  <c:v>0</c:v>
                </c:pt>
                <c:pt idx="664">
                  <c:v>4.8828125E-4</c:v>
                </c:pt>
                <c:pt idx="665">
                  <c:v>-5.7861328125E-2</c:v>
                </c:pt>
                <c:pt idx="666">
                  <c:v>-1.4404296875E-2</c:v>
                </c:pt>
                <c:pt idx="667">
                  <c:v>-3.2958984375E-2</c:v>
                </c:pt>
                <c:pt idx="668">
                  <c:v>-1.220703125E-2</c:v>
                </c:pt>
                <c:pt idx="669">
                  <c:v>-6.640625E-2</c:v>
                </c:pt>
                <c:pt idx="670">
                  <c:v>-2.6611328125E-2</c:v>
                </c:pt>
                <c:pt idx="671">
                  <c:v>2.392578125E-2</c:v>
                </c:pt>
                <c:pt idx="672">
                  <c:v>9.521484375E-3</c:v>
                </c:pt>
                <c:pt idx="673">
                  <c:v>3.5400390625E-2</c:v>
                </c:pt>
                <c:pt idx="674">
                  <c:v>-3.4423828125E-2</c:v>
                </c:pt>
                <c:pt idx="675">
                  <c:v>5.224609375E-2</c:v>
                </c:pt>
                <c:pt idx="676">
                  <c:v>2.9541015625E-2</c:v>
                </c:pt>
                <c:pt idx="677">
                  <c:v>-1.5625E-2</c:v>
                </c:pt>
                <c:pt idx="678">
                  <c:v>-2.34375E-2</c:v>
                </c:pt>
                <c:pt idx="679">
                  <c:v>-3.8818359375E-2</c:v>
                </c:pt>
                <c:pt idx="680">
                  <c:v>-2.0751953125E-2</c:v>
                </c:pt>
                <c:pt idx="681">
                  <c:v>0.19775390625</c:v>
                </c:pt>
                <c:pt idx="682">
                  <c:v>6.8359375E-3</c:v>
                </c:pt>
                <c:pt idx="683">
                  <c:v>-2.978515625E-2</c:v>
                </c:pt>
                <c:pt idx="684">
                  <c:v>-1.9775390625E-2</c:v>
                </c:pt>
                <c:pt idx="685">
                  <c:v>-3.564453125E-2</c:v>
                </c:pt>
                <c:pt idx="686">
                  <c:v>3.61328125E-2</c:v>
                </c:pt>
                <c:pt idx="687">
                  <c:v>-1.1474609375E-2</c:v>
                </c:pt>
                <c:pt idx="688">
                  <c:v>-1.513671875E-2</c:v>
                </c:pt>
                <c:pt idx="689">
                  <c:v>-7.32421875E-4</c:v>
                </c:pt>
                <c:pt idx="690">
                  <c:v>-3.41796875E-3</c:v>
                </c:pt>
                <c:pt idx="691">
                  <c:v>3.90625E-3</c:v>
                </c:pt>
                <c:pt idx="692">
                  <c:v>2.197265625E-3</c:v>
                </c:pt>
                <c:pt idx="693">
                  <c:v>1.3427734375E-2</c:v>
                </c:pt>
                <c:pt idx="694">
                  <c:v>1.46484375E-3</c:v>
                </c:pt>
                <c:pt idx="695">
                  <c:v>-5.615234375E-3</c:v>
                </c:pt>
                <c:pt idx="696">
                  <c:v>-2.44140625E-4</c:v>
                </c:pt>
                <c:pt idx="697">
                  <c:v>3.90625E-3</c:v>
                </c:pt>
                <c:pt idx="698">
                  <c:v>-1.5625E-2</c:v>
                </c:pt>
                <c:pt idx="699">
                  <c:v>2.685546875E-3</c:v>
                </c:pt>
                <c:pt idx="700">
                  <c:v>-3.3447265625E-2</c:v>
                </c:pt>
                <c:pt idx="701">
                  <c:v>3.515625E-2</c:v>
                </c:pt>
                <c:pt idx="702">
                  <c:v>-2.3681640625E-2</c:v>
                </c:pt>
                <c:pt idx="703">
                  <c:v>3.7109375E-2</c:v>
                </c:pt>
                <c:pt idx="704">
                  <c:v>3.90625E-3</c:v>
                </c:pt>
                <c:pt idx="705">
                  <c:v>-3.662109375E-3</c:v>
                </c:pt>
                <c:pt idx="706">
                  <c:v>-7.568359375E-3</c:v>
                </c:pt>
                <c:pt idx="707">
                  <c:v>-2.1728515625E-2</c:v>
                </c:pt>
                <c:pt idx="708">
                  <c:v>-2.44140625E-4</c:v>
                </c:pt>
                <c:pt idx="709">
                  <c:v>-3.173828125E-3</c:v>
                </c:pt>
                <c:pt idx="710">
                  <c:v>-4.8828125E-3</c:v>
                </c:pt>
                <c:pt idx="711">
                  <c:v>-8.056640625E-3</c:v>
                </c:pt>
                <c:pt idx="712">
                  <c:v>-2.0263671875E-2</c:v>
                </c:pt>
                <c:pt idx="713">
                  <c:v>-3.271484375E-2</c:v>
                </c:pt>
                <c:pt idx="714">
                  <c:v>2.9296875E-3</c:v>
                </c:pt>
                <c:pt idx="715">
                  <c:v>-3.2470703125E-2</c:v>
                </c:pt>
                <c:pt idx="716">
                  <c:v>-7.32421875E-4</c:v>
                </c:pt>
                <c:pt idx="717">
                  <c:v>-1.7578125E-2</c:v>
                </c:pt>
                <c:pt idx="718">
                  <c:v>-2.3193359375E-2</c:v>
                </c:pt>
                <c:pt idx="719">
                  <c:v>5.126953125E-3</c:v>
                </c:pt>
                <c:pt idx="720">
                  <c:v>1.46484375E-2</c:v>
                </c:pt>
                <c:pt idx="721">
                  <c:v>-1.806640625E-2</c:v>
                </c:pt>
                <c:pt idx="722">
                  <c:v>-3.9306640625E-2</c:v>
                </c:pt>
                <c:pt idx="723">
                  <c:v>-4.1259765625E-2</c:v>
                </c:pt>
                <c:pt idx="724">
                  <c:v>2.2216796875E-2</c:v>
                </c:pt>
                <c:pt idx="725">
                  <c:v>-9.765625E-4</c:v>
                </c:pt>
                <c:pt idx="726">
                  <c:v>-1.025390625E-2</c:v>
                </c:pt>
                <c:pt idx="727">
                  <c:v>-9.033203125E-3</c:v>
                </c:pt>
                <c:pt idx="728">
                  <c:v>-5.7861328125E-2</c:v>
                </c:pt>
                <c:pt idx="729">
                  <c:v>3.4912109375E-2</c:v>
                </c:pt>
                <c:pt idx="730">
                  <c:v>-2.294921875E-2</c:v>
                </c:pt>
                <c:pt idx="731">
                  <c:v>9.27734375E-3</c:v>
                </c:pt>
                <c:pt idx="732">
                  <c:v>-2.8564453125E-2</c:v>
                </c:pt>
                <c:pt idx="733">
                  <c:v>2.24609375E-2</c:v>
                </c:pt>
                <c:pt idx="734">
                  <c:v>-3.3447265625E-2</c:v>
                </c:pt>
                <c:pt idx="735">
                  <c:v>1.5869140625E-2</c:v>
                </c:pt>
                <c:pt idx="736">
                  <c:v>2.05078125E-2</c:v>
                </c:pt>
                <c:pt idx="737">
                  <c:v>-2.4658203125E-2</c:v>
                </c:pt>
                <c:pt idx="738">
                  <c:v>-2.24609375E-2</c:v>
                </c:pt>
                <c:pt idx="739">
                  <c:v>-4.1259765625E-2</c:v>
                </c:pt>
                <c:pt idx="740">
                  <c:v>2.8076171875E-2</c:v>
                </c:pt>
                <c:pt idx="741">
                  <c:v>-4.150390625E-2</c:v>
                </c:pt>
                <c:pt idx="742">
                  <c:v>-1.7822265625E-2</c:v>
                </c:pt>
                <c:pt idx="743">
                  <c:v>3.41796875E-3</c:v>
                </c:pt>
                <c:pt idx="744">
                  <c:v>1.5625E-2</c:v>
                </c:pt>
                <c:pt idx="745">
                  <c:v>-3.3203125E-2</c:v>
                </c:pt>
                <c:pt idx="746">
                  <c:v>2.1484375E-2</c:v>
                </c:pt>
                <c:pt idx="747">
                  <c:v>1.0009765625E-2</c:v>
                </c:pt>
                <c:pt idx="748">
                  <c:v>8.056640625E-3</c:v>
                </c:pt>
                <c:pt idx="749">
                  <c:v>-2.294921875E-2</c:v>
                </c:pt>
                <c:pt idx="750">
                  <c:v>-4.6142578125E-2</c:v>
                </c:pt>
                <c:pt idx="751">
                  <c:v>-4.150390625E-3</c:v>
                </c:pt>
                <c:pt idx="752">
                  <c:v>-4.8828125E-4</c:v>
                </c:pt>
                <c:pt idx="753">
                  <c:v>-7.32421875E-3</c:v>
                </c:pt>
                <c:pt idx="754">
                  <c:v>1.5380859375E-2</c:v>
                </c:pt>
                <c:pt idx="755">
                  <c:v>5.615234375E-3</c:v>
                </c:pt>
                <c:pt idx="756">
                  <c:v>1.2939453125E-2</c:v>
                </c:pt>
                <c:pt idx="757">
                  <c:v>3.2470703125E-2</c:v>
                </c:pt>
                <c:pt idx="758">
                  <c:v>-1.7822265625E-2</c:v>
                </c:pt>
                <c:pt idx="759">
                  <c:v>-4.248046875E-2</c:v>
                </c:pt>
                <c:pt idx="760">
                  <c:v>1.46484375E-3</c:v>
                </c:pt>
                <c:pt idx="761">
                  <c:v>-8.9599609375E-2</c:v>
                </c:pt>
                <c:pt idx="762">
                  <c:v>-7.568359375E-2</c:v>
                </c:pt>
                <c:pt idx="763">
                  <c:v>2.44140625E-4</c:v>
                </c:pt>
                <c:pt idx="764">
                  <c:v>-3.5888671875E-2</c:v>
                </c:pt>
                <c:pt idx="765">
                  <c:v>4.39453125E-3</c:v>
                </c:pt>
                <c:pt idx="766">
                  <c:v>-6.15234375E-2</c:v>
                </c:pt>
                <c:pt idx="767">
                  <c:v>-5.615234375E-3</c:v>
                </c:pt>
                <c:pt idx="768">
                  <c:v>9.27734375E-3</c:v>
                </c:pt>
                <c:pt idx="769">
                  <c:v>-2.4658203125E-2</c:v>
                </c:pt>
                <c:pt idx="770">
                  <c:v>3.0517578125E-2</c:v>
                </c:pt>
                <c:pt idx="771">
                  <c:v>3.02734375E-2</c:v>
                </c:pt>
                <c:pt idx="772">
                  <c:v>-3.564453125E-2</c:v>
                </c:pt>
                <c:pt idx="773">
                  <c:v>-3.759765625E-2</c:v>
                </c:pt>
                <c:pt idx="774">
                  <c:v>5.126953125E-3</c:v>
                </c:pt>
                <c:pt idx="775">
                  <c:v>5.859375E-3</c:v>
                </c:pt>
                <c:pt idx="776">
                  <c:v>-1.8310546875E-2</c:v>
                </c:pt>
                <c:pt idx="777">
                  <c:v>2.44140625E-3</c:v>
                </c:pt>
                <c:pt idx="778">
                  <c:v>7.568359375E-3</c:v>
                </c:pt>
                <c:pt idx="779">
                  <c:v>-1.66015625E-2</c:v>
                </c:pt>
                <c:pt idx="780">
                  <c:v>-3.41796875E-3</c:v>
                </c:pt>
                <c:pt idx="781">
                  <c:v>-6.0791015625E-2</c:v>
                </c:pt>
                <c:pt idx="782">
                  <c:v>1.2939453125E-2</c:v>
                </c:pt>
                <c:pt idx="783">
                  <c:v>-5.1025390625E-2</c:v>
                </c:pt>
                <c:pt idx="784">
                  <c:v>3.173828125E-3</c:v>
                </c:pt>
                <c:pt idx="785">
                  <c:v>-2.83203125E-2</c:v>
                </c:pt>
                <c:pt idx="786">
                  <c:v>2.1240234375E-2</c:v>
                </c:pt>
                <c:pt idx="787">
                  <c:v>-1.9775390625E-2</c:v>
                </c:pt>
                <c:pt idx="788">
                  <c:v>-1.611328125E-2</c:v>
                </c:pt>
                <c:pt idx="789">
                  <c:v>1.318359375E-2</c:v>
                </c:pt>
                <c:pt idx="790">
                  <c:v>-2.5390625E-2</c:v>
                </c:pt>
                <c:pt idx="791">
                  <c:v>-2.4658203125E-2</c:v>
                </c:pt>
                <c:pt idx="792">
                  <c:v>-7.32421875E-4</c:v>
                </c:pt>
                <c:pt idx="793">
                  <c:v>-1.5380859375E-2</c:v>
                </c:pt>
                <c:pt idx="794">
                  <c:v>-2.978515625E-2</c:v>
                </c:pt>
                <c:pt idx="795">
                  <c:v>-2.685546875E-3</c:v>
                </c:pt>
                <c:pt idx="796">
                  <c:v>-1.26953125E-2</c:v>
                </c:pt>
                <c:pt idx="797">
                  <c:v>-1.953125E-3</c:v>
                </c:pt>
                <c:pt idx="798">
                  <c:v>-0.135986328125</c:v>
                </c:pt>
                <c:pt idx="799">
                  <c:v>-5.46875E-2</c:v>
                </c:pt>
                <c:pt idx="800">
                  <c:v>-3.6865234375E-2</c:v>
                </c:pt>
                <c:pt idx="801">
                  <c:v>-2.734375E-2</c:v>
                </c:pt>
                <c:pt idx="802">
                  <c:v>5.029296875E-2</c:v>
                </c:pt>
                <c:pt idx="803">
                  <c:v>-7.861328125E-2</c:v>
                </c:pt>
                <c:pt idx="804">
                  <c:v>-4.736328125E-2</c:v>
                </c:pt>
                <c:pt idx="805">
                  <c:v>4.1259765625E-2</c:v>
                </c:pt>
                <c:pt idx="806">
                  <c:v>1.5380859375E-2</c:v>
                </c:pt>
                <c:pt idx="807">
                  <c:v>-3.9794921875E-2</c:v>
                </c:pt>
                <c:pt idx="808">
                  <c:v>1.4404296875E-2</c:v>
                </c:pt>
                <c:pt idx="809">
                  <c:v>3.271484375E-2</c:v>
                </c:pt>
                <c:pt idx="810">
                  <c:v>-6.4208984375E-2</c:v>
                </c:pt>
                <c:pt idx="811">
                  <c:v>2.44140625E-3</c:v>
                </c:pt>
                <c:pt idx="812">
                  <c:v>0.132080078125</c:v>
                </c:pt>
                <c:pt idx="813">
                  <c:v>-8.30078125E-3</c:v>
                </c:pt>
                <c:pt idx="814">
                  <c:v>3.5888671875E-2</c:v>
                </c:pt>
                <c:pt idx="815">
                  <c:v>-1.9775390625E-2</c:v>
                </c:pt>
                <c:pt idx="816">
                  <c:v>-9.7412109375E-2</c:v>
                </c:pt>
                <c:pt idx="817">
                  <c:v>-2.294921875E-2</c:v>
                </c:pt>
                <c:pt idx="818">
                  <c:v>-0.115966796875</c:v>
                </c:pt>
                <c:pt idx="819">
                  <c:v>6.591796875E-3</c:v>
                </c:pt>
                <c:pt idx="820">
                  <c:v>-5.322265625E-2</c:v>
                </c:pt>
                <c:pt idx="821">
                  <c:v>-3.7109375E-2</c:v>
                </c:pt>
                <c:pt idx="822">
                  <c:v>2.2705078125E-2</c:v>
                </c:pt>
                <c:pt idx="823">
                  <c:v>-2.197265625E-3</c:v>
                </c:pt>
                <c:pt idx="824">
                  <c:v>1.953125E-3</c:v>
                </c:pt>
                <c:pt idx="825">
                  <c:v>3.0517578125E-2</c:v>
                </c:pt>
                <c:pt idx="826">
                  <c:v>-9.033203125E-3</c:v>
                </c:pt>
                <c:pt idx="827">
                  <c:v>-1.8798828125E-2</c:v>
                </c:pt>
                <c:pt idx="828">
                  <c:v>0</c:v>
                </c:pt>
                <c:pt idx="829">
                  <c:v>-0.112060546875</c:v>
                </c:pt>
                <c:pt idx="830">
                  <c:v>-1.953125E-2</c:v>
                </c:pt>
                <c:pt idx="831">
                  <c:v>7.32421875E-4</c:v>
                </c:pt>
                <c:pt idx="832">
                  <c:v>-2.2216796875E-2</c:v>
                </c:pt>
                <c:pt idx="833">
                  <c:v>-5.7373046875E-2</c:v>
                </c:pt>
                <c:pt idx="834">
                  <c:v>-2.4169921875E-2</c:v>
                </c:pt>
                <c:pt idx="835">
                  <c:v>-8.30078125E-3</c:v>
                </c:pt>
                <c:pt idx="836">
                  <c:v>-2.0751953125E-2</c:v>
                </c:pt>
                <c:pt idx="837">
                  <c:v>-5.5419921875E-2</c:v>
                </c:pt>
                <c:pt idx="838">
                  <c:v>-1.4404296875E-2</c:v>
                </c:pt>
                <c:pt idx="839">
                  <c:v>-3.90625E-3</c:v>
                </c:pt>
                <c:pt idx="840">
                  <c:v>-3.271484375E-2</c:v>
                </c:pt>
                <c:pt idx="841">
                  <c:v>-1.85546875E-2</c:v>
                </c:pt>
                <c:pt idx="842">
                  <c:v>-2.3681640625E-2</c:v>
                </c:pt>
                <c:pt idx="843">
                  <c:v>7.8125E-3</c:v>
                </c:pt>
                <c:pt idx="844">
                  <c:v>1.513671875E-2</c:v>
                </c:pt>
                <c:pt idx="845">
                  <c:v>-7.32421875E-3</c:v>
                </c:pt>
                <c:pt idx="846">
                  <c:v>2.392578125E-2</c:v>
                </c:pt>
                <c:pt idx="847">
                  <c:v>-2.1728515625E-2</c:v>
                </c:pt>
                <c:pt idx="848">
                  <c:v>-1.953125E-3</c:v>
                </c:pt>
                <c:pt idx="849">
                  <c:v>1.6357421875E-2</c:v>
                </c:pt>
                <c:pt idx="850">
                  <c:v>-3.02734375E-2</c:v>
                </c:pt>
                <c:pt idx="851">
                  <c:v>-1.46484375E-2</c:v>
                </c:pt>
                <c:pt idx="852">
                  <c:v>-1.318359375E-2</c:v>
                </c:pt>
                <c:pt idx="853">
                  <c:v>3.0029296875E-2</c:v>
                </c:pt>
                <c:pt idx="854">
                  <c:v>0.1767578125</c:v>
                </c:pt>
                <c:pt idx="855">
                  <c:v>7.2021484375E-2</c:v>
                </c:pt>
                <c:pt idx="856">
                  <c:v>-2.4169921875E-2</c:v>
                </c:pt>
                <c:pt idx="857">
                  <c:v>-2.197265625E-3</c:v>
                </c:pt>
                <c:pt idx="858">
                  <c:v>-6.201171875E-2</c:v>
                </c:pt>
                <c:pt idx="859">
                  <c:v>-3.3203125E-2</c:v>
                </c:pt>
                <c:pt idx="860">
                  <c:v>-4.833984375E-2</c:v>
                </c:pt>
                <c:pt idx="861">
                  <c:v>-1.07421875E-2</c:v>
                </c:pt>
                <c:pt idx="862">
                  <c:v>-3.2470703125E-2</c:v>
                </c:pt>
                <c:pt idx="863">
                  <c:v>-7.080078125E-3</c:v>
                </c:pt>
                <c:pt idx="864">
                  <c:v>-7.8125E-3</c:v>
                </c:pt>
                <c:pt idx="865">
                  <c:v>-1.904296875E-2</c:v>
                </c:pt>
                <c:pt idx="866">
                  <c:v>1.416015625E-2</c:v>
                </c:pt>
                <c:pt idx="867">
                  <c:v>-3.8818359375E-2</c:v>
                </c:pt>
                <c:pt idx="868">
                  <c:v>-5.126953125E-2</c:v>
                </c:pt>
                <c:pt idx="869">
                  <c:v>4.736328125E-2</c:v>
                </c:pt>
                <c:pt idx="870">
                  <c:v>-1.6845703125E-2</c:v>
                </c:pt>
                <c:pt idx="871">
                  <c:v>0.12841796875</c:v>
                </c:pt>
                <c:pt idx="872">
                  <c:v>4.8095703125E-2</c:v>
                </c:pt>
                <c:pt idx="873">
                  <c:v>2.3193359375E-2</c:v>
                </c:pt>
                <c:pt idx="874">
                  <c:v>4.931640625E-2</c:v>
                </c:pt>
                <c:pt idx="875">
                  <c:v>3.466796875E-2</c:v>
                </c:pt>
                <c:pt idx="876">
                  <c:v>-3.41796875E-2</c:v>
                </c:pt>
                <c:pt idx="877">
                  <c:v>1.5380859375E-2</c:v>
                </c:pt>
                <c:pt idx="878">
                  <c:v>0.104248046875</c:v>
                </c:pt>
                <c:pt idx="879">
                  <c:v>-7.6904296875E-2</c:v>
                </c:pt>
                <c:pt idx="880">
                  <c:v>-3.9306640625E-2</c:v>
                </c:pt>
                <c:pt idx="881">
                  <c:v>-3.5400390625E-2</c:v>
                </c:pt>
                <c:pt idx="882">
                  <c:v>-0.153564453125</c:v>
                </c:pt>
                <c:pt idx="883">
                  <c:v>-1.0498046875E-2</c:v>
                </c:pt>
                <c:pt idx="884">
                  <c:v>-0.144287109375</c:v>
                </c:pt>
                <c:pt idx="885">
                  <c:v>8.7890625E-3</c:v>
                </c:pt>
                <c:pt idx="886">
                  <c:v>4.248046875E-2</c:v>
                </c:pt>
                <c:pt idx="887">
                  <c:v>1.806640625E-2</c:v>
                </c:pt>
                <c:pt idx="888">
                  <c:v>-2.5390625E-2</c:v>
                </c:pt>
                <c:pt idx="889">
                  <c:v>-1.708984375E-3</c:v>
                </c:pt>
                <c:pt idx="890">
                  <c:v>-8.7890625E-3</c:v>
                </c:pt>
                <c:pt idx="891">
                  <c:v>-5.2734375E-2</c:v>
                </c:pt>
                <c:pt idx="892">
                  <c:v>0.108154296875</c:v>
                </c:pt>
                <c:pt idx="893">
                  <c:v>5.7373046875E-2</c:v>
                </c:pt>
                <c:pt idx="894">
                  <c:v>-6.54296875E-2</c:v>
                </c:pt>
                <c:pt idx="895">
                  <c:v>-0.226318359375</c:v>
                </c:pt>
                <c:pt idx="896">
                  <c:v>-6.7626953125E-2</c:v>
                </c:pt>
                <c:pt idx="897">
                  <c:v>0.258056640625</c:v>
                </c:pt>
                <c:pt idx="898">
                  <c:v>0.3125</c:v>
                </c:pt>
                <c:pt idx="899">
                  <c:v>0.19189453125</c:v>
                </c:pt>
                <c:pt idx="900">
                  <c:v>1.953125E-2</c:v>
                </c:pt>
                <c:pt idx="901">
                  <c:v>-0.10107421875</c:v>
                </c:pt>
                <c:pt idx="902">
                  <c:v>1.171875E-2</c:v>
                </c:pt>
                <c:pt idx="903">
                  <c:v>1.1962890625E-2</c:v>
                </c:pt>
                <c:pt idx="904">
                  <c:v>-7.275390625E-2</c:v>
                </c:pt>
                <c:pt idx="905">
                  <c:v>2.34375E-2</c:v>
                </c:pt>
                <c:pt idx="906">
                  <c:v>4.150390625E-3</c:v>
                </c:pt>
                <c:pt idx="907">
                  <c:v>1.5869140625E-2</c:v>
                </c:pt>
                <c:pt idx="908">
                  <c:v>3.90625E-2</c:v>
                </c:pt>
                <c:pt idx="909">
                  <c:v>5.615234375E-3</c:v>
                </c:pt>
                <c:pt idx="910">
                  <c:v>5.56640625E-2</c:v>
                </c:pt>
                <c:pt idx="911">
                  <c:v>-1.46484375E-3</c:v>
                </c:pt>
                <c:pt idx="912">
                  <c:v>-3.9306640625E-2</c:v>
                </c:pt>
                <c:pt idx="913">
                  <c:v>3.61328125E-2</c:v>
                </c:pt>
                <c:pt idx="914">
                  <c:v>5.2001953125E-2</c:v>
                </c:pt>
                <c:pt idx="915">
                  <c:v>2.1728515625E-2</c:v>
                </c:pt>
                <c:pt idx="916">
                  <c:v>3.41796875E-3</c:v>
                </c:pt>
                <c:pt idx="917">
                  <c:v>1.3427734375E-2</c:v>
                </c:pt>
                <c:pt idx="918">
                  <c:v>-2.490234375E-2</c:v>
                </c:pt>
                <c:pt idx="919">
                  <c:v>2.1728515625E-2</c:v>
                </c:pt>
                <c:pt idx="920">
                  <c:v>8.7646484375E-2</c:v>
                </c:pt>
                <c:pt idx="921">
                  <c:v>-4.3212890625E-2</c:v>
                </c:pt>
                <c:pt idx="922">
                  <c:v>-1.1474609375E-2</c:v>
                </c:pt>
                <c:pt idx="923">
                  <c:v>9.4970703125E-2</c:v>
                </c:pt>
                <c:pt idx="924">
                  <c:v>-0.18408203125</c:v>
                </c:pt>
                <c:pt idx="925">
                  <c:v>3.2958984375E-2</c:v>
                </c:pt>
                <c:pt idx="926">
                  <c:v>-2.392578125E-2</c:v>
                </c:pt>
                <c:pt idx="927">
                  <c:v>0.11083984375</c:v>
                </c:pt>
                <c:pt idx="928">
                  <c:v>-0.283447265625</c:v>
                </c:pt>
                <c:pt idx="929">
                  <c:v>-5.224609375E-2</c:v>
                </c:pt>
                <c:pt idx="930">
                  <c:v>1.85546875E-2</c:v>
                </c:pt>
                <c:pt idx="931">
                  <c:v>-7.080078125E-3</c:v>
                </c:pt>
                <c:pt idx="932">
                  <c:v>1.806640625E-2</c:v>
                </c:pt>
                <c:pt idx="933">
                  <c:v>-2.44140625E-3</c:v>
                </c:pt>
                <c:pt idx="934">
                  <c:v>-9.765625E-3</c:v>
                </c:pt>
                <c:pt idx="935">
                  <c:v>-2.9541015625E-2</c:v>
                </c:pt>
                <c:pt idx="936">
                  <c:v>-2.3681640625E-2</c:v>
                </c:pt>
                <c:pt idx="937">
                  <c:v>6.8359375E-3</c:v>
                </c:pt>
                <c:pt idx="938">
                  <c:v>9.765625E-4</c:v>
                </c:pt>
                <c:pt idx="939">
                  <c:v>-2.294921875E-2</c:v>
                </c:pt>
                <c:pt idx="940">
                  <c:v>-2.05078125E-2</c:v>
                </c:pt>
                <c:pt idx="941">
                  <c:v>2.9296875E-3</c:v>
                </c:pt>
                <c:pt idx="942">
                  <c:v>5.6396484375E-2</c:v>
                </c:pt>
                <c:pt idx="943">
                  <c:v>-4.052734375E-2</c:v>
                </c:pt>
                <c:pt idx="944">
                  <c:v>-2.9541015625E-2</c:v>
                </c:pt>
                <c:pt idx="945">
                  <c:v>5.2490234375E-2</c:v>
                </c:pt>
                <c:pt idx="946">
                  <c:v>-4.345703125E-2</c:v>
                </c:pt>
                <c:pt idx="947">
                  <c:v>-4.8828125E-2</c:v>
                </c:pt>
                <c:pt idx="948">
                  <c:v>-3.1982421875E-2</c:v>
                </c:pt>
                <c:pt idx="949">
                  <c:v>-3.61328125E-2</c:v>
                </c:pt>
                <c:pt idx="950">
                  <c:v>-4.8095703125E-2</c:v>
                </c:pt>
                <c:pt idx="951">
                  <c:v>-3.90625E-3</c:v>
                </c:pt>
                <c:pt idx="952">
                  <c:v>5.4443359375E-2</c:v>
                </c:pt>
                <c:pt idx="953">
                  <c:v>0.42626953125</c:v>
                </c:pt>
                <c:pt idx="954">
                  <c:v>-1.2451171875E-2</c:v>
                </c:pt>
                <c:pt idx="955">
                  <c:v>-9.8876953125E-2</c:v>
                </c:pt>
                <c:pt idx="956">
                  <c:v>6.396484375E-2</c:v>
                </c:pt>
                <c:pt idx="957">
                  <c:v>1.6357421875E-2</c:v>
                </c:pt>
                <c:pt idx="958">
                  <c:v>-9.765625E-4</c:v>
                </c:pt>
                <c:pt idx="959">
                  <c:v>2.6611328125E-2</c:v>
                </c:pt>
                <c:pt idx="960">
                  <c:v>4.39453125E-3</c:v>
                </c:pt>
                <c:pt idx="961">
                  <c:v>-9.3017578125E-2</c:v>
                </c:pt>
                <c:pt idx="962">
                  <c:v>3.02734375E-2</c:v>
                </c:pt>
                <c:pt idx="963">
                  <c:v>9.3505859375E-2</c:v>
                </c:pt>
                <c:pt idx="964">
                  <c:v>-4.4189453125E-2</c:v>
                </c:pt>
                <c:pt idx="965">
                  <c:v>5.859375E-3</c:v>
                </c:pt>
                <c:pt idx="966">
                  <c:v>6.0791015625E-2</c:v>
                </c:pt>
                <c:pt idx="967">
                  <c:v>-1.220703125E-3</c:v>
                </c:pt>
                <c:pt idx="968">
                  <c:v>0.115234375</c:v>
                </c:pt>
                <c:pt idx="969">
                  <c:v>0.11962890625</c:v>
                </c:pt>
                <c:pt idx="970">
                  <c:v>5.3466796875E-2</c:v>
                </c:pt>
                <c:pt idx="971">
                  <c:v>1.3427734375E-2</c:v>
                </c:pt>
                <c:pt idx="972">
                  <c:v>-2.587890625E-2</c:v>
                </c:pt>
                <c:pt idx="973">
                  <c:v>8.3984375E-2</c:v>
                </c:pt>
                <c:pt idx="974">
                  <c:v>-1.953125E-2</c:v>
                </c:pt>
                <c:pt idx="975">
                  <c:v>2.83203125E-2</c:v>
                </c:pt>
                <c:pt idx="976">
                  <c:v>-4.8583984375E-2</c:v>
                </c:pt>
                <c:pt idx="977">
                  <c:v>2.978515625E-2</c:v>
                </c:pt>
                <c:pt idx="978">
                  <c:v>-1.26953125E-2</c:v>
                </c:pt>
                <c:pt idx="979">
                  <c:v>-4.2724609375E-2</c:v>
                </c:pt>
                <c:pt idx="980">
                  <c:v>-4.8583984375E-2</c:v>
                </c:pt>
                <c:pt idx="981">
                  <c:v>-4.4677734375E-2</c:v>
                </c:pt>
                <c:pt idx="982">
                  <c:v>-0.13623046875</c:v>
                </c:pt>
                <c:pt idx="983">
                  <c:v>4.6142578125E-2</c:v>
                </c:pt>
                <c:pt idx="984">
                  <c:v>6.8115234375E-2</c:v>
                </c:pt>
                <c:pt idx="985">
                  <c:v>-6.54296875E-2</c:v>
                </c:pt>
                <c:pt idx="986">
                  <c:v>-0.517333984375</c:v>
                </c:pt>
                <c:pt idx="987">
                  <c:v>-0.1708984375</c:v>
                </c:pt>
                <c:pt idx="988">
                  <c:v>-0.21240234375</c:v>
                </c:pt>
                <c:pt idx="989">
                  <c:v>8.0322265625E-2</c:v>
                </c:pt>
                <c:pt idx="990">
                  <c:v>6.982421875E-2</c:v>
                </c:pt>
                <c:pt idx="991">
                  <c:v>-0.42431640625</c:v>
                </c:pt>
                <c:pt idx="992">
                  <c:v>5.0537109375E-2</c:v>
                </c:pt>
                <c:pt idx="993">
                  <c:v>-0.15966796875</c:v>
                </c:pt>
                <c:pt idx="994">
                  <c:v>2.4169921875E-2</c:v>
                </c:pt>
                <c:pt idx="995">
                  <c:v>-5.517578125E-2</c:v>
                </c:pt>
                <c:pt idx="996">
                  <c:v>-0.22412109375</c:v>
                </c:pt>
                <c:pt idx="997">
                  <c:v>8.69140625E-2</c:v>
                </c:pt>
                <c:pt idx="998">
                  <c:v>0.10009765625</c:v>
                </c:pt>
                <c:pt idx="999">
                  <c:v>-3.22265625E-2</c:v>
                </c:pt>
                <c:pt idx="1000">
                  <c:v>-5.37109375E-3</c:v>
                </c:pt>
                <c:pt idx="1001">
                  <c:v>1.953125E-3</c:v>
                </c:pt>
                <c:pt idx="1002">
                  <c:v>-4.39453125E-3</c:v>
                </c:pt>
                <c:pt idx="1003">
                  <c:v>-3.564453125E-2</c:v>
                </c:pt>
                <c:pt idx="1004">
                  <c:v>2.7099609375E-2</c:v>
                </c:pt>
                <c:pt idx="1005">
                  <c:v>-1.6357421875E-2</c:v>
                </c:pt>
                <c:pt idx="1006">
                  <c:v>2.2705078125E-2</c:v>
                </c:pt>
                <c:pt idx="1007">
                  <c:v>6.8359375E-2</c:v>
                </c:pt>
                <c:pt idx="1008">
                  <c:v>-4.150390625E-3</c:v>
                </c:pt>
                <c:pt idx="1009">
                  <c:v>-6.591796875E-3</c:v>
                </c:pt>
                <c:pt idx="1010">
                  <c:v>8.30078125E-3</c:v>
                </c:pt>
                <c:pt idx="1011">
                  <c:v>-1.513671875E-2</c:v>
                </c:pt>
                <c:pt idx="1012">
                  <c:v>1.1962890625E-2</c:v>
                </c:pt>
                <c:pt idx="1013">
                  <c:v>-1.7822265625E-2</c:v>
                </c:pt>
                <c:pt idx="1014">
                  <c:v>-7.4462890625E-2</c:v>
                </c:pt>
                <c:pt idx="1015">
                  <c:v>6.787109375E-2</c:v>
                </c:pt>
                <c:pt idx="1016">
                  <c:v>9.1064453125E-2</c:v>
                </c:pt>
                <c:pt idx="1017">
                  <c:v>7.32421875E-2</c:v>
                </c:pt>
                <c:pt idx="1018">
                  <c:v>0.101806640625</c:v>
                </c:pt>
                <c:pt idx="1019">
                  <c:v>2.7099609375E-2</c:v>
                </c:pt>
                <c:pt idx="1020">
                  <c:v>1.5869140625E-2</c:v>
                </c:pt>
                <c:pt idx="1021">
                  <c:v>9.765625E-4</c:v>
                </c:pt>
                <c:pt idx="1022">
                  <c:v>-1.025390625E-2</c:v>
                </c:pt>
                <c:pt idx="1023">
                  <c:v>5.615234375E-3</c:v>
                </c:pt>
                <c:pt idx="1024">
                  <c:v>2.490234375E-2</c:v>
                </c:pt>
                <c:pt idx="1025">
                  <c:v>-9.1796875E-2</c:v>
                </c:pt>
                <c:pt idx="1026">
                  <c:v>2.1484375E-2</c:v>
                </c:pt>
                <c:pt idx="1027">
                  <c:v>-2.83203125E-2</c:v>
                </c:pt>
                <c:pt idx="1028">
                  <c:v>5.908203125E-2</c:v>
                </c:pt>
                <c:pt idx="1029">
                  <c:v>9.033203125E-3</c:v>
                </c:pt>
                <c:pt idx="1030">
                  <c:v>0.150634765625</c:v>
                </c:pt>
                <c:pt idx="1031">
                  <c:v>-0.396728515625</c:v>
                </c:pt>
                <c:pt idx="1032">
                  <c:v>3.2958984375E-2</c:v>
                </c:pt>
                <c:pt idx="1033">
                  <c:v>7.91015625E-2</c:v>
                </c:pt>
                <c:pt idx="1034">
                  <c:v>-4.8095703125E-2</c:v>
                </c:pt>
                <c:pt idx="1035">
                  <c:v>0.11669921875</c:v>
                </c:pt>
                <c:pt idx="1036">
                  <c:v>-0.318603515625</c:v>
                </c:pt>
                <c:pt idx="1037">
                  <c:v>-0.23828125</c:v>
                </c:pt>
                <c:pt idx="1038">
                  <c:v>-0.21630859375</c:v>
                </c:pt>
                <c:pt idx="1039">
                  <c:v>-5.0048828125E-2</c:v>
                </c:pt>
                <c:pt idx="1040">
                  <c:v>4.345703125E-2</c:v>
                </c:pt>
                <c:pt idx="1041">
                  <c:v>-0.117919921875</c:v>
                </c:pt>
                <c:pt idx="1042">
                  <c:v>-1.611328125E-2</c:v>
                </c:pt>
                <c:pt idx="1043">
                  <c:v>-1.123046875E-2</c:v>
                </c:pt>
                <c:pt idx="1044">
                  <c:v>1.708984375E-2</c:v>
                </c:pt>
                <c:pt idx="1045">
                  <c:v>4.6142578125E-2</c:v>
                </c:pt>
                <c:pt idx="1046">
                  <c:v>2.5634765625E-2</c:v>
                </c:pt>
                <c:pt idx="1047">
                  <c:v>4.8828125E-4</c:v>
                </c:pt>
                <c:pt idx="1048">
                  <c:v>6.15234375E-2</c:v>
                </c:pt>
                <c:pt idx="1049">
                  <c:v>-4.7119140625E-2</c:v>
                </c:pt>
                <c:pt idx="1050">
                  <c:v>-2.197265625E-3</c:v>
                </c:pt>
                <c:pt idx="1051">
                  <c:v>0.108154296875</c:v>
                </c:pt>
                <c:pt idx="1052">
                  <c:v>6.9091796875E-2</c:v>
                </c:pt>
                <c:pt idx="1053">
                  <c:v>-4.150390625E-3</c:v>
                </c:pt>
                <c:pt idx="1054">
                  <c:v>-0.201416015625</c:v>
                </c:pt>
                <c:pt idx="1055">
                  <c:v>-5.859375E-3</c:v>
                </c:pt>
                <c:pt idx="1056">
                  <c:v>3.759765625E-2</c:v>
                </c:pt>
                <c:pt idx="1057">
                  <c:v>4.8828125E-4</c:v>
                </c:pt>
                <c:pt idx="1058">
                  <c:v>-2.685546875E-3</c:v>
                </c:pt>
                <c:pt idx="1059">
                  <c:v>-2.978515625E-2</c:v>
                </c:pt>
                <c:pt idx="1060">
                  <c:v>6.103515625E-3</c:v>
                </c:pt>
                <c:pt idx="1061">
                  <c:v>-7.32421875E-4</c:v>
                </c:pt>
                <c:pt idx="1062">
                  <c:v>-2.05078125E-2</c:v>
                </c:pt>
                <c:pt idx="1063">
                  <c:v>6.005859375E-2</c:v>
                </c:pt>
                <c:pt idx="1064">
                  <c:v>4.39453125E-2</c:v>
                </c:pt>
                <c:pt idx="1065">
                  <c:v>-4.150390625E-3</c:v>
                </c:pt>
                <c:pt idx="1066">
                  <c:v>-4.7119140625E-2</c:v>
                </c:pt>
                <c:pt idx="1067">
                  <c:v>5.37109375E-3</c:v>
                </c:pt>
                <c:pt idx="1068">
                  <c:v>0.102294921875</c:v>
                </c:pt>
                <c:pt idx="1069">
                  <c:v>-2.05078125E-2</c:v>
                </c:pt>
                <c:pt idx="1070">
                  <c:v>-7.2998046875E-2</c:v>
                </c:pt>
                <c:pt idx="1071">
                  <c:v>3.4912109375E-2</c:v>
                </c:pt>
                <c:pt idx="1072">
                  <c:v>1.7333984375E-2</c:v>
                </c:pt>
                <c:pt idx="1073">
                  <c:v>-2.734375E-2</c:v>
                </c:pt>
                <c:pt idx="1074">
                  <c:v>-3.2958984375E-2</c:v>
                </c:pt>
                <c:pt idx="1075">
                  <c:v>3.0029296875E-2</c:v>
                </c:pt>
                <c:pt idx="1076">
                  <c:v>-6.3232421875E-2</c:v>
                </c:pt>
                <c:pt idx="1077">
                  <c:v>-5.76171875E-2</c:v>
                </c:pt>
                <c:pt idx="1078">
                  <c:v>-2.9296875E-3</c:v>
                </c:pt>
                <c:pt idx="1079">
                  <c:v>3.173828125E-3</c:v>
                </c:pt>
                <c:pt idx="1080">
                  <c:v>-4.2236328125E-2</c:v>
                </c:pt>
                <c:pt idx="1081">
                  <c:v>-3.369140625E-2</c:v>
                </c:pt>
                <c:pt idx="1082">
                  <c:v>-4.00390625E-2</c:v>
                </c:pt>
                <c:pt idx="1083">
                  <c:v>1.318359375E-2</c:v>
                </c:pt>
                <c:pt idx="1084">
                  <c:v>1.953125E-3</c:v>
                </c:pt>
                <c:pt idx="1085">
                  <c:v>-2.7099609375E-2</c:v>
                </c:pt>
                <c:pt idx="1086">
                  <c:v>-9.1064453125E-2</c:v>
                </c:pt>
                <c:pt idx="1087">
                  <c:v>8.056640625E-3</c:v>
                </c:pt>
                <c:pt idx="1088">
                  <c:v>-2.490234375E-2</c:v>
                </c:pt>
                <c:pt idx="1089">
                  <c:v>-3.173828125E-3</c:v>
                </c:pt>
                <c:pt idx="1090">
                  <c:v>-1.3916015625E-2</c:v>
                </c:pt>
                <c:pt idx="1091">
                  <c:v>-5.1513671875E-2</c:v>
                </c:pt>
                <c:pt idx="1092">
                  <c:v>-1.220703125E-2</c:v>
                </c:pt>
                <c:pt idx="1093">
                  <c:v>3.7353515625E-2</c:v>
                </c:pt>
                <c:pt idx="1094">
                  <c:v>1.0009765625E-2</c:v>
                </c:pt>
                <c:pt idx="1095">
                  <c:v>-4.39453125E-3</c:v>
                </c:pt>
                <c:pt idx="1096">
                  <c:v>-3.90625E-2</c:v>
                </c:pt>
                <c:pt idx="1097">
                  <c:v>1.171875E-2</c:v>
                </c:pt>
                <c:pt idx="1098">
                  <c:v>9.521484375E-3</c:v>
                </c:pt>
                <c:pt idx="1099">
                  <c:v>6.8359375E-3</c:v>
                </c:pt>
                <c:pt idx="1100">
                  <c:v>-7.568359375E-3</c:v>
                </c:pt>
                <c:pt idx="1101">
                  <c:v>-9.27734375E-3</c:v>
                </c:pt>
                <c:pt idx="1102">
                  <c:v>-2.7099609375E-2</c:v>
                </c:pt>
                <c:pt idx="1103">
                  <c:v>-4.9072265625E-2</c:v>
                </c:pt>
                <c:pt idx="1104">
                  <c:v>-2.490234375E-2</c:v>
                </c:pt>
                <c:pt idx="1105">
                  <c:v>-4.150390625E-3</c:v>
                </c:pt>
                <c:pt idx="1106">
                  <c:v>6.103515625E-3</c:v>
                </c:pt>
                <c:pt idx="1107">
                  <c:v>-2.7099609375E-2</c:v>
                </c:pt>
                <c:pt idx="1108">
                  <c:v>-5.7861328125E-2</c:v>
                </c:pt>
                <c:pt idx="1109">
                  <c:v>-0.1142578125</c:v>
                </c:pt>
                <c:pt idx="1110">
                  <c:v>4.248046875E-2</c:v>
                </c:pt>
                <c:pt idx="1111">
                  <c:v>-2.0751953125E-2</c:v>
                </c:pt>
                <c:pt idx="1112">
                  <c:v>0.149658203125</c:v>
                </c:pt>
                <c:pt idx="1113">
                  <c:v>4.2236328125E-2</c:v>
                </c:pt>
                <c:pt idx="1114">
                  <c:v>9.5947265625E-2</c:v>
                </c:pt>
                <c:pt idx="1115">
                  <c:v>2.294921875E-2</c:v>
                </c:pt>
                <c:pt idx="1116">
                  <c:v>5.859375E-3</c:v>
                </c:pt>
                <c:pt idx="1117">
                  <c:v>5.0048828125E-2</c:v>
                </c:pt>
                <c:pt idx="1118">
                  <c:v>-1.2451171875E-2</c:v>
                </c:pt>
                <c:pt idx="1119">
                  <c:v>9.228515625E-2</c:v>
                </c:pt>
                <c:pt idx="1120">
                  <c:v>3.173828125E-3</c:v>
                </c:pt>
                <c:pt idx="1121">
                  <c:v>-2.05078125E-2</c:v>
                </c:pt>
                <c:pt idx="1122">
                  <c:v>2.83203125E-2</c:v>
                </c:pt>
                <c:pt idx="1123">
                  <c:v>-8.740234375E-2</c:v>
                </c:pt>
                <c:pt idx="1124">
                  <c:v>3.22265625E-2</c:v>
                </c:pt>
                <c:pt idx="1125">
                  <c:v>-6.396484375E-2</c:v>
                </c:pt>
                <c:pt idx="1126">
                  <c:v>-0.161865234375</c:v>
                </c:pt>
                <c:pt idx="1127">
                  <c:v>-4.296875E-2</c:v>
                </c:pt>
                <c:pt idx="1128">
                  <c:v>-2.9541015625E-2</c:v>
                </c:pt>
                <c:pt idx="1129">
                  <c:v>5.0048828125E-2</c:v>
                </c:pt>
                <c:pt idx="1130">
                  <c:v>-5.8837890625E-2</c:v>
                </c:pt>
                <c:pt idx="1131">
                  <c:v>-3.02734375E-2</c:v>
                </c:pt>
                <c:pt idx="1132">
                  <c:v>-4.833984375E-2</c:v>
                </c:pt>
                <c:pt idx="1133">
                  <c:v>3.1982421875E-2</c:v>
                </c:pt>
                <c:pt idx="1134">
                  <c:v>-2.392578125E-2</c:v>
                </c:pt>
                <c:pt idx="1135">
                  <c:v>-3.7109375E-2</c:v>
                </c:pt>
                <c:pt idx="1136">
                  <c:v>8.056640625E-3</c:v>
                </c:pt>
                <c:pt idx="1137">
                  <c:v>5.126953125E-2</c:v>
                </c:pt>
                <c:pt idx="1138">
                  <c:v>-5.3955078125E-2</c:v>
                </c:pt>
                <c:pt idx="1139">
                  <c:v>-8.8623046875E-2</c:v>
                </c:pt>
                <c:pt idx="1140">
                  <c:v>5.37109375E-3</c:v>
                </c:pt>
                <c:pt idx="1141">
                  <c:v>-2.0263671875E-2</c:v>
                </c:pt>
                <c:pt idx="1142">
                  <c:v>-1.513671875E-2</c:v>
                </c:pt>
                <c:pt idx="1143">
                  <c:v>8.056640625E-3</c:v>
                </c:pt>
                <c:pt idx="1144">
                  <c:v>3.90625E-3</c:v>
                </c:pt>
                <c:pt idx="1145">
                  <c:v>2.978515625E-2</c:v>
                </c:pt>
                <c:pt idx="1146">
                  <c:v>1.953125E-3</c:v>
                </c:pt>
                <c:pt idx="1147">
                  <c:v>4.0771484375E-2</c:v>
                </c:pt>
                <c:pt idx="1148">
                  <c:v>7.0068359375E-2</c:v>
                </c:pt>
                <c:pt idx="1149">
                  <c:v>-0.1162109375</c:v>
                </c:pt>
                <c:pt idx="1150">
                  <c:v>-1.4892578125E-2</c:v>
                </c:pt>
                <c:pt idx="1151">
                  <c:v>-7.1533203125E-2</c:v>
                </c:pt>
                <c:pt idx="1152">
                  <c:v>-9.9853515625E-2</c:v>
                </c:pt>
                <c:pt idx="1153">
                  <c:v>-2.44140625E-3</c:v>
                </c:pt>
                <c:pt idx="1154">
                  <c:v>-1.3671875E-2</c:v>
                </c:pt>
                <c:pt idx="1155">
                  <c:v>-7.3486328125E-2</c:v>
                </c:pt>
                <c:pt idx="1156">
                  <c:v>-4.3701171875E-2</c:v>
                </c:pt>
                <c:pt idx="1157">
                  <c:v>8.59375E-2</c:v>
                </c:pt>
                <c:pt idx="1158">
                  <c:v>-2.34375E-2</c:v>
                </c:pt>
                <c:pt idx="1159">
                  <c:v>3.41796875E-2</c:v>
                </c:pt>
                <c:pt idx="1160">
                  <c:v>-6.9580078125E-2</c:v>
                </c:pt>
                <c:pt idx="1161">
                  <c:v>6.7626953125E-2</c:v>
                </c:pt>
                <c:pt idx="1162">
                  <c:v>-0.126708984375</c:v>
                </c:pt>
                <c:pt idx="1163">
                  <c:v>0.25</c:v>
                </c:pt>
                <c:pt idx="1164">
                  <c:v>8.10546875E-2</c:v>
                </c:pt>
                <c:pt idx="1165">
                  <c:v>-0.1162109375</c:v>
                </c:pt>
                <c:pt idx="1166">
                  <c:v>-1.46484375E-2</c:v>
                </c:pt>
                <c:pt idx="1167">
                  <c:v>8.056640625E-2</c:v>
                </c:pt>
                <c:pt idx="1168">
                  <c:v>-3.662109375E-2</c:v>
                </c:pt>
                <c:pt idx="1169">
                  <c:v>6.0302734375E-2</c:v>
                </c:pt>
                <c:pt idx="1170">
                  <c:v>-2.294921875E-2</c:v>
                </c:pt>
                <c:pt idx="1171">
                  <c:v>1.025390625E-2</c:v>
                </c:pt>
                <c:pt idx="1172">
                  <c:v>4.8583984375E-2</c:v>
                </c:pt>
                <c:pt idx="1173">
                  <c:v>6.34765625E-3</c:v>
                </c:pt>
                <c:pt idx="1174">
                  <c:v>-3.02734375E-2</c:v>
                </c:pt>
                <c:pt idx="1175">
                  <c:v>-7.470703125E-2</c:v>
                </c:pt>
                <c:pt idx="1176">
                  <c:v>5.615234375E-3</c:v>
                </c:pt>
                <c:pt idx="1177">
                  <c:v>2.24609375E-2</c:v>
                </c:pt>
                <c:pt idx="1178">
                  <c:v>9.521484375E-2</c:v>
                </c:pt>
                <c:pt idx="1179">
                  <c:v>-0.220947265625</c:v>
                </c:pt>
                <c:pt idx="1180">
                  <c:v>-1.5380859375E-2</c:v>
                </c:pt>
                <c:pt idx="1181">
                  <c:v>-8.740234375E-2</c:v>
                </c:pt>
                <c:pt idx="1182">
                  <c:v>-1.0498046875E-2</c:v>
                </c:pt>
                <c:pt idx="1183">
                  <c:v>-2.05078125E-2</c:v>
                </c:pt>
                <c:pt idx="1184">
                  <c:v>2.197265625E-3</c:v>
                </c:pt>
                <c:pt idx="1185">
                  <c:v>-2.1728515625E-2</c:v>
                </c:pt>
                <c:pt idx="1186">
                  <c:v>-2.9052734375E-2</c:v>
                </c:pt>
                <c:pt idx="1187">
                  <c:v>-1.5625E-2</c:v>
                </c:pt>
                <c:pt idx="1188">
                  <c:v>-1.3671875E-2</c:v>
                </c:pt>
                <c:pt idx="1189">
                  <c:v>4.39453125E-3</c:v>
                </c:pt>
                <c:pt idx="1190">
                  <c:v>-1.4404296875E-2</c:v>
                </c:pt>
                <c:pt idx="1191">
                  <c:v>1.26953125E-2</c:v>
                </c:pt>
                <c:pt idx="1192">
                  <c:v>-9.765625E-4</c:v>
                </c:pt>
                <c:pt idx="1193">
                  <c:v>-1.123046875E-2</c:v>
                </c:pt>
                <c:pt idx="1194">
                  <c:v>-2.197265625E-3</c:v>
                </c:pt>
                <c:pt idx="1195">
                  <c:v>7.8125E-3</c:v>
                </c:pt>
                <c:pt idx="1196">
                  <c:v>-2.1728515625E-2</c:v>
                </c:pt>
                <c:pt idx="1197">
                  <c:v>-4.638671875E-2</c:v>
                </c:pt>
                <c:pt idx="1198">
                  <c:v>-6.2744140625E-2</c:v>
                </c:pt>
                <c:pt idx="1199">
                  <c:v>-2.44140625E-3</c:v>
                </c:pt>
                <c:pt idx="1200">
                  <c:v>-2.83203125E-2</c:v>
                </c:pt>
                <c:pt idx="1201">
                  <c:v>-1.85546875E-2</c:v>
                </c:pt>
                <c:pt idx="1202">
                  <c:v>-3.0517578125E-2</c:v>
                </c:pt>
                <c:pt idx="1203">
                  <c:v>3.173828125E-3</c:v>
                </c:pt>
                <c:pt idx="1204">
                  <c:v>-1.318359375E-2</c:v>
                </c:pt>
                <c:pt idx="1205">
                  <c:v>1.1962890625E-2</c:v>
                </c:pt>
                <c:pt idx="1206">
                  <c:v>-1.8310546875E-2</c:v>
                </c:pt>
                <c:pt idx="1207">
                  <c:v>-1.1474609375E-2</c:v>
                </c:pt>
                <c:pt idx="1208">
                  <c:v>-3.02734375E-2</c:v>
                </c:pt>
                <c:pt idx="1209">
                  <c:v>4.638671875E-3</c:v>
                </c:pt>
                <c:pt idx="1210">
                  <c:v>9.765625E-3</c:v>
                </c:pt>
                <c:pt idx="1211">
                  <c:v>1.1474609375E-2</c:v>
                </c:pt>
                <c:pt idx="1212">
                  <c:v>2.4169921875E-2</c:v>
                </c:pt>
                <c:pt idx="1213">
                  <c:v>-3.5888671875E-2</c:v>
                </c:pt>
                <c:pt idx="1214">
                  <c:v>-1.8310546875E-2</c:v>
                </c:pt>
                <c:pt idx="1215">
                  <c:v>-5.3466796875E-2</c:v>
                </c:pt>
                <c:pt idx="1216">
                  <c:v>1.611328125E-2</c:v>
                </c:pt>
                <c:pt idx="1217">
                  <c:v>-0.102294921875</c:v>
                </c:pt>
                <c:pt idx="1218">
                  <c:v>6.8359375E-2</c:v>
                </c:pt>
                <c:pt idx="1219">
                  <c:v>6.1767578125E-2</c:v>
                </c:pt>
                <c:pt idx="1220">
                  <c:v>4.0283203125E-2</c:v>
                </c:pt>
                <c:pt idx="1221">
                  <c:v>-1.171875E-2</c:v>
                </c:pt>
                <c:pt idx="1222">
                  <c:v>-5.6884765625E-2</c:v>
                </c:pt>
                <c:pt idx="1223">
                  <c:v>-0.10986328125</c:v>
                </c:pt>
                <c:pt idx="1224">
                  <c:v>-0.200927734375</c:v>
                </c:pt>
                <c:pt idx="1225">
                  <c:v>-3.0517578125E-2</c:v>
                </c:pt>
                <c:pt idx="1226">
                  <c:v>2.34375E-2</c:v>
                </c:pt>
                <c:pt idx="1227">
                  <c:v>-1.3427734375E-2</c:v>
                </c:pt>
                <c:pt idx="1228">
                  <c:v>0.17236328125</c:v>
                </c:pt>
                <c:pt idx="1229">
                  <c:v>7.3974609375E-2</c:v>
                </c:pt>
                <c:pt idx="1230">
                  <c:v>6.591796875E-3</c:v>
                </c:pt>
                <c:pt idx="1231">
                  <c:v>8.5693359375E-2</c:v>
                </c:pt>
                <c:pt idx="1232">
                  <c:v>-3.41796875E-3</c:v>
                </c:pt>
                <c:pt idx="1233">
                  <c:v>6.103515625E-3</c:v>
                </c:pt>
                <c:pt idx="1234">
                  <c:v>1.0009765625E-2</c:v>
                </c:pt>
                <c:pt idx="1235">
                  <c:v>-7.080078125E-3</c:v>
                </c:pt>
                <c:pt idx="1236">
                  <c:v>6.787109375E-2</c:v>
                </c:pt>
                <c:pt idx="1237">
                  <c:v>-5.322265625E-2</c:v>
                </c:pt>
                <c:pt idx="1238">
                  <c:v>4.150390625E-3</c:v>
                </c:pt>
                <c:pt idx="1239">
                  <c:v>2.44140625E-3</c:v>
                </c:pt>
                <c:pt idx="1240">
                  <c:v>6.7138671875E-2</c:v>
                </c:pt>
                <c:pt idx="1241">
                  <c:v>-9.033203125E-3</c:v>
                </c:pt>
                <c:pt idx="1242">
                  <c:v>-5.6640625E-2</c:v>
                </c:pt>
                <c:pt idx="1243">
                  <c:v>7.080078125E-3</c:v>
                </c:pt>
                <c:pt idx="1244">
                  <c:v>9.765625E-3</c:v>
                </c:pt>
                <c:pt idx="1245">
                  <c:v>7.91015625E-2</c:v>
                </c:pt>
                <c:pt idx="1246">
                  <c:v>-0.130859375</c:v>
                </c:pt>
                <c:pt idx="1247">
                  <c:v>-1.5380859375E-2</c:v>
                </c:pt>
                <c:pt idx="1248">
                  <c:v>-0.219482421875</c:v>
                </c:pt>
                <c:pt idx="1249">
                  <c:v>-0.1904296875</c:v>
                </c:pt>
                <c:pt idx="1250">
                  <c:v>0.4453125</c:v>
                </c:pt>
                <c:pt idx="1251">
                  <c:v>5.4931640625E-2</c:v>
                </c:pt>
                <c:pt idx="1252">
                  <c:v>1.9775390625E-2</c:v>
                </c:pt>
                <c:pt idx="1253">
                  <c:v>-0.132568359375</c:v>
                </c:pt>
                <c:pt idx="1254">
                  <c:v>-3.41796875E-3</c:v>
                </c:pt>
                <c:pt idx="1255">
                  <c:v>-3.4423828125E-2</c:v>
                </c:pt>
                <c:pt idx="1256">
                  <c:v>-7.177734375E-2</c:v>
                </c:pt>
                <c:pt idx="1257">
                  <c:v>2.4169921875E-2</c:v>
                </c:pt>
                <c:pt idx="1258">
                  <c:v>3.3203125E-2</c:v>
                </c:pt>
                <c:pt idx="1259">
                  <c:v>0.140380859375</c:v>
                </c:pt>
                <c:pt idx="1260">
                  <c:v>3.173828125E-3</c:v>
                </c:pt>
                <c:pt idx="1261">
                  <c:v>9.2041015625E-2</c:v>
                </c:pt>
                <c:pt idx="1262">
                  <c:v>8.0810546875E-2</c:v>
                </c:pt>
                <c:pt idx="1263">
                  <c:v>-5.078125E-2</c:v>
                </c:pt>
                <c:pt idx="1264">
                  <c:v>1.0986328125E-2</c:v>
                </c:pt>
                <c:pt idx="1265">
                  <c:v>4.833984375E-2</c:v>
                </c:pt>
                <c:pt idx="1266">
                  <c:v>-2.685546875E-3</c:v>
                </c:pt>
                <c:pt idx="1267">
                  <c:v>-3.4423828125E-2</c:v>
                </c:pt>
                <c:pt idx="1268">
                  <c:v>2.490234375E-2</c:v>
                </c:pt>
                <c:pt idx="1269">
                  <c:v>2.1484375E-2</c:v>
                </c:pt>
                <c:pt idx="1270">
                  <c:v>-5.859375E-3</c:v>
                </c:pt>
                <c:pt idx="1271">
                  <c:v>-2.685546875E-3</c:v>
                </c:pt>
                <c:pt idx="1272">
                  <c:v>-3.3203125E-2</c:v>
                </c:pt>
                <c:pt idx="1273">
                  <c:v>5.2734375E-2</c:v>
                </c:pt>
                <c:pt idx="1274">
                  <c:v>3.662109375E-2</c:v>
                </c:pt>
                <c:pt idx="1275">
                  <c:v>-0.11083984375</c:v>
                </c:pt>
                <c:pt idx="1276">
                  <c:v>8.740234375E-2</c:v>
                </c:pt>
                <c:pt idx="1277">
                  <c:v>9.033203125E-3</c:v>
                </c:pt>
                <c:pt idx="1278">
                  <c:v>4.19921875E-2</c:v>
                </c:pt>
                <c:pt idx="1279">
                  <c:v>-1.6357421875E-2</c:v>
                </c:pt>
                <c:pt idx="1280">
                  <c:v>-1.7578125E-2</c:v>
                </c:pt>
                <c:pt idx="1281">
                  <c:v>-5.8349609375E-2</c:v>
                </c:pt>
                <c:pt idx="1282">
                  <c:v>2.9052734375E-2</c:v>
                </c:pt>
                <c:pt idx="1283">
                  <c:v>3.0029296875E-2</c:v>
                </c:pt>
                <c:pt idx="1284">
                  <c:v>-3.564453125E-2</c:v>
                </c:pt>
                <c:pt idx="1285">
                  <c:v>7.32421875E-4</c:v>
                </c:pt>
                <c:pt idx="1286">
                  <c:v>3.41796875E-3</c:v>
                </c:pt>
                <c:pt idx="1287">
                  <c:v>-1.220703125E-2</c:v>
                </c:pt>
                <c:pt idx="1288">
                  <c:v>-4.052734375E-2</c:v>
                </c:pt>
                <c:pt idx="1289">
                  <c:v>-3.173828125E-2</c:v>
                </c:pt>
                <c:pt idx="1290">
                  <c:v>-2.05078125E-2</c:v>
                </c:pt>
                <c:pt idx="1291">
                  <c:v>6.103515625E-3</c:v>
                </c:pt>
                <c:pt idx="1292">
                  <c:v>4.638671875E-3</c:v>
                </c:pt>
                <c:pt idx="1293">
                  <c:v>-7.8125E-3</c:v>
                </c:pt>
                <c:pt idx="1294">
                  <c:v>-1.8310546875E-2</c:v>
                </c:pt>
                <c:pt idx="1295">
                  <c:v>-3.3447265625E-2</c:v>
                </c:pt>
                <c:pt idx="1296">
                  <c:v>-1.66015625E-2</c:v>
                </c:pt>
                <c:pt idx="1297">
                  <c:v>4.9072265625E-2</c:v>
                </c:pt>
                <c:pt idx="1298">
                  <c:v>-4.5166015625E-2</c:v>
                </c:pt>
                <c:pt idx="1299">
                  <c:v>-5.0537109375E-2</c:v>
                </c:pt>
                <c:pt idx="1300">
                  <c:v>9.4482421875E-2</c:v>
                </c:pt>
                <c:pt idx="1301">
                  <c:v>-0.15576171875</c:v>
                </c:pt>
                <c:pt idx="1302">
                  <c:v>-4.4189453125E-2</c:v>
                </c:pt>
                <c:pt idx="1303">
                  <c:v>-2.4658203125E-2</c:v>
                </c:pt>
                <c:pt idx="1304">
                  <c:v>3.90625E-3</c:v>
                </c:pt>
                <c:pt idx="1305">
                  <c:v>1.85546875E-2</c:v>
                </c:pt>
                <c:pt idx="1306">
                  <c:v>1.0009765625E-2</c:v>
                </c:pt>
                <c:pt idx="1307">
                  <c:v>-1.0498046875E-2</c:v>
                </c:pt>
                <c:pt idx="1308">
                  <c:v>-1.07421875E-2</c:v>
                </c:pt>
                <c:pt idx="1309">
                  <c:v>-4.8828125E-3</c:v>
                </c:pt>
                <c:pt idx="1310">
                  <c:v>-2.3193359375E-2</c:v>
                </c:pt>
                <c:pt idx="1311">
                  <c:v>-7.080078125E-3</c:v>
                </c:pt>
                <c:pt idx="1312">
                  <c:v>-1.904296875E-2</c:v>
                </c:pt>
                <c:pt idx="1313">
                  <c:v>-3.2470703125E-2</c:v>
                </c:pt>
                <c:pt idx="1314">
                  <c:v>-2.05078125E-2</c:v>
                </c:pt>
                <c:pt idx="1315">
                  <c:v>-1.8310546875E-2</c:v>
                </c:pt>
                <c:pt idx="1316">
                  <c:v>3.173828125E-3</c:v>
                </c:pt>
                <c:pt idx="1317">
                  <c:v>-3.41796875E-2</c:v>
                </c:pt>
                <c:pt idx="1318">
                  <c:v>9.27734375E-3</c:v>
                </c:pt>
                <c:pt idx="1319">
                  <c:v>2.197265625E-3</c:v>
                </c:pt>
                <c:pt idx="1320">
                  <c:v>-2.1484375E-2</c:v>
                </c:pt>
                <c:pt idx="1321">
                  <c:v>-2.24609375E-2</c:v>
                </c:pt>
                <c:pt idx="1322">
                  <c:v>-3.4912109375E-2</c:v>
                </c:pt>
                <c:pt idx="1323">
                  <c:v>-5.8837890625E-2</c:v>
                </c:pt>
                <c:pt idx="1324">
                  <c:v>1.85546875E-2</c:v>
                </c:pt>
                <c:pt idx="1325">
                  <c:v>2.7099609375E-2</c:v>
                </c:pt>
                <c:pt idx="1326">
                  <c:v>-9.375E-2</c:v>
                </c:pt>
                <c:pt idx="1327">
                  <c:v>-9.1064453125E-2</c:v>
                </c:pt>
                <c:pt idx="1328">
                  <c:v>-1.5869140625E-2</c:v>
                </c:pt>
                <c:pt idx="1329">
                  <c:v>-1.8798828125E-2</c:v>
                </c:pt>
                <c:pt idx="1330">
                  <c:v>-1.0498046875E-2</c:v>
                </c:pt>
                <c:pt idx="1331">
                  <c:v>5.37109375E-3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'space-moere_001_morikawa_LOG20'!$I$1</c:f>
              <c:strCache>
                <c:ptCount val="1"/>
                <c:pt idx="0">
                  <c:v>AY(G)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'space-moere_001_morikawa_LOG20'!$B$2:$B$1333</c:f>
              <c:numCache>
                <c:formatCode>General</c:formatCode>
                <c:ptCount val="1332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'space-moere_001_morikawa_LOG20'!$I$2:$I$1333</c:f>
              <c:numCache>
                <c:formatCode>General</c:formatCode>
                <c:ptCount val="1332"/>
                <c:pt idx="0">
                  <c:v>0.12158203125</c:v>
                </c:pt>
                <c:pt idx="1">
                  <c:v>0.11767578125</c:v>
                </c:pt>
                <c:pt idx="2">
                  <c:v>0.114990234375</c:v>
                </c:pt>
                <c:pt idx="3">
                  <c:v>0.111328125</c:v>
                </c:pt>
                <c:pt idx="4">
                  <c:v>0.11669921875</c:v>
                </c:pt>
                <c:pt idx="5">
                  <c:v>0.107666015625</c:v>
                </c:pt>
                <c:pt idx="6">
                  <c:v>0.11572265625</c:v>
                </c:pt>
                <c:pt idx="7">
                  <c:v>0.114013671875</c:v>
                </c:pt>
                <c:pt idx="8">
                  <c:v>0.117431640625</c:v>
                </c:pt>
                <c:pt idx="9">
                  <c:v>0.1171875</c:v>
                </c:pt>
                <c:pt idx="10">
                  <c:v>0.13134765625</c:v>
                </c:pt>
                <c:pt idx="11">
                  <c:v>2.83203125E-2</c:v>
                </c:pt>
                <c:pt idx="12">
                  <c:v>0.12158203125</c:v>
                </c:pt>
                <c:pt idx="13">
                  <c:v>0.122314453125</c:v>
                </c:pt>
                <c:pt idx="14">
                  <c:v>0.1201171875</c:v>
                </c:pt>
                <c:pt idx="15">
                  <c:v>5.859375E-2</c:v>
                </c:pt>
                <c:pt idx="16">
                  <c:v>0.153076171875</c:v>
                </c:pt>
                <c:pt idx="17">
                  <c:v>0.155029296875</c:v>
                </c:pt>
                <c:pt idx="18">
                  <c:v>0.14013671875</c:v>
                </c:pt>
                <c:pt idx="19">
                  <c:v>0.140380859375</c:v>
                </c:pt>
                <c:pt idx="20">
                  <c:v>0.15283203125</c:v>
                </c:pt>
                <c:pt idx="21">
                  <c:v>0.134765625</c:v>
                </c:pt>
                <c:pt idx="22">
                  <c:v>0.126708984375</c:v>
                </c:pt>
                <c:pt idx="23">
                  <c:v>0.1474609375</c:v>
                </c:pt>
                <c:pt idx="24">
                  <c:v>0.123291015625</c:v>
                </c:pt>
                <c:pt idx="25">
                  <c:v>2.5146484375E-2</c:v>
                </c:pt>
                <c:pt idx="26">
                  <c:v>-0.496337890625</c:v>
                </c:pt>
                <c:pt idx="27">
                  <c:v>-0.747802734375</c:v>
                </c:pt>
                <c:pt idx="28">
                  <c:v>-0.912841796875</c:v>
                </c:pt>
                <c:pt idx="29">
                  <c:v>-0.95361328125</c:v>
                </c:pt>
                <c:pt idx="30">
                  <c:v>-0.89501953125</c:v>
                </c:pt>
                <c:pt idx="31">
                  <c:v>-0.9111328125</c:v>
                </c:pt>
                <c:pt idx="32">
                  <c:v>-0.912109375</c:v>
                </c:pt>
                <c:pt idx="33">
                  <c:v>-0.946044921875</c:v>
                </c:pt>
                <c:pt idx="34">
                  <c:v>-1.01806640625</c:v>
                </c:pt>
                <c:pt idx="35">
                  <c:v>-0.959716796875</c:v>
                </c:pt>
                <c:pt idx="36">
                  <c:v>-0.84326171875</c:v>
                </c:pt>
                <c:pt idx="37">
                  <c:v>-0.85400390625</c:v>
                </c:pt>
                <c:pt idx="38">
                  <c:v>-0.813232421875</c:v>
                </c:pt>
                <c:pt idx="39">
                  <c:v>-0.86328125</c:v>
                </c:pt>
                <c:pt idx="40">
                  <c:v>-0.939208984375</c:v>
                </c:pt>
                <c:pt idx="41">
                  <c:v>-1.01708984375</c:v>
                </c:pt>
                <c:pt idx="42">
                  <c:v>-0.972412109375</c:v>
                </c:pt>
                <c:pt idx="43">
                  <c:v>-0.972900390625</c:v>
                </c:pt>
                <c:pt idx="44">
                  <c:v>-0.943359375</c:v>
                </c:pt>
                <c:pt idx="45">
                  <c:v>-0.97216796875</c:v>
                </c:pt>
                <c:pt idx="46">
                  <c:v>-0.969970703125</c:v>
                </c:pt>
                <c:pt idx="47">
                  <c:v>-0.97998046875</c:v>
                </c:pt>
                <c:pt idx="48">
                  <c:v>-0.970703125</c:v>
                </c:pt>
                <c:pt idx="49">
                  <c:v>-0.974853515625</c:v>
                </c:pt>
                <c:pt idx="50">
                  <c:v>-0.94921875</c:v>
                </c:pt>
                <c:pt idx="51">
                  <c:v>-0.962158203125</c:v>
                </c:pt>
                <c:pt idx="52">
                  <c:v>-0.966064453125</c:v>
                </c:pt>
                <c:pt idx="53">
                  <c:v>-0.9541015625</c:v>
                </c:pt>
                <c:pt idx="54">
                  <c:v>-0.959716796875</c:v>
                </c:pt>
                <c:pt idx="55">
                  <c:v>-0.963623046875</c:v>
                </c:pt>
                <c:pt idx="56">
                  <c:v>-0.962890625</c:v>
                </c:pt>
                <c:pt idx="57">
                  <c:v>-0.95556640625</c:v>
                </c:pt>
                <c:pt idx="58">
                  <c:v>-0.9638671875</c:v>
                </c:pt>
                <c:pt idx="59">
                  <c:v>-0.963623046875</c:v>
                </c:pt>
                <c:pt idx="60">
                  <c:v>-0.963623046875</c:v>
                </c:pt>
                <c:pt idx="61">
                  <c:v>-0.9609375</c:v>
                </c:pt>
                <c:pt idx="62">
                  <c:v>-0.940673828125</c:v>
                </c:pt>
                <c:pt idx="63">
                  <c:v>-0.967529296875</c:v>
                </c:pt>
                <c:pt idx="64">
                  <c:v>-0.967041015625</c:v>
                </c:pt>
                <c:pt idx="65">
                  <c:v>-0.957275390625</c:v>
                </c:pt>
                <c:pt idx="66">
                  <c:v>-0.9658203125</c:v>
                </c:pt>
                <c:pt idx="67">
                  <c:v>-0.98095703125</c:v>
                </c:pt>
                <c:pt idx="68">
                  <c:v>-0.961181640625</c:v>
                </c:pt>
                <c:pt idx="69">
                  <c:v>-0.961669921875</c:v>
                </c:pt>
                <c:pt idx="70">
                  <c:v>-0.9599609375</c:v>
                </c:pt>
                <c:pt idx="71">
                  <c:v>-1.013916015625</c:v>
                </c:pt>
                <c:pt idx="72">
                  <c:v>-0.960693359375</c:v>
                </c:pt>
                <c:pt idx="73">
                  <c:v>-0.958740234375</c:v>
                </c:pt>
                <c:pt idx="74">
                  <c:v>-0.962646484375</c:v>
                </c:pt>
                <c:pt idx="75">
                  <c:v>-0.9521484375</c:v>
                </c:pt>
                <c:pt idx="76">
                  <c:v>-0.953369140625</c:v>
                </c:pt>
                <c:pt idx="77">
                  <c:v>-0.9453125</c:v>
                </c:pt>
                <c:pt idx="78">
                  <c:v>-0.94189453125</c:v>
                </c:pt>
                <c:pt idx="79">
                  <c:v>-0.922119140625</c:v>
                </c:pt>
                <c:pt idx="80">
                  <c:v>-0.95654296875</c:v>
                </c:pt>
                <c:pt idx="81">
                  <c:v>-0.973388671875</c:v>
                </c:pt>
                <c:pt idx="82">
                  <c:v>-0.963623046875</c:v>
                </c:pt>
                <c:pt idx="83">
                  <c:v>-0.96484375</c:v>
                </c:pt>
                <c:pt idx="84">
                  <c:v>-0.961669921875</c:v>
                </c:pt>
                <c:pt idx="85">
                  <c:v>-0.961181640625</c:v>
                </c:pt>
                <c:pt idx="86">
                  <c:v>-0.95703125</c:v>
                </c:pt>
                <c:pt idx="87">
                  <c:v>-0.95068359375</c:v>
                </c:pt>
                <c:pt idx="88">
                  <c:v>-0.961181640625</c:v>
                </c:pt>
                <c:pt idx="89">
                  <c:v>-0.96826171875</c:v>
                </c:pt>
                <c:pt idx="90">
                  <c:v>-0.96435546875</c:v>
                </c:pt>
                <c:pt idx="91">
                  <c:v>-0.96533203125</c:v>
                </c:pt>
                <c:pt idx="92">
                  <c:v>-0.968017578125</c:v>
                </c:pt>
                <c:pt idx="93">
                  <c:v>-0.95703125</c:v>
                </c:pt>
                <c:pt idx="94">
                  <c:v>-0.955322265625</c:v>
                </c:pt>
                <c:pt idx="95">
                  <c:v>-0.946044921875</c:v>
                </c:pt>
                <c:pt idx="96">
                  <c:v>-0.976806640625</c:v>
                </c:pt>
                <c:pt idx="97">
                  <c:v>-0.963134765625</c:v>
                </c:pt>
                <c:pt idx="98">
                  <c:v>-0.990966796875</c:v>
                </c:pt>
                <c:pt idx="99">
                  <c:v>-0.9482421875</c:v>
                </c:pt>
                <c:pt idx="100">
                  <c:v>-0.959228515625</c:v>
                </c:pt>
                <c:pt idx="101">
                  <c:v>-0.97021484375</c:v>
                </c:pt>
                <c:pt idx="102">
                  <c:v>-0.93212890625</c:v>
                </c:pt>
                <c:pt idx="103">
                  <c:v>-0.95751953125</c:v>
                </c:pt>
                <c:pt idx="104">
                  <c:v>-0.962890625</c:v>
                </c:pt>
                <c:pt idx="105">
                  <c:v>-0.990234375</c:v>
                </c:pt>
                <c:pt idx="106">
                  <c:v>-0.939697265625</c:v>
                </c:pt>
                <c:pt idx="107">
                  <c:v>-1.070068359375</c:v>
                </c:pt>
                <c:pt idx="108">
                  <c:v>-0.951904296875</c:v>
                </c:pt>
                <c:pt idx="109">
                  <c:v>-0.96337890625</c:v>
                </c:pt>
                <c:pt idx="110">
                  <c:v>-0.980224609375</c:v>
                </c:pt>
                <c:pt idx="111">
                  <c:v>-0.97119140625</c:v>
                </c:pt>
                <c:pt idx="112">
                  <c:v>-0.97900390625</c:v>
                </c:pt>
                <c:pt idx="113">
                  <c:v>-0.965576171875</c:v>
                </c:pt>
                <c:pt idx="114">
                  <c:v>-0.965576171875</c:v>
                </c:pt>
                <c:pt idx="115">
                  <c:v>-0.923583984375</c:v>
                </c:pt>
                <c:pt idx="116">
                  <c:v>-0.959228515625</c:v>
                </c:pt>
                <c:pt idx="117">
                  <c:v>-0.9619140625</c:v>
                </c:pt>
                <c:pt idx="118">
                  <c:v>-0.9609375</c:v>
                </c:pt>
                <c:pt idx="119">
                  <c:v>-0.970458984375</c:v>
                </c:pt>
                <c:pt idx="120">
                  <c:v>-0.97412109375</c:v>
                </c:pt>
                <c:pt idx="121">
                  <c:v>-0.95751953125</c:v>
                </c:pt>
                <c:pt idx="122">
                  <c:v>-0.94970703125</c:v>
                </c:pt>
                <c:pt idx="123">
                  <c:v>-0.962890625</c:v>
                </c:pt>
                <c:pt idx="124">
                  <c:v>-0.970947265625</c:v>
                </c:pt>
                <c:pt idx="125">
                  <c:v>-0.9853515625</c:v>
                </c:pt>
                <c:pt idx="126">
                  <c:v>-0.975830078125</c:v>
                </c:pt>
                <c:pt idx="127">
                  <c:v>-0.933837890625</c:v>
                </c:pt>
                <c:pt idx="128">
                  <c:v>-0.979736328125</c:v>
                </c:pt>
                <c:pt idx="129">
                  <c:v>-0.9755859375</c:v>
                </c:pt>
                <c:pt idx="130">
                  <c:v>-0.786376953125</c:v>
                </c:pt>
                <c:pt idx="131">
                  <c:v>-0.9560546875</c:v>
                </c:pt>
                <c:pt idx="132">
                  <c:v>-0.957763671875</c:v>
                </c:pt>
                <c:pt idx="133">
                  <c:v>-0.957275390625</c:v>
                </c:pt>
                <c:pt idx="134">
                  <c:v>-0.968017578125</c:v>
                </c:pt>
                <c:pt idx="135">
                  <c:v>-0.98486328125</c:v>
                </c:pt>
                <c:pt idx="136">
                  <c:v>-0.966552734375</c:v>
                </c:pt>
                <c:pt idx="137">
                  <c:v>-0.9306640625</c:v>
                </c:pt>
                <c:pt idx="138">
                  <c:v>-0.96923828125</c:v>
                </c:pt>
                <c:pt idx="139">
                  <c:v>-0.960205078125</c:v>
                </c:pt>
                <c:pt idx="140">
                  <c:v>-0.961181640625</c:v>
                </c:pt>
                <c:pt idx="141">
                  <c:v>-0.966796875</c:v>
                </c:pt>
                <c:pt idx="142">
                  <c:v>-0.966064453125</c:v>
                </c:pt>
                <c:pt idx="143">
                  <c:v>-0.9638671875</c:v>
                </c:pt>
                <c:pt idx="144">
                  <c:v>-0.965576171875</c:v>
                </c:pt>
                <c:pt idx="145">
                  <c:v>-0.97021484375</c:v>
                </c:pt>
                <c:pt idx="146">
                  <c:v>-0.967041015625</c:v>
                </c:pt>
                <c:pt idx="147">
                  <c:v>-0.9697265625</c:v>
                </c:pt>
                <c:pt idx="148">
                  <c:v>-0.966796875</c:v>
                </c:pt>
                <c:pt idx="149">
                  <c:v>-0.96337890625</c:v>
                </c:pt>
                <c:pt idx="150">
                  <c:v>-0.96728515625</c:v>
                </c:pt>
                <c:pt idx="151">
                  <c:v>-0.963623046875</c:v>
                </c:pt>
                <c:pt idx="152">
                  <c:v>-0.958251953125</c:v>
                </c:pt>
                <c:pt idx="153">
                  <c:v>-0.96630859375</c:v>
                </c:pt>
                <c:pt idx="154">
                  <c:v>-0.970947265625</c:v>
                </c:pt>
                <c:pt idx="155">
                  <c:v>-0.9580078125</c:v>
                </c:pt>
                <c:pt idx="156">
                  <c:v>-0.964111328125</c:v>
                </c:pt>
                <c:pt idx="157">
                  <c:v>-0.97021484375</c:v>
                </c:pt>
                <c:pt idx="158">
                  <c:v>-0.9619140625</c:v>
                </c:pt>
                <c:pt idx="159">
                  <c:v>-0.9580078125</c:v>
                </c:pt>
                <c:pt idx="160">
                  <c:v>-0.96630859375</c:v>
                </c:pt>
                <c:pt idx="161">
                  <c:v>-0.950927734375</c:v>
                </c:pt>
                <c:pt idx="162">
                  <c:v>-0.979248046875</c:v>
                </c:pt>
                <c:pt idx="163">
                  <c:v>-0.93896484375</c:v>
                </c:pt>
                <c:pt idx="164">
                  <c:v>-0.911865234375</c:v>
                </c:pt>
                <c:pt idx="165">
                  <c:v>-0.916259765625</c:v>
                </c:pt>
                <c:pt idx="166">
                  <c:v>-0.989990234375</c:v>
                </c:pt>
                <c:pt idx="167">
                  <c:v>-0.8828125</c:v>
                </c:pt>
                <c:pt idx="168">
                  <c:v>-0.778564453125</c:v>
                </c:pt>
                <c:pt idx="169">
                  <c:v>-0.79345703125</c:v>
                </c:pt>
                <c:pt idx="170">
                  <c:v>-0.779296875</c:v>
                </c:pt>
                <c:pt idx="171">
                  <c:v>-0.808837890625</c:v>
                </c:pt>
                <c:pt idx="172">
                  <c:v>-0.79443359375</c:v>
                </c:pt>
                <c:pt idx="173">
                  <c:v>-0.802734375</c:v>
                </c:pt>
                <c:pt idx="174">
                  <c:v>-0.791748046875</c:v>
                </c:pt>
                <c:pt idx="175">
                  <c:v>-0.78662109375</c:v>
                </c:pt>
                <c:pt idx="176">
                  <c:v>-0.7998046875</c:v>
                </c:pt>
                <c:pt idx="177">
                  <c:v>-0.801513671875</c:v>
                </c:pt>
                <c:pt idx="178">
                  <c:v>-0.78662109375</c:v>
                </c:pt>
                <c:pt idx="179">
                  <c:v>-0.7890625</c:v>
                </c:pt>
                <c:pt idx="180">
                  <c:v>-0.7783203125</c:v>
                </c:pt>
                <c:pt idx="181">
                  <c:v>-0.766357421875</c:v>
                </c:pt>
                <c:pt idx="182">
                  <c:v>-0.809326171875</c:v>
                </c:pt>
                <c:pt idx="183">
                  <c:v>-0.802490234375</c:v>
                </c:pt>
                <c:pt idx="184">
                  <c:v>-0.7978515625</c:v>
                </c:pt>
                <c:pt idx="185">
                  <c:v>-0.79443359375</c:v>
                </c:pt>
                <c:pt idx="186">
                  <c:v>-0.825439453125</c:v>
                </c:pt>
                <c:pt idx="187">
                  <c:v>-0.6923828125</c:v>
                </c:pt>
                <c:pt idx="188">
                  <c:v>-0.648193359375</c:v>
                </c:pt>
                <c:pt idx="189">
                  <c:v>-0.849609375</c:v>
                </c:pt>
                <c:pt idx="190">
                  <c:v>-0.789306640625</c:v>
                </c:pt>
                <c:pt idx="191">
                  <c:v>-0.751220703125</c:v>
                </c:pt>
                <c:pt idx="192">
                  <c:v>-0.92626953125</c:v>
                </c:pt>
                <c:pt idx="193">
                  <c:v>-0.9267578125</c:v>
                </c:pt>
                <c:pt idx="194">
                  <c:v>-0.972412109375</c:v>
                </c:pt>
                <c:pt idx="195">
                  <c:v>-0.9296875</c:v>
                </c:pt>
                <c:pt idx="196">
                  <c:v>-0.926025390625</c:v>
                </c:pt>
                <c:pt idx="197">
                  <c:v>-0.887451171875</c:v>
                </c:pt>
                <c:pt idx="198">
                  <c:v>-0.87890625</c:v>
                </c:pt>
                <c:pt idx="199">
                  <c:v>-0.689453125</c:v>
                </c:pt>
                <c:pt idx="200">
                  <c:v>-1.09130859375</c:v>
                </c:pt>
                <c:pt idx="201">
                  <c:v>-0.876953125</c:v>
                </c:pt>
                <c:pt idx="202">
                  <c:v>-0.877197265625</c:v>
                </c:pt>
                <c:pt idx="203">
                  <c:v>-0.877197265625</c:v>
                </c:pt>
                <c:pt idx="204">
                  <c:v>-0.875732421875</c:v>
                </c:pt>
                <c:pt idx="205">
                  <c:v>-0.8740234375</c:v>
                </c:pt>
                <c:pt idx="206">
                  <c:v>-0.883544921875</c:v>
                </c:pt>
                <c:pt idx="207">
                  <c:v>-0.898193359375</c:v>
                </c:pt>
                <c:pt idx="208">
                  <c:v>-0.881103515625</c:v>
                </c:pt>
                <c:pt idx="209">
                  <c:v>-0.91796875</c:v>
                </c:pt>
                <c:pt idx="210">
                  <c:v>-0.869384765625</c:v>
                </c:pt>
                <c:pt idx="211">
                  <c:v>-0.946044921875</c:v>
                </c:pt>
                <c:pt idx="212">
                  <c:v>-0.915771484375</c:v>
                </c:pt>
                <c:pt idx="213">
                  <c:v>-0.846435546875</c:v>
                </c:pt>
                <c:pt idx="214">
                  <c:v>-0.883544921875</c:v>
                </c:pt>
                <c:pt idx="215">
                  <c:v>-0.878173828125</c:v>
                </c:pt>
                <c:pt idx="216">
                  <c:v>-0.880615234375</c:v>
                </c:pt>
                <c:pt idx="217">
                  <c:v>-0.8779296875</c:v>
                </c:pt>
                <c:pt idx="218">
                  <c:v>-0.873046875</c:v>
                </c:pt>
                <c:pt idx="219">
                  <c:v>-0.87939453125</c:v>
                </c:pt>
                <c:pt idx="220">
                  <c:v>-0.876953125</c:v>
                </c:pt>
                <c:pt idx="221">
                  <c:v>-0.748291015625</c:v>
                </c:pt>
                <c:pt idx="222">
                  <c:v>-0.873291015625</c:v>
                </c:pt>
                <c:pt idx="223">
                  <c:v>-0.8642578125</c:v>
                </c:pt>
                <c:pt idx="224">
                  <c:v>-0.804443359375</c:v>
                </c:pt>
                <c:pt idx="225">
                  <c:v>-0.861572265625</c:v>
                </c:pt>
                <c:pt idx="226">
                  <c:v>-0.87841796875</c:v>
                </c:pt>
                <c:pt idx="227">
                  <c:v>-0.884521484375</c:v>
                </c:pt>
                <c:pt idx="228">
                  <c:v>-0.91015625</c:v>
                </c:pt>
                <c:pt idx="229">
                  <c:v>-0.227783203125</c:v>
                </c:pt>
                <c:pt idx="230">
                  <c:v>-0.983154296875</c:v>
                </c:pt>
                <c:pt idx="231">
                  <c:v>-1.015625</c:v>
                </c:pt>
                <c:pt idx="232">
                  <c:v>-0.98046875</c:v>
                </c:pt>
                <c:pt idx="233">
                  <c:v>-1.0146484375</c:v>
                </c:pt>
                <c:pt idx="234">
                  <c:v>-0.95361328125</c:v>
                </c:pt>
                <c:pt idx="235">
                  <c:v>-0.977783203125</c:v>
                </c:pt>
                <c:pt idx="236">
                  <c:v>-1.11962890625</c:v>
                </c:pt>
                <c:pt idx="237">
                  <c:v>-0.65625</c:v>
                </c:pt>
                <c:pt idx="238">
                  <c:v>-1.21240234375</c:v>
                </c:pt>
                <c:pt idx="239">
                  <c:v>-0.935302734375</c:v>
                </c:pt>
                <c:pt idx="240">
                  <c:v>-0.8525390625</c:v>
                </c:pt>
                <c:pt idx="241">
                  <c:v>-1.071533203125</c:v>
                </c:pt>
                <c:pt idx="242">
                  <c:v>-1.004150390625</c:v>
                </c:pt>
                <c:pt idx="243">
                  <c:v>-1.00732421875</c:v>
                </c:pt>
                <c:pt idx="244">
                  <c:v>-0.99658203125</c:v>
                </c:pt>
                <c:pt idx="245">
                  <c:v>-1.0048828125</c:v>
                </c:pt>
                <c:pt idx="246">
                  <c:v>-0.996337890625</c:v>
                </c:pt>
                <c:pt idx="247">
                  <c:v>-0.98974609375</c:v>
                </c:pt>
                <c:pt idx="248">
                  <c:v>-1.01171875</c:v>
                </c:pt>
                <c:pt idx="249">
                  <c:v>-0.91015625</c:v>
                </c:pt>
                <c:pt idx="250">
                  <c:v>-0.94091796875</c:v>
                </c:pt>
                <c:pt idx="251">
                  <c:v>-1.010498046875</c:v>
                </c:pt>
                <c:pt idx="252">
                  <c:v>-0.954833984375</c:v>
                </c:pt>
                <c:pt idx="253">
                  <c:v>-1.16357421875</c:v>
                </c:pt>
                <c:pt idx="254">
                  <c:v>-0.95458984375</c:v>
                </c:pt>
                <c:pt idx="255">
                  <c:v>-0.974365234375</c:v>
                </c:pt>
                <c:pt idx="256">
                  <c:v>-0.974365234375</c:v>
                </c:pt>
                <c:pt idx="257">
                  <c:v>-0.952392578125</c:v>
                </c:pt>
                <c:pt idx="258">
                  <c:v>-0.947265625</c:v>
                </c:pt>
                <c:pt idx="259">
                  <c:v>-0.91796875</c:v>
                </c:pt>
                <c:pt idx="260">
                  <c:v>-0.866455078125</c:v>
                </c:pt>
                <c:pt idx="261">
                  <c:v>-0.92138671875</c:v>
                </c:pt>
                <c:pt idx="262">
                  <c:v>-0.88232421875</c:v>
                </c:pt>
                <c:pt idx="263">
                  <c:v>-0.93115234375</c:v>
                </c:pt>
                <c:pt idx="264">
                  <c:v>-0.9296875</c:v>
                </c:pt>
                <c:pt idx="265">
                  <c:v>-0.9794921875</c:v>
                </c:pt>
                <c:pt idx="266">
                  <c:v>-0.987548828125</c:v>
                </c:pt>
                <c:pt idx="267">
                  <c:v>-0.9453125</c:v>
                </c:pt>
                <c:pt idx="268">
                  <c:v>-0.926513671875</c:v>
                </c:pt>
                <c:pt idx="269">
                  <c:v>-0.84814453125</c:v>
                </c:pt>
                <c:pt idx="270">
                  <c:v>-0.989501953125</c:v>
                </c:pt>
                <c:pt idx="271">
                  <c:v>-0.9716796875</c:v>
                </c:pt>
                <c:pt idx="272">
                  <c:v>-0.974853515625</c:v>
                </c:pt>
                <c:pt idx="273">
                  <c:v>-0.954345703125</c:v>
                </c:pt>
                <c:pt idx="274">
                  <c:v>-0.968994140625</c:v>
                </c:pt>
                <c:pt idx="275">
                  <c:v>-0.964599609375</c:v>
                </c:pt>
                <c:pt idx="276">
                  <c:v>-0.967529296875</c:v>
                </c:pt>
                <c:pt idx="277">
                  <c:v>-0.978759765625</c:v>
                </c:pt>
                <c:pt idx="278">
                  <c:v>-0.966552734375</c:v>
                </c:pt>
                <c:pt idx="279">
                  <c:v>-0.944091796875</c:v>
                </c:pt>
                <c:pt idx="280">
                  <c:v>-0.947998046875</c:v>
                </c:pt>
                <c:pt idx="281">
                  <c:v>-0.9609375</c:v>
                </c:pt>
                <c:pt idx="282">
                  <c:v>-0.955322265625</c:v>
                </c:pt>
                <c:pt idx="283">
                  <c:v>-0.9619140625</c:v>
                </c:pt>
                <c:pt idx="284">
                  <c:v>-1.008056640625</c:v>
                </c:pt>
                <c:pt idx="285">
                  <c:v>-1.084228515625</c:v>
                </c:pt>
                <c:pt idx="286">
                  <c:v>-0.9755859375</c:v>
                </c:pt>
                <c:pt idx="287">
                  <c:v>-0.98681640625</c:v>
                </c:pt>
                <c:pt idx="288">
                  <c:v>-1.14990234375</c:v>
                </c:pt>
                <c:pt idx="289">
                  <c:v>-0.886474609375</c:v>
                </c:pt>
                <c:pt idx="290">
                  <c:v>-0.85205078125</c:v>
                </c:pt>
                <c:pt idx="291">
                  <c:v>-0.9462890625</c:v>
                </c:pt>
                <c:pt idx="292">
                  <c:v>-0.972412109375</c:v>
                </c:pt>
                <c:pt idx="293">
                  <c:v>-0.9794921875</c:v>
                </c:pt>
                <c:pt idx="294">
                  <c:v>-0.981201171875</c:v>
                </c:pt>
                <c:pt idx="295">
                  <c:v>-1.026123046875</c:v>
                </c:pt>
                <c:pt idx="296">
                  <c:v>-0.91796875</c:v>
                </c:pt>
                <c:pt idx="297">
                  <c:v>-0.985107421875</c:v>
                </c:pt>
                <c:pt idx="298">
                  <c:v>-1.208740234375</c:v>
                </c:pt>
                <c:pt idx="299">
                  <c:v>-1.097412109375</c:v>
                </c:pt>
                <c:pt idx="300">
                  <c:v>-1.01611328125</c:v>
                </c:pt>
                <c:pt idx="301">
                  <c:v>-0.927490234375</c:v>
                </c:pt>
                <c:pt idx="302">
                  <c:v>-0.97119140625</c:v>
                </c:pt>
                <c:pt idx="303">
                  <c:v>-0.953125</c:v>
                </c:pt>
                <c:pt idx="304">
                  <c:v>-1.060791015625</c:v>
                </c:pt>
                <c:pt idx="305">
                  <c:v>-0.958984375</c:v>
                </c:pt>
                <c:pt idx="306">
                  <c:v>-0.9560546875</c:v>
                </c:pt>
                <c:pt idx="307">
                  <c:v>-0.934814453125</c:v>
                </c:pt>
                <c:pt idx="308">
                  <c:v>-1.004150390625</c:v>
                </c:pt>
                <c:pt idx="309">
                  <c:v>-0.950439453125</c:v>
                </c:pt>
                <c:pt idx="310">
                  <c:v>-0.95654296875</c:v>
                </c:pt>
                <c:pt idx="311">
                  <c:v>-0.989501953125</c:v>
                </c:pt>
                <c:pt idx="312">
                  <c:v>-1.049560546875</c:v>
                </c:pt>
                <c:pt idx="313">
                  <c:v>-0.906982421875</c:v>
                </c:pt>
                <c:pt idx="314">
                  <c:v>-0.978759765625</c:v>
                </c:pt>
                <c:pt idx="315">
                  <c:v>-0.95947265625</c:v>
                </c:pt>
                <c:pt idx="316">
                  <c:v>-0.985595703125</c:v>
                </c:pt>
                <c:pt idx="317">
                  <c:v>-0.976318359375</c:v>
                </c:pt>
                <c:pt idx="318">
                  <c:v>-0.99853515625</c:v>
                </c:pt>
                <c:pt idx="319">
                  <c:v>-0.9423828125</c:v>
                </c:pt>
                <c:pt idx="320">
                  <c:v>-0.974609375</c:v>
                </c:pt>
                <c:pt idx="321">
                  <c:v>-0.979736328125</c:v>
                </c:pt>
                <c:pt idx="322">
                  <c:v>-0.90283203125</c:v>
                </c:pt>
                <c:pt idx="323">
                  <c:v>-1.075927734375</c:v>
                </c:pt>
                <c:pt idx="324">
                  <c:v>-1.00634765625</c:v>
                </c:pt>
                <c:pt idx="325">
                  <c:v>-0.953125</c:v>
                </c:pt>
                <c:pt idx="326">
                  <c:v>-0.918212890625</c:v>
                </c:pt>
                <c:pt idx="327">
                  <c:v>-0.91015625</c:v>
                </c:pt>
                <c:pt idx="328">
                  <c:v>-0.97314453125</c:v>
                </c:pt>
                <c:pt idx="329">
                  <c:v>-0.94873046875</c:v>
                </c:pt>
                <c:pt idx="330">
                  <c:v>-1.0068359375</c:v>
                </c:pt>
                <c:pt idx="331">
                  <c:v>-0.95751953125</c:v>
                </c:pt>
                <c:pt idx="332">
                  <c:v>-1.023681640625</c:v>
                </c:pt>
                <c:pt idx="333">
                  <c:v>-0.73193359375</c:v>
                </c:pt>
                <c:pt idx="334">
                  <c:v>-0.989990234375</c:v>
                </c:pt>
                <c:pt idx="335">
                  <c:v>-1.041748046875</c:v>
                </c:pt>
                <c:pt idx="336">
                  <c:v>-0.8310546875</c:v>
                </c:pt>
                <c:pt idx="337">
                  <c:v>-0.923095703125</c:v>
                </c:pt>
                <c:pt idx="338">
                  <c:v>-0.889404296875</c:v>
                </c:pt>
                <c:pt idx="339">
                  <c:v>-0.9736328125</c:v>
                </c:pt>
                <c:pt idx="340">
                  <c:v>-0.9443359375</c:v>
                </c:pt>
                <c:pt idx="341">
                  <c:v>-0.985595703125</c:v>
                </c:pt>
                <c:pt idx="342">
                  <c:v>-1.059326171875</c:v>
                </c:pt>
                <c:pt idx="343">
                  <c:v>-1.015380859375</c:v>
                </c:pt>
                <c:pt idx="344">
                  <c:v>-0.977294921875</c:v>
                </c:pt>
                <c:pt idx="345">
                  <c:v>-1.0048828125</c:v>
                </c:pt>
                <c:pt idx="346">
                  <c:v>-0.8076171875</c:v>
                </c:pt>
                <c:pt idx="347">
                  <c:v>-1.070068359375</c:v>
                </c:pt>
                <c:pt idx="348">
                  <c:v>-1.052001953125</c:v>
                </c:pt>
                <c:pt idx="349">
                  <c:v>-1.053466796875</c:v>
                </c:pt>
                <c:pt idx="350">
                  <c:v>-1.040771484375</c:v>
                </c:pt>
                <c:pt idx="351">
                  <c:v>-0.914794921875</c:v>
                </c:pt>
                <c:pt idx="352">
                  <c:v>-0.990234375</c:v>
                </c:pt>
                <c:pt idx="353">
                  <c:v>-0.9453125</c:v>
                </c:pt>
                <c:pt idx="354">
                  <c:v>-0.940673828125</c:v>
                </c:pt>
                <c:pt idx="355">
                  <c:v>-0.98974609375</c:v>
                </c:pt>
                <c:pt idx="356">
                  <c:v>-0.96044921875</c:v>
                </c:pt>
                <c:pt idx="357">
                  <c:v>-1.010498046875</c:v>
                </c:pt>
                <c:pt idx="358">
                  <c:v>-0.998291015625</c:v>
                </c:pt>
                <c:pt idx="359">
                  <c:v>-0.9892578125</c:v>
                </c:pt>
                <c:pt idx="360">
                  <c:v>-0.991455078125</c:v>
                </c:pt>
                <c:pt idx="361">
                  <c:v>-0.9404296875</c:v>
                </c:pt>
                <c:pt idx="362">
                  <c:v>-0.99560546875</c:v>
                </c:pt>
                <c:pt idx="363">
                  <c:v>-0.979736328125</c:v>
                </c:pt>
                <c:pt idx="364">
                  <c:v>-1.01708984375</c:v>
                </c:pt>
                <c:pt idx="365">
                  <c:v>-0.89208984375</c:v>
                </c:pt>
                <c:pt idx="366">
                  <c:v>-0.982666015625</c:v>
                </c:pt>
                <c:pt idx="367">
                  <c:v>-0.96435546875</c:v>
                </c:pt>
                <c:pt idx="368">
                  <c:v>-0.942138671875</c:v>
                </c:pt>
                <c:pt idx="369">
                  <c:v>-0.94775390625</c:v>
                </c:pt>
                <c:pt idx="370">
                  <c:v>-1.001708984375</c:v>
                </c:pt>
                <c:pt idx="371">
                  <c:v>-0.985595703125</c:v>
                </c:pt>
                <c:pt idx="372">
                  <c:v>-0.97314453125</c:v>
                </c:pt>
                <c:pt idx="373">
                  <c:v>-0.993896484375</c:v>
                </c:pt>
                <c:pt idx="374">
                  <c:v>-0.975830078125</c:v>
                </c:pt>
                <c:pt idx="375">
                  <c:v>-0.943359375</c:v>
                </c:pt>
                <c:pt idx="376">
                  <c:v>-1.010009765625</c:v>
                </c:pt>
                <c:pt idx="377">
                  <c:v>-0.960205078125</c:v>
                </c:pt>
                <c:pt idx="378">
                  <c:v>-0.95263671875</c:v>
                </c:pt>
                <c:pt idx="379">
                  <c:v>-0.93505859375</c:v>
                </c:pt>
                <c:pt idx="380">
                  <c:v>-1.02685546875</c:v>
                </c:pt>
                <c:pt idx="381">
                  <c:v>-0.923095703125</c:v>
                </c:pt>
                <c:pt idx="382">
                  <c:v>-1.063720703125</c:v>
                </c:pt>
                <c:pt idx="383">
                  <c:v>-0.916015625</c:v>
                </c:pt>
                <c:pt idx="384">
                  <c:v>-0.967041015625</c:v>
                </c:pt>
                <c:pt idx="385">
                  <c:v>-1.10400390625</c:v>
                </c:pt>
                <c:pt idx="386">
                  <c:v>-0.987548828125</c:v>
                </c:pt>
                <c:pt idx="387">
                  <c:v>-0.929443359375</c:v>
                </c:pt>
                <c:pt idx="388">
                  <c:v>-0.912841796875</c:v>
                </c:pt>
                <c:pt idx="389">
                  <c:v>-1.0556640625</c:v>
                </c:pt>
                <c:pt idx="390">
                  <c:v>-1.027587890625</c:v>
                </c:pt>
                <c:pt idx="391">
                  <c:v>-0.93505859375</c:v>
                </c:pt>
                <c:pt idx="392">
                  <c:v>-1.0126953125</c:v>
                </c:pt>
                <c:pt idx="393">
                  <c:v>-1.124267578125</c:v>
                </c:pt>
                <c:pt idx="394">
                  <c:v>-1.0205078125</c:v>
                </c:pt>
                <c:pt idx="395">
                  <c:v>-0.906005859375</c:v>
                </c:pt>
                <c:pt idx="396">
                  <c:v>-0.958251953125</c:v>
                </c:pt>
                <c:pt idx="397">
                  <c:v>-0.982177734375</c:v>
                </c:pt>
                <c:pt idx="398">
                  <c:v>-0.988037109375</c:v>
                </c:pt>
                <c:pt idx="399">
                  <c:v>-0.98388671875</c:v>
                </c:pt>
                <c:pt idx="400">
                  <c:v>-0.97216796875</c:v>
                </c:pt>
                <c:pt idx="401">
                  <c:v>-1.00927734375</c:v>
                </c:pt>
                <c:pt idx="402">
                  <c:v>-0.991455078125</c:v>
                </c:pt>
                <c:pt idx="403">
                  <c:v>-1.011474609375</c:v>
                </c:pt>
                <c:pt idx="404">
                  <c:v>-0.9716796875</c:v>
                </c:pt>
                <c:pt idx="405">
                  <c:v>-1.01708984375</c:v>
                </c:pt>
                <c:pt idx="406">
                  <c:v>-1.008056640625</c:v>
                </c:pt>
                <c:pt idx="407">
                  <c:v>-0.990966796875</c:v>
                </c:pt>
                <c:pt idx="408">
                  <c:v>-0.949951171875</c:v>
                </c:pt>
                <c:pt idx="409">
                  <c:v>-0.988037109375</c:v>
                </c:pt>
                <c:pt idx="410">
                  <c:v>-0.99658203125</c:v>
                </c:pt>
                <c:pt idx="411">
                  <c:v>-1.140869140625</c:v>
                </c:pt>
                <c:pt idx="412">
                  <c:v>-0.93798828125</c:v>
                </c:pt>
                <c:pt idx="413">
                  <c:v>-0.962890625</c:v>
                </c:pt>
                <c:pt idx="414">
                  <c:v>-0.961669921875</c:v>
                </c:pt>
                <c:pt idx="415">
                  <c:v>-0.99169921875</c:v>
                </c:pt>
                <c:pt idx="416">
                  <c:v>-1.005126953125</c:v>
                </c:pt>
                <c:pt idx="417">
                  <c:v>-0.979248046875</c:v>
                </c:pt>
                <c:pt idx="418">
                  <c:v>-0.9970703125</c:v>
                </c:pt>
                <c:pt idx="419">
                  <c:v>-0.984619140625</c:v>
                </c:pt>
                <c:pt idx="420">
                  <c:v>-0.998291015625</c:v>
                </c:pt>
                <c:pt idx="421">
                  <c:v>-0.977783203125</c:v>
                </c:pt>
                <c:pt idx="422">
                  <c:v>-0.994384765625</c:v>
                </c:pt>
                <c:pt idx="423">
                  <c:v>-0.971435546875</c:v>
                </c:pt>
                <c:pt idx="424">
                  <c:v>-0.97607421875</c:v>
                </c:pt>
                <c:pt idx="425">
                  <c:v>-0.9990234375</c:v>
                </c:pt>
                <c:pt idx="426">
                  <c:v>-0.97998046875</c:v>
                </c:pt>
                <c:pt idx="427">
                  <c:v>-0.97314453125</c:v>
                </c:pt>
                <c:pt idx="428">
                  <c:v>-0.966064453125</c:v>
                </c:pt>
                <c:pt idx="429">
                  <c:v>-0.951904296875</c:v>
                </c:pt>
                <c:pt idx="430">
                  <c:v>-0.96826171875</c:v>
                </c:pt>
                <c:pt idx="431">
                  <c:v>-0.99072265625</c:v>
                </c:pt>
                <c:pt idx="432">
                  <c:v>-0.989501953125</c:v>
                </c:pt>
                <c:pt idx="433">
                  <c:v>-0.985595703125</c:v>
                </c:pt>
                <c:pt idx="434">
                  <c:v>-1.028564453125</c:v>
                </c:pt>
                <c:pt idx="435">
                  <c:v>-0.954345703125</c:v>
                </c:pt>
                <c:pt idx="436">
                  <c:v>-1.10205078125</c:v>
                </c:pt>
                <c:pt idx="437">
                  <c:v>-0.88330078125</c:v>
                </c:pt>
                <c:pt idx="438">
                  <c:v>-0.975341796875</c:v>
                </c:pt>
                <c:pt idx="439">
                  <c:v>-1.359130859375</c:v>
                </c:pt>
                <c:pt idx="440">
                  <c:v>-0.87158203125</c:v>
                </c:pt>
                <c:pt idx="441">
                  <c:v>-0.3603515625</c:v>
                </c:pt>
                <c:pt idx="442">
                  <c:v>-0.933349609375</c:v>
                </c:pt>
                <c:pt idx="443">
                  <c:v>-0.9306640625</c:v>
                </c:pt>
                <c:pt idx="444">
                  <c:v>-1.26416015625</c:v>
                </c:pt>
                <c:pt idx="445">
                  <c:v>-0.832275390625</c:v>
                </c:pt>
                <c:pt idx="446">
                  <c:v>-1.2822265625</c:v>
                </c:pt>
                <c:pt idx="447">
                  <c:v>-1.058349609375</c:v>
                </c:pt>
                <c:pt idx="448">
                  <c:v>-1.489501953125</c:v>
                </c:pt>
                <c:pt idx="449">
                  <c:v>-0.1513671875</c:v>
                </c:pt>
                <c:pt idx="450">
                  <c:v>-1.68017578125</c:v>
                </c:pt>
                <c:pt idx="451">
                  <c:v>-1.99993896484375</c:v>
                </c:pt>
                <c:pt idx="452">
                  <c:v>-1.3037109375</c:v>
                </c:pt>
                <c:pt idx="453">
                  <c:v>-0.703369140625</c:v>
                </c:pt>
                <c:pt idx="454">
                  <c:v>-0.854736328125</c:v>
                </c:pt>
                <c:pt idx="455">
                  <c:v>-0.805419921875</c:v>
                </c:pt>
                <c:pt idx="456">
                  <c:v>-0.50146484375</c:v>
                </c:pt>
                <c:pt idx="457">
                  <c:v>-1.355224609375</c:v>
                </c:pt>
                <c:pt idx="458">
                  <c:v>-0.48876953125</c:v>
                </c:pt>
                <c:pt idx="459">
                  <c:v>-1.00732421875</c:v>
                </c:pt>
                <c:pt idx="460">
                  <c:v>-0.709228515625</c:v>
                </c:pt>
                <c:pt idx="461">
                  <c:v>-0.2138671875</c:v>
                </c:pt>
                <c:pt idx="462">
                  <c:v>-0.686279296875</c:v>
                </c:pt>
                <c:pt idx="463">
                  <c:v>-1.31884765625</c:v>
                </c:pt>
                <c:pt idx="464">
                  <c:v>-1.8984375</c:v>
                </c:pt>
                <c:pt idx="465">
                  <c:v>-1.69677734375</c:v>
                </c:pt>
                <c:pt idx="466">
                  <c:v>-0.630859375</c:v>
                </c:pt>
                <c:pt idx="467">
                  <c:v>-1.11083984375</c:v>
                </c:pt>
                <c:pt idx="468">
                  <c:v>-1.110107421875</c:v>
                </c:pt>
                <c:pt idx="469">
                  <c:v>-1.023681640625</c:v>
                </c:pt>
                <c:pt idx="470">
                  <c:v>-1.118408203125</c:v>
                </c:pt>
                <c:pt idx="471">
                  <c:v>-1.0771484375</c:v>
                </c:pt>
                <c:pt idx="472">
                  <c:v>-1.072509765625</c:v>
                </c:pt>
                <c:pt idx="473">
                  <c:v>-1.276123046875</c:v>
                </c:pt>
                <c:pt idx="474">
                  <c:v>-1.427490234375</c:v>
                </c:pt>
                <c:pt idx="475">
                  <c:v>-1.360107421875</c:v>
                </c:pt>
                <c:pt idx="476">
                  <c:v>-1.219482421875</c:v>
                </c:pt>
                <c:pt idx="477">
                  <c:v>-0.610595703125</c:v>
                </c:pt>
                <c:pt idx="478">
                  <c:v>-0.968017578125</c:v>
                </c:pt>
                <c:pt idx="479">
                  <c:v>-0.875244140625</c:v>
                </c:pt>
                <c:pt idx="480">
                  <c:v>-1.106689453125</c:v>
                </c:pt>
                <c:pt idx="481">
                  <c:v>-1.149658203125</c:v>
                </c:pt>
                <c:pt idx="482">
                  <c:v>-1.16748046875</c:v>
                </c:pt>
                <c:pt idx="483">
                  <c:v>-1.57958984375</c:v>
                </c:pt>
                <c:pt idx="484">
                  <c:v>-1.23828125</c:v>
                </c:pt>
                <c:pt idx="485">
                  <c:v>-1.215087890625</c:v>
                </c:pt>
                <c:pt idx="486">
                  <c:v>-1.294677734375</c:v>
                </c:pt>
                <c:pt idx="487">
                  <c:v>-1.66259765625</c:v>
                </c:pt>
                <c:pt idx="488">
                  <c:v>-1.02734375</c:v>
                </c:pt>
                <c:pt idx="489">
                  <c:v>-1.1416015625</c:v>
                </c:pt>
                <c:pt idx="490">
                  <c:v>-1.0869140625</c:v>
                </c:pt>
                <c:pt idx="491">
                  <c:v>-1.294677734375</c:v>
                </c:pt>
                <c:pt idx="492">
                  <c:v>-0.75</c:v>
                </c:pt>
                <c:pt idx="493">
                  <c:v>-1.365478515625</c:v>
                </c:pt>
                <c:pt idx="494">
                  <c:v>-0.816162109375</c:v>
                </c:pt>
                <c:pt idx="495">
                  <c:v>-1.164794921875</c:v>
                </c:pt>
                <c:pt idx="496">
                  <c:v>-1.469970703125</c:v>
                </c:pt>
                <c:pt idx="497">
                  <c:v>-0.57421875</c:v>
                </c:pt>
                <c:pt idx="498">
                  <c:v>-1.654052734375</c:v>
                </c:pt>
                <c:pt idx="499">
                  <c:v>-1.906982421875</c:v>
                </c:pt>
                <c:pt idx="500">
                  <c:v>-0.524169921875</c:v>
                </c:pt>
                <c:pt idx="501">
                  <c:v>-1.99993896484375</c:v>
                </c:pt>
                <c:pt idx="502">
                  <c:v>-0.42431640625</c:v>
                </c:pt>
                <c:pt idx="503">
                  <c:v>-0.137451171875</c:v>
                </c:pt>
                <c:pt idx="504">
                  <c:v>-1.078857421875</c:v>
                </c:pt>
                <c:pt idx="505">
                  <c:v>-1.62109375</c:v>
                </c:pt>
                <c:pt idx="506">
                  <c:v>-1.532958984375</c:v>
                </c:pt>
                <c:pt idx="507">
                  <c:v>-0.941650390625</c:v>
                </c:pt>
                <c:pt idx="508">
                  <c:v>-1.265380859375</c:v>
                </c:pt>
                <c:pt idx="509">
                  <c:v>-1.0576171875</c:v>
                </c:pt>
                <c:pt idx="510">
                  <c:v>-1.00732421875</c:v>
                </c:pt>
                <c:pt idx="511">
                  <c:v>-0.964111328125</c:v>
                </c:pt>
                <c:pt idx="512">
                  <c:v>-1.00830078125</c:v>
                </c:pt>
                <c:pt idx="513">
                  <c:v>-1.060791015625</c:v>
                </c:pt>
                <c:pt idx="514">
                  <c:v>-1.005859375</c:v>
                </c:pt>
                <c:pt idx="515">
                  <c:v>-1.0302734375</c:v>
                </c:pt>
                <c:pt idx="516">
                  <c:v>-1.139892578125</c:v>
                </c:pt>
                <c:pt idx="517">
                  <c:v>-1.043701171875</c:v>
                </c:pt>
                <c:pt idx="518">
                  <c:v>-1.1357421875</c:v>
                </c:pt>
                <c:pt idx="519">
                  <c:v>-0.826171875</c:v>
                </c:pt>
                <c:pt idx="520">
                  <c:v>-0.923583984375</c:v>
                </c:pt>
                <c:pt idx="521">
                  <c:v>-1.0166015625</c:v>
                </c:pt>
                <c:pt idx="522">
                  <c:v>-1.042236328125</c:v>
                </c:pt>
                <c:pt idx="523">
                  <c:v>-1.101806640625</c:v>
                </c:pt>
                <c:pt idx="524">
                  <c:v>-0.962646484375</c:v>
                </c:pt>
                <c:pt idx="525">
                  <c:v>-1.1298828125</c:v>
                </c:pt>
                <c:pt idx="526">
                  <c:v>-0.932861328125</c:v>
                </c:pt>
                <c:pt idx="527">
                  <c:v>-1.062744140625</c:v>
                </c:pt>
                <c:pt idx="528">
                  <c:v>-0.9267578125</c:v>
                </c:pt>
                <c:pt idx="529">
                  <c:v>-1.013916015625</c:v>
                </c:pt>
                <c:pt idx="530">
                  <c:v>-1.070556640625</c:v>
                </c:pt>
                <c:pt idx="531">
                  <c:v>-1.094482421875</c:v>
                </c:pt>
                <c:pt idx="532">
                  <c:v>-1.013916015625</c:v>
                </c:pt>
                <c:pt idx="533">
                  <c:v>-1.00732421875</c:v>
                </c:pt>
                <c:pt idx="534">
                  <c:v>-1.04638671875</c:v>
                </c:pt>
                <c:pt idx="535">
                  <c:v>-1.036865234375</c:v>
                </c:pt>
                <c:pt idx="536">
                  <c:v>-1.066650390625</c:v>
                </c:pt>
                <c:pt idx="537">
                  <c:v>-1.14599609375</c:v>
                </c:pt>
                <c:pt idx="538">
                  <c:v>-1.125</c:v>
                </c:pt>
                <c:pt idx="539">
                  <c:v>-1.050537109375</c:v>
                </c:pt>
                <c:pt idx="540">
                  <c:v>-1.069580078125</c:v>
                </c:pt>
                <c:pt idx="541">
                  <c:v>-0.9609375</c:v>
                </c:pt>
                <c:pt idx="542">
                  <c:v>-1.040283203125</c:v>
                </c:pt>
                <c:pt idx="543">
                  <c:v>-1.11376953125</c:v>
                </c:pt>
                <c:pt idx="544">
                  <c:v>-0.876220703125</c:v>
                </c:pt>
                <c:pt idx="545">
                  <c:v>-0.9658203125</c:v>
                </c:pt>
                <c:pt idx="546">
                  <c:v>-1.01708984375</c:v>
                </c:pt>
                <c:pt idx="547">
                  <c:v>-1.01416015625</c:v>
                </c:pt>
                <c:pt idx="548">
                  <c:v>-0.97412109375</c:v>
                </c:pt>
                <c:pt idx="549">
                  <c:v>-1.0673828125</c:v>
                </c:pt>
                <c:pt idx="550">
                  <c:v>-1.04931640625</c:v>
                </c:pt>
                <c:pt idx="551">
                  <c:v>-0.97314453125</c:v>
                </c:pt>
                <c:pt idx="552">
                  <c:v>-1.195556640625</c:v>
                </c:pt>
                <c:pt idx="553">
                  <c:v>-0.8935546875</c:v>
                </c:pt>
                <c:pt idx="554">
                  <c:v>-1.16650390625</c:v>
                </c:pt>
                <c:pt idx="555">
                  <c:v>-0.915771484375</c:v>
                </c:pt>
                <c:pt idx="556">
                  <c:v>-0.907470703125</c:v>
                </c:pt>
                <c:pt idx="557">
                  <c:v>-0.89892578125</c:v>
                </c:pt>
                <c:pt idx="558">
                  <c:v>-0.827880859375</c:v>
                </c:pt>
                <c:pt idx="559">
                  <c:v>-0.96826171875</c:v>
                </c:pt>
                <c:pt idx="560">
                  <c:v>-0.78564453125</c:v>
                </c:pt>
                <c:pt idx="561">
                  <c:v>-1.087646484375</c:v>
                </c:pt>
                <c:pt idx="562">
                  <c:v>-1.15380859375</c:v>
                </c:pt>
                <c:pt idx="563">
                  <c:v>-1.147705078125</c:v>
                </c:pt>
                <c:pt idx="564">
                  <c:v>-0.812744140625</c:v>
                </c:pt>
                <c:pt idx="565">
                  <c:v>-0.93798828125</c:v>
                </c:pt>
                <c:pt idx="566">
                  <c:v>-0.91943359375</c:v>
                </c:pt>
                <c:pt idx="567">
                  <c:v>-1.033935546875</c:v>
                </c:pt>
                <c:pt idx="568">
                  <c:v>-1.20556640625</c:v>
                </c:pt>
                <c:pt idx="569">
                  <c:v>-1.168701171875</c:v>
                </c:pt>
                <c:pt idx="570">
                  <c:v>-0.899169921875</c:v>
                </c:pt>
                <c:pt idx="571">
                  <c:v>-1.093017578125</c:v>
                </c:pt>
                <c:pt idx="572">
                  <c:v>-0.947998046875</c:v>
                </c:pt>
                <c:pt idx="573">
                  <c:v>-0.78564453125</c:v>
                </c:pt>
                <c:pt idx="574">
                  <c:v>-1.089599609375</c:v>
                </c:pt>
                <c:pt idx="575">
                  <c:v>-0.734375</c:v>
                </c:pt>
                <c:pt idx="576">
                  <c:v>-0.85498046875</c:v>
                </c:pt>
                <c:pt idx="577">
                  <c:v>-1.1455078125</c:v>
                </c:pt>
                <c:pt idx="578">
                  <c:v>-1.069091796875</c:v>
                </c:pt>
                <c:pt idx="579">
                  <c:v>-1.166748046875</c:v>
                </c:pt>
                <c:pt idx="580">
                  <c:v>-0.9287109375</c:v>
                </c:pt>
                <c:pt idx="581">
                  <c:v>-0.9814453125</c:v>
                </c:pt>
                <c:pt idx="582">
                  <c:v>-0.876220703125</c:v>
                </c:pt>
                <c:pt idx="583">
                  <c:v>-1.208740234375</c:v>
                </c:pt>
                <c:pt idx="584">
                  <c:v>-1.1416015625</c:v>
                </c:pt>
                <c:pt idx="585">
                  <c:v>-1.229736328125</c:v>
                </c:pt>
                <c:pt idx="586">
                  <c:v>-1.280029296875</c:v>
                </c:pt>
                <c:pt idx="587">
                  <c:v>-0.471923828125</c:v>
                </c:pt>
                <c:pt idx="588">
                  <c:v>-1.503173828125</c:v>
                </c:pt>
                <c:pt idx="589">
                  <c:v>-1.99993896484375</c:v>
                </c:pt>
                <c:pt idx="590">
                  <c:v>-1.99993896484375</c:v>
                </c:pt>
                <c:pt idx="591">
                  <c:v>-1.407958984375</c:v>
                </c:pt>
                <c:pt idx="592">
                  <c:v>-1.31103515625</c:v>
                </c:pt>
                <c:pt idx="593">
                  <c:v>-1.144287109375</c:v>
                </c:pt>
                <c:pt idx="594">
                  <c:v>-0.341064453125</c:v>
                </c:pt>
                <c:pt idx="595">
                  <c:v>-1.096435546875</c:v>
                </c:pt>
                <c:pt idx="596">
                  <c:v>-1.346923828125</c:v>
                </c:pt>
                <c:pt idx="597">
                  <c:v>-1.1240234375</c:v>
                </c:pt>
                <c:pt idx="598">
                  <c:v>-0.783447265625</c:v>
                </c:pt>
                <c:pt idx="599">
                  <c:v>-0.740478515625</c:v>
                </c:pt>
                <c:pt idx="600">
                  <c:v>-0.813720703125</c:v>
                </c:pt>
                <c:pt idx="601">
                  <c:v>-0.79296875</c:v>
                </c:pt>
                <c:pt idx="602">
                  <c:v>-1.03466796875</c:v>
                </c:pt>
                <c:pt idx="603">
                  <c:v>-0.818115234375</c:v>
                </c:pt>
                <c:pt idx="604">
                  <c:v>-0.97265625</c:v>
                </c:pt>
                <c:pt idx="605">
                  <c:v>-1.05810546875</c:v>
                </c:pt>
                <c:pt idx="606">
                  <c:v>-1.104736328125</c:v>
                </c:pt>
                <c:pt idx="607">
                  <c:v>-1.04248046875</c:v>
                </c:pt>
                <c:pt idx="608">
                  <c:v>-1.26953125</c:v>
                </c:pt>
                <c:pt idx="609">
                  <c:v>-1.06884765625</c:v>
                </c:pt>
                <c:pt idx="610">
                  <c:v>-1.073974609375</c:v>
                </c:pt>
                <c:pt idx="611">
                  <c:v>-0.968017578125</c:v>
                </c:pt>
                <c:pt idx="612">
                  <c:v>-1.03955078125</c:v>
                </c:pt>
                <c:pt idx="613">
                  <c:v>-1.04345703125</c:v>
                </c:pt>
                <c:pt idx="614">
                  <c:v>-1.130859375</c:v>
                </c:pt>
                <c:pt idx="615">
                  <c:v>-0.981201171875</c:v>
                </c:pt>
                <c:pt idx="616">
                  <c:v>-1.203857421875</c:v>
                </c:pt>
                <c:pt idx="617">
                  <c:v>-1.058837890625</c:v>
                </c:pt>
                <c:pt idx="618">
                  <c:v>-1.011962890625</c:v>
                </c:pt>
                <c:pt idx="619">
                  <c:v>-0.999755859375</c:v>
                </c:pt>
                <c:pt idx="620">
                  <c:v>-1.08984375</c:v>
                </c:pt>
                <c:pt idx="621">
                  <c:v>-0.88427734375</c:v>
                </c:pt>
                <c:pt idx="622">
                  <c:v>-1.042724609375</c:v>
                </c:pt>
                <c:pt idx="623">
                  <c:v>-1.1181640625</c:v>
                </c:pt>
                <c:pt idx="624">
                  <c:v>-1.091552734375</c:v>
                </c:pt>
                <c:pt idx="625">
                  <c:v>-1.15869140625</c:v>
                </c:pt>
                <c:pt idx="626">
                  <c:v>-1.0107421875</c:v>
                </c:pt>
                <c:pt idx="627">
                  <c:v>-1.034423828125</c:v>
                </c:pt>
                <c:pt idx="628">
                  <c:v>-1.11572265625</c:v>
                </c:pt>
                <c:pt idx="629">
                  <c:v>-1.010498046875</c:v>
                </c:pt>
                <c:pt idx="630">
                  <c:v>-1.040283203125</c:v>
                </c:pt>
                <c:pt idx="631">
                  <c:v>-1.18701171875</c:v>
                </c:pt>
                <c:pt idx="632">
                  <c:v>-1.19140625</c:v>
                </c:pt>
                <c:pt idx="633">
                  <c:v>-1.023681640625</c:v>
                </c:pt>
                <c:pt idx="634">
                  <c:v>-1.208984375</c:v>
                </c:pt>
                <c:pt idx="635">
                  <c:v>-1.047119140625</c:v>
                </c:pt>
                <c:pt idx="636">
                  <c:v>-1.088623046875</c:v>
                </c:pt>
                <c:pt idx="637">
                  <c:v>-1.0224609375</c:v>
                </c:pt>
                <c:pt idx="638">
                  <c:v>-0.86669921875</c:v>
                </c:pt>
                <c:pt idx="639">
                  <c:v>-1.03515625</c:v>
                </c:pt>
                <c:pt idx="640">
                  <c:v>-1.108154296875</c:v>
                </c:pt>
                <c:pt idx="641">
                  <c:v>-1.09033203125</c:v>
                </c:pt>
                <c:pt idx="642">
                  <c:v>-1.02197265625</c:v>
                </c:pt>
                <c:pt idx="643">
                  <c:v>-0.965087890625</c:v>
                </c:pt>
                <c:pt idx="644">
                  <c:v>-1.0712890625</c:v>
                </c:pt>
                <c:pt idx="645">
                  <c:v>-1.104248046875</c:v>
                </c:pt>
                <c:pt idx="646">
                  <c:v>-1.01416015625</c:v>
                </c:pt>
                <c:pt idx="647">
                  <c:v>-1.101318359375</c:v>
                </c:pt>
                <c:pt idx="648">
                  <c:v>-0.921630859375</c:v>
                </c:pt>
                <c:pt idx="649">
                  <c:v>-1.15625</c:v>
                </c:pt>
                <c:pt idx="650">
                  <c:v>-1.05078125</c:v>
                </c:pt>
                <c:pt idx="651">
                  <c:v>-1.020751953125</c:v>
                </c:pt>
                <c:pt idx="652">
                  <c:v>-1.07470703125</c:v>
                </c:pt>
                <c:pt idx="653">
                  <c:v>-1.015625</c:v>
                </c:pt>
                <c:pt idx="654">
                  <c:v>-1.18212890625</c:v>
                </c:pt>
                <c:pt idx="655">
                  <c:v>-0.965087890625</c:v>
                </c:pt>
                <c:pt idx="656">
                  <c:v>-1.21337890625</c:v>
                </c:pt>
                <c:pt idx="657">
                  <c:v>-0.88671875</c:v>
                </c:pt>
                <c:pt idx="658">
                  <c:v>-1.07861328125</c:v>
                </c:pt>
                <c:pt idx="659">
                  <c:v>-1.082763671875</c:v>
                </c:pt>
                <c:pt idx="660">
                  <c:v>-1.1328125</c:v>
                </c:pt>
                <c:pt idx="661">
                  <c:v>-1.26025390625</c:v>
                </c:pt>
                <c:pt idx="662">
                  <c:v>-0.95947265625</c:v>
                </c:pt>
                <c:pt idx="663">
                  <c:v>-1.126220703125</c:v>
                </c:pt>
                <c:pt idx="664">
                  <c:v>-1.15625</c:v>
                </c:pt>
                <c:pt idx="665">
                  <c:v>-1.0771484375</c:v>
                </c:pt>
                <c:pt idx="666">
                  <c:v>-1.12451171875</c:v>
                </c:pt>
                <c:pt idx="667">
                  <c:v>-1.120849609375</c:v>
                </c:pt>
                <c:pt idx="668">
                  <c:v>-1.152587890625</c:v>
                </c:pt>
                <c:pt idx="669">
                  <c:v>-1.351318359375</c:v>
                </c:pt>
                <c:pt idx="670">
                  <c:v>-0.779296875</c:v>
                </c:pt>
                <c:pt idx="671">
                  <c:v>-1.130615234375</c:v>
                </c:pt>
                <c:pt idx="672">
                  <c:v>-0.619140625</c:v>
                </c:pt>
                <c:pt idx="673">
                  <c:v>-1.1875</c:v>
                </c:pt>
                <c:pt idx="674">
                  <c:v>-0.932373046875</c:v>
                </c:pt>
                <c:pt idx="675">
                  <c:v>-1.2880859375</c:v>
                </c:pt>
                <c:pt idx="676">
                  <c:v>-0.844482421875</c:v>
                </c:pt>
                <c:pt idx="677">
                  <c:v>-1.04931640625</c:v>
                </c:pt>
                <c:pt idx="678">
                  <c:v>-1.056396484375</c:v>
                </c:pt>
                <c:pt idx="679">
                  <c:v>-0.935791015625</c:v>
                </c:pt>
                <c:pt idx="680">
                  <c:v>-0.837646484375</c:v>
                </c:pt>
                <c:pt idx="681">
                  <c:v>-1.48583984375</c:v>
                </c:pt>
                <c:pt idx="682">
                  <c:v>-0.799560546875</c:v>
                </c:pt>
                <c:pt idx="683">
                  <c:v>-1.0771484375</c:v>
                </c:pt>
                <c:pt idx="684">
                  <c:v>-1.16064453125</c:v>
                </c:pt>
                <c:pt idx="685">
                  <c:v>-1.230224609375</c:v>
                </c:pt>
                <c:pt idx="686">
                  <c:v>-1.05810546875</c:v>
                </c:pt>
                <c:pt idx="687">
                  <c:v>-0.85986328125</c:v>
                </c:pt>
                <c:pt idx="688">
                  <c:v>-1.07568359375</c:v>
                </c:pt>
                <c:pt idx="689">
                  <c:v>-0.8984375</c:v>
                </c:pt>
                <c:pt idx="690">
                  <c:v>-1.2216796875</c:v>
                </c:pt>
                <c:pt idx="691">
                  <c:v>-0.88720703125</c:v>
                </c:pt>
                <c:pt idx="692">
                  <c:v>-1.2841796875</c:v>
                </c:pt>
                <c:pt idx="693">
                  <c:v>-1.1103515625</c:v>
                </c:pt>
                <c:pt idx="694">
                  <c:v>-0.9228515625</c:v>
                </c:pt>
                <c:pt idx="695">
                  <c:v>-0.88623046875</c:v>
                </c:pt>
                <c:pt idx="696">
                  <c:v>-0.796875</c:v>
                </c:pt>
                <c:pt idx="697">
                  <c:v>-1.025390625</c:v>
                </c:pt>
                <c:pt idx="698">
                  <c:v>-1.048095703125</c:v>
                </c:pt>
                <c:pt idx="699">
                  <c:v>-1.15771484375</c:v>
                </c:pt>
                <c:pt idx="700">
                  <c:v>-1.079833984375</c:v>
                </c:pt>
                <c:pt idx="701">
                  <c:v>-1.026611328125</c:v>
                </c:pt>
                <c:pt idx="702">
                  <c:v>-1.067626953125</c:v>
                </c:pt>
                <c:pt idx="703">
                  <c:v>-1.066162109375</c:v>
                </c:pt>
                <c:pt idx="704">
                  <c:v>-1.102783203125</c:v>
                </c:pt>
                <c:pt idx="705">
                  <c:v>-1.060791015625</c:v>
                </c:pt>
                <c:pt idx="706">
                  <c:v>-1.179443359375</c:v>
                </c:pt>
                <c:pt idx="707">
                  <c:v>-1.0205078125</c:v>
                </c:pt>
                <c:pt idx="708">
                  <c:v>-1.224365234375</c:v>
                </c:pt>
                <c:pt idx="709">
                  <c:v>-1.0068359375</c:v>
                </c:pt>
                <c:pt idx="710">
                  <c:v>-1.20947265625</c:v>
                </c:pt>
                <c:pt idx="711">
                  <c:v>-0.921142578125</c:v>
                </c:pt>
                <c:pt idx="712">
                  <c:v>-1.045654296875</c:v>
                </c:pt>
                <c:pt idx="713">
                  <c:v>-1.036376953125</c:v>
                </c:pt>
                <c:pt idx="714">
                  <c:v>-0.96435546875</c:v>
                </c:pt>
                <c:pt idx="715">
                  <c:v>-1.157470703125</c:v>
                </c:pt>
                <c:pt idx="716">
                  <c:v>-0.94873046875</c:v>
                </c:pt>
                <c:pt idx="717">
                  <c:v>-1.114013671875</c:v>
                </c:pt>
                <c:pt idx="718">
                  <c:v>-0.8955078125</c:v>
                </c:pt>
                <c:pt idx="719">
                  <c:v>-1.103271484375</c:v>
                </c:pt>
                <c:pt idx="720">
                  <c:v>-1.15185546875</c:v>
                </c:pt>
                <c:pt idx="721">
                  <c:v>-1.34375</c:v>
                </c:pt>
                <c:pt idx="722">
                  <c:v>-1.061767578125</c:v>
                </c:pt>
                <c:pt idx="723">
                  <c:v>-1.031982421875</c:v>
                </c:pt>
                <c:pt idx="724">
                  <c:v>-0.9306640625</c:v>
                </c:pt>
                <c:pt idx="725">
                  <c:v>-0.99365234375</c:v>
                </c:pt>
                <c:pt idx="726">
                  <c:v>-0.963134765625</c:v>
                </c:pt>
                <c:pt idx="727">
                  <c:v>-0.9140625</c:v>
                </c:pt>
                <c:pt idx="728">
                  <c:v>-0.92333984375</c:v>
                </c:pt>
                <c:pt idx="729">
                  <c:v>-1.060546875</c:v>
                </c:pt>
                <c:pt idx="730">
                  <c:v>-0.99609375</c:v>
                </c:pt>
                <c:pt idx="731">
                  <c:v>-1.08642578125</c:v>
                </c:pt>
                <c:pt idx="732">
                  <c:v>-0.947509765625</c:v>
                </c:pt>
                <c:pt idx="733">
                  <c:v>-1.052734375</c:v>
                </c:pt>
                <c:pt idx="734">
                  <c:v>-1.167236328125</c:v>
                </c:pt>
                <c:pt idx="735">
                  <c:v>-1.066162109375</c:v>
                </c:pt>
                <c:pt idx="736">
                  <c:v>-1.16015625</c:v>
                </c:pt>
                <c:pt idx="737">
                  <c:v>-1.060791015625</c:v>
                </c:pt>
                <c:pt idx="738">
                  <c:v>-1.132080078125</c:v>
                </c:pt>
                <c:pt idx="739">
                  <c:v>-1.12109375</c:v>
                </c:pt>
                <c:pt idx="740">
                  <c:v>-0.9912109375</c:v>
                </c:pt>
                <c:pt idx="741">
                  <c:v>-1.1669921875</c:v>
                </c:pt>
                <c:pt idx="742">
                  <c:v>-0.983154296875</c:v>
                </c:pt>
                <c:pt idx="743">
                  <c:v>-1.165283203125</c:v>
                </c:pt>
                <c:pt idx="744">
                  <c:v>-0.922607421875</c:v>
                </c:pt>
                <c:pt idx="745">
                  <c:v>-1.388916015625</c:v>
                </c:pt>
                <c:pt idx="746">
                  <c:v>-0.971435546875</c:v>
                </c:pt>
                <c:pt idx="747">
                  <c:v>-1.083984375</c:v>
                </c:pt>
                <c:pt idx="748">
                  <c:v>-1.01904296875</c:v>
                </c:pt>
                <c:pt idx="749">
                  <c:v>-0.939208984375</c:v>
                </c:pt>
                <c:pt idx="750">
                  <c:v>-1.075439453125</c:v>
                </c:pt>
                <c:pt idx="751">
                  <c:v>-0.888916015625</c:v>
                </c:pt>
                <c:pt idx="752">
                  <c:v>-1.150634765625</c:v>
                </c:pt>
                <c:pt idx="753">
                  <c:v>-1.0107421875</c:v>
                </c:pt>
                <c:pt idx="754">
                  <c:v>-1.04150390625</c:v>
                </c:pt>
                <c:pt idx="755">
                  <c:v>-0.9384765625</c:v>
                </c:pt>
                <c:pt idx="756">
                  <c:v>-1.0224609375</c:v>
                </c:pt>
                <c:pt idx="757">
                  <c:v>-1.1796875</c:v>
                </c:pt>
                <c:pt idx="758">
                  <c:v>-0.98779296875</c:v>
                </c:pt>
                <c:pt idx="759">
                  <c:v>-1.218505859375</c:v>
                </c:pt>
                <c:pt idx="760">
                  <c:v>-0.9794921875</c:v>
                </c:pt>
                <c:pt idx="761">
                  <c:v>-0.92236328125</c:v>
                </c:pt>
                <c:pt idx="762">
                  <c:v>-1.152099609375</c:v>
                </c:pt>
                <c:pt idx="763">
                  <c:v>-0.733642578125</c:v>
                </c:pt>
                <c:pt idx="764">
                  <c:v>-1.109619140625</c:v>
                </c:pt>
                <c:pt idx="765">
                  <c:v>-0.712158203125</c:v>
                </c:pt>
                <c:pt idx="766">
                  <c:v>-1.37890625</c:v>
                </c:pt>
                <c:pt idx="767">
                  <c:v>-1.4658203125</c:v>
                </c:pt>
                <c:pt idx="768">
                  <c:v>-1.866455078125</c:v>
                </c:pt>
                <c:pt idx="769">
                  <c:v>-1.41015625</c:v>
                </c:pt>
                <c:pt idx="770">
                  <c:v>-1.318115234375</c:v>
                </c:pt>
                <c:pt idx="771">
                  <c:v>-1.138427734375</c:v>
                </c:pt>
                <c:pt idx="772">
                  <c:v>-1.45947265625</c:v>
                </c:pt>
                <c:pt idx="773">
                  <c:v>-0.98095703125</c:v>
                </c:pt>
                <c:pt idx="774">
                  <c:v>-0.832275390625</c:v>
                </c:pt>
                <c:pt idx="775">
                  <c:v>-1.151123046875</c:v>
                </c:pt>
                <c:pt idx="776">
                  <c:v>-1.380126953125</c:v>
                </c:pt>
                <c:pt idx="777">
                  <c:v>-1.051025390625</c:v>
                </c:pt>
                <c:pt idx="778">
                  <c:v>-0.88525390625</c:v>
                </c:pt>
                <c:pt idx="779">
                  <c:v>-0.978271484375</c:v>
                </c:pt>
                <c:pt idx="780">
                  <c:v>-1.020751953125</c:v>
                </c:pt>
                <c:pt idx="781">
                  <c:v>-1.029541015625</c:v>
                </c:pt>
                <c:pt idx="782">
                  <c:v>-0.92822265625</c:v>
                </c:pt>
                <c:pt idx="783">
                  <c:v>-1.076171875</c:v>
                </c:pt>
                <c:pt idx="784">
                  <c:v>-0.996337890625</c:v>
                </c:pt>
                <c:pt idx="785">
                  <c:v>-1.114013671875</c:v>
                </c:pt>
                <c:pt idx="786">
                  <c:v>-1.033447265625</c:v>
                </c:pt>
                <c:pt idx="787">
                  <c:v>-1.016357421875</c:v>
                </c:pt>
                <c:pt idx="788">
                  <c:v>-1.17333984375</c:v>
                </c:pt>
                <c:pt idx="789">
                  <c:v>-1.0205078125</c:v>
                </c:pt>
                <c:pt idx="790">
                  <c:v>-0.955322265625</c:v>
                </c:pt>
                <c:pt idx="791">
                  <c:v>-1.115966796875</c:v>
                </c:pt>
                <c:pt idx="792">
                  <c:v>-0.90380859375</c:v>
                </c:pt>
                <c:pt idx="793">
                  <c:v>-0.92626953125</c:v>
                </c:pt>
                <c:pt idx="794">
                  <c:v>-1.12646484375</c:v>
                </c:pt>
                <c:pt idx="795">
                  <c:v>-1.31884765625</c:v>
                </c:pt>
                <c:pt idx="796">
                  <c:v>-1.0556640625</c:v>
                </c:pt>
                <c:pt idx="797">
                  <c:v>-1.191162109375</c:v>
                </c:pt>
                <c:pt idx="798">
                  <c:v>-0.93212890625</c:v>
                </c:pt>
                <c:pt idx="799">
                  <c:v>-1.1875</c:v>
                </c:pt>
                <c:pt idx="800">
                  <c:v>-1.078369140625</c:v>
                </c:pt>
                <c:pt idx="801">
                  <c:v>-0.42626953125</c:v>
                </c:pt>
                <c:pt idx="802">
                  <c:v>-0.90576171875</c:v>
                </c:pt>
                <c:pt idx="803">
                  <c:v>-0.83642578125</c:v>
                </c:pt>
                <c:pt idx="804">
                  <c:v>-1.01025390625</c:v>
                </c:pt>
                <c:pt idx="805">
                  <c:v>-1.21240234375</c:v>
                </c:pt>
                <c:pt idx="806">
                  <c:v>-1.322265625</c:v>
                </c:pt>
                <c:pt idx="807">
                  <c:v>-1.06103515625</c:v>
                </c:pt>
                <c:pt idx="808">
                  <c:v>-0.935791015625</c:v>
                </c:pt>
                <c:pt idx="809">
                  <c:v>-1.211181640625</c:v>
                </c:pt>
                <c:pt idx="810">
                  <c:v>-0.46142578125</c:v>
                </c:pt>
                <c:pt idx="811">
                  <c:v>-1.888916015625</c:v>
                </c:pt>
                <c:pt idx="812">
                  <c:v>-0.800048828125</c:v>
                </c:pt>
                <c:pt idx="813">
                  <c:v>-1.24853515625</c:v>
                </c:pt>
                <c:pt idx="814">
                  <c:v>-1.39208984375</c:v>
                </c:pt>
                <c:pt idx="815">
                  <c:v>-0.9345703125</c:v>
                </c:pt>
                <c:pt idx="816">
                  <c:v>-1.673583984375</c:v>
                </c:pt>
                <c:pt idx="817">
                  <c:v>-0.6650390625</c:v>
                </c:pt>
                <c:pt idx="818">
                  <c:v>-1.481689453125</c:v>
                </c:pt>
                <c:pt idx="819">
                  <c:v>-1.309326171875</c:v>
                </c:pt>
                <c:pt idx="820">
                  <c:v>-0.92333984375</c:v>
                </c:pt>
                <c:pt idx="821">
                  <c:v>-1.253662109375</c:v>
                </c:pt>
                <c:pt idx="822">
                  <c:v>-1.111083984375</c:v>
                </c:pt>
                <c:pt idx="823">
                  <c:v>-1.4052734375</c:v>
                </c:pt>
                <c:pt idx="824">
                  <c:v>-0.944580078125</c:v>
                </c:pt>
                <c:pt idx="825">
                  <c:v>-1.165771484375</c:v>
                </c:pt>
                <c:pt idx="826">
                  <c:v>-0.96337890625</c:v>
                </c:pt>
                <c:pt idx="827">
                  <c:v>-0.980712890625</c:v>
                </c:pt>
                <c:pt idx="828">
                  <c:v>-1.038818359375</c:v>
                </c:pt>
                <c:pt idx="829">
                  <c:v>-0.981689453125</c:v>
                </c:pt>
                <c:pt idx="830">
                  <c:v>-0.9130859375</c:v>
                </c:pt>
                <c:pt idx="831">
                  <c:v>-1.019287109375</c:v>
                </c:pt>
                <c:pt idx="832">
                  <c:v>-1.08740234375</c:v>
                </c:pt>
                <c:pt idx="833">
                  <c:v>-1.15478515625</c:v>
                </c:pt>
                <c:pt idx="834">
                  <c:v>-1.081298828125</c:v>
                </c:pt>
                <c:pt idx="835">
                  <c:v>-1.11328125</c:v>
                </c:pt>
                <c:pt idx="836">
                  <c:v>-1.112060546875</c:v>
                </c:pt>
                <c:pt idx="837">
                  <c:v>-0.98828125</c:v>
                </c:pt>
                <c:pt idx="838">
                  <c:v>-1.14404296875</c:v>
                </c:pt>
                <c:pt idx="839">
                  <c:v>-1.079345703125</c:v>
                </c:pt>
                <c:pt idx="840">
                  <c:v>-1.1591796875</c:v>
                </c:pt>
                <c:pt idx="841">
                  <c:v>-0.97607421875</c:v>
                </c:pt>
                <c:pt idx="842">
                  <c:v>-1.116455078125</c:v>
                </c:pt>
                <c:pt idx="843">
                  <c:v>-1.227294921875</c:v>
                </c:pt>
                <c:pt idx="844">
                  <c:v>-1.00634765625</c:v>
                </c:pt>
                <c:pt idx="845">
                  <c:v>-1.10400390625</c:v>
                </c:pt>
                <c:pt idx="846">
                  <c:v>-1.150390625</c:v>
                </c:pt>
                <c:pt idx="847">
                  <c:v>-1.029052734375</c:v>
                </c:pt>
                <c:pt idx="848">
                  <c:v>-1.348876953125</c:v>
                </c:pt>
                <c:pt idx="849">
                  <c:v>-0.931640625</c:v>
                </c:pt>
                <c:pt idx="850">
                  <c:v>-0.95556640625</c:v>
                </c:pt>
                <c:pt idx="851">
                  <c:v>-0.877685546875</c:v>
                </c:pt>
                <c:pt idx="852">
                  <c:v>-0.87548828125</c:v>
                </c:pt>
                <c:pt idx="853">
                  <c:v>-0.95068359375</c:v>
                </c:pt>
                <c:pt idx="854">
                  <c:v>-1.0927734375</c:v>
                </c:pt>
                <c:pt idx="855">
                  <c:v>-1.108154296875</c:v>
                </c:pt>
                <c:pt idx="856">
                  <c:v>-0.96533203125</c:v>
                </c:pt>
                <c:pt idx="857">
                  <c:v>-1.3310546875</c:v>
                </c:pt>
                <c:pt idx="858">
                  <c:v>-1.183837890625</c:v>
                </c:pt>
                <c:pt idx="859">
                  <c:v>-1.307861328125</c:v>
                </c:pt>
                <c:pt idx="860">
                  <c:v>-1.045654296875</c:v>
                </c:pt>
                <c:pt idx="861">
                  <c:v>-0.837158203125</c:v>
                </c:pt>
                <c:pt idx="862">
                  <c:v>-0.77880859375</c:v>
                </c:pt>
                <c:pt idx="863">
                  <c:v>-0.914794921875</c:v>
                </c:pt>
                <c:pt idx="864">
                  <c:v>-1.18310546875</c:v>
                </c:pt>
                <c:pt idx="865">
                  <c:v>-1.016845703125</c:v>
                </c:pt>
                <c:pt idx="866">
                  <c:v>-1.043212890625</c:v>
                </c:pt>
                <c:pt idx="867">
                  <c:v>-1.364013671875</c:v>
                </c:pt>
                <c:pt idx="868">
                  <c:v>-1.162109375</c:v>
                </c:pt>
                <c:pt idx="869">
                  <c:v>-0.737548828125</c:v>
                </c:pt>
                <c:pt idx="870">
                  <c:v>-1.99993896484375</c:v>
                </c:pt>
                <c:pt idx="871">
                  <c:v>-1.478515625</c:v>
                </c:pt>
                <c:pt idx="872">
                  <c:v>-1.007568359375</c:v>
                </c:pt>
                <c:pt idx="873">
                  <c:v>-0.957763671875</c:v>
                </c:pt>
                <c:pt idx="874">
                  <c:v>-1.278076171875</c:v>
                </c:pt>
                <c:pt idx="875">
                  <c:v>-0.940185546875</c:v>
                </c:pt>
                <c:pt idx="876">
                  <c:v>-1.544921875</c:v>
                </c:pt>
                <c:pt idx="877">
                  <c:v>-1.526123046875</c:v>
                </c:pt>
                <c:pt idx="878">
                  <c:v>-1.451171875</c:v>
                </c:pt>
                <c:pt idx="879">
                  <c:v>-1.545654296875</c:v>
                </c:pt>
                <c:pt idx="880">
                  <c:v>-1.669921875</c:v>
                </c:pt>
                <c:pt idx="881">
                  <c:v>-1.02001953125</c:v>
                </c:pt>
                <c:pt idx="882">
                  <c:v>-0.818359375</c:v>
                </c:pt>
                <c:pt idx="883">
                  <c:v>-1.5986328125</c:v>
                </c:pt>
                <c:pt idx="884">
                  <c:v>-1.51708984375</c:v>
                </c:pt>
                <c:pt idx="885">
                  <c:v>-0.6044921875</c:v>
                </c:pt>
                <c:pt idx="886">
                  <c:v>-0.81640625</c:v>
                </c:pt>
                <c:pt idx="887">
                  <c:v>-0.903564453125</c:v>
                </c:pt>
                <c:pt idx="888">
                  <c:v>-0.705322265625</c:v>
                </c:pt>
                <c:pt idx="889">
                  <c:v>-0.98046875</c:v>
                </c:pt>
                <c:pt idx="890">
                  <c:v>-0.872314453125</c:v>
                </c:pt>
                <c:pt idx="891">
                  <c:v>-0.83740234375</c:v>
                </c:pt>
                <c:pt idx="892">
                  <c:v>-1.065185546875</c:v>
                </c:pt>
                <c:pt idx="893">
                  <c:v>-0.8271484375</c:v>
                </c:pt>
                <c:pt idx="894">
                  <c:v>-1.5615234375</c:v>
                </c:pt>
                <c:pt idx="895">
                  <c:v>-0.246826171875</c:v>
                </c:pt>
                <c:pt idx="896">
                  <c:v>-0.5888671875</c:v>
                </c:pt>
                <c:pt idx="897">
                  <c:v>-0.48095703125</c:v>
                </c:pt>
                <c:pt idx="898">
                  <c:v>-0.914306640625</c:v>
                </c:pt>
                <c:pt idx="899">
                  <c:v>-1.582763671875</c:v>
                </c:pt>
                <c:pt idx="900">
                  <c:v>-0.982177734375</c:v>
                </c:pt>
                <c:pt idx="901">
                  <c:v>-1.086181640625</c:v>
                </c:pt>
                <c:pt idx="902">
                  <c:v>-1.221435546875</c:v>
                </c:pt>
                <c:pt idx="903">
                  <c:v>-1.040283203125</c:v>
                </c:pt>
                <c:pt idx="904">
                  <c:v>-0.85498046875</c:v>
                </c:pt>
                <c:pt idx="905">
                  <c:v>-1.019775390625</c:v>
                </c:pt>
                <c:pt idx="906">
                  <c:v>-1.189208984375</c:v>
                </c:pt>
                <c:pt idx="907">
                  <c:v>-0.92041015625</c:v>
                </c:pt>
                <c:pt idx="908">
                  <c:v>-1.8173828125</c:v>
                </c:pt>
                <c:pt idx="909">
                  <c:v>-0.692138671875</c:v>
                </c:pt>
                <c:pt idx="910">
                  <c:v>-1.228515625</c:v>
                </c:pt>
                <c:pt idx="911">
                  <c:v>-1.082275390625</c:v>
                </c:pt>
                <c:pt idx="912">
                  <c:v>-1.321044921875</c:v>
                </c:pt>
                <c:pt idx="913">
                  <c:v>-1.30615234375</c:v>
                </c:pt>
                <c:pt idx="914">
                  <c:v>-1.275634765625</c:v>
                </c:pt>
                <c:pt idx="915">
                  <c:v>-0.99560546875</c:v>
                </c:pt>
                <c:pt idx="916">
                  <c:v>-1.478271484375</c:v>
                </c:pt>
                <c:pt idx="917">
                  <c:v>-0.54150390625</c:v>
                </c:pt>
                <c:pt idx="918">
                  <c:v>-1.292236328125</c:v>
                </c:pt>
                <c:pt idx="919">
                  <c:v>-1.888916015625</c:v>
                </c:pt>
                <c:pt idx="920">
                  <c:v>-1.452880859375</c:v>
                </c:pt>
                <c:pt idx="921">
                  <c:v>-0.727783203125</c:v>
                </c:pt>
                <c:pt idx="922">
                  <c:v>-1.260498046875</c:v>
                </c:pt>
                <c:pt idx="923">
                  <c:v>-0.662841796875</c:v>
                </c:pt>
                <c:pt idx="924">
                  <c:v>-0.706298828125</c:v>
                </c:pt>
                <c:pt idx="925">
                  <c:v>-1.05224609375</c:v>
                </c:pt>
                <c:pt idx="926">
                  <c:v>-0.27587890625</c:v>
                </c:pt>
                <c:pt idx="927">
                  <c:v>-1.99993896484375</c:v>
                </c:pt>
                <c:pt idx="928">
                  <c:v>-1.1494140625</c:v>
                </c:pt>
                <c:pt idx="929">
                  <c:v>-0.2275390625</c:v>
                </c:pt>
                <c:pt idx="930">
                  <c:v>-0.9921875</c:v>
                </c:pt>
                <c:pt idx="931">
                  <c:v>-1.177734375</c:v>
                </c:pt>
                <c:pt idx="932">
                  <c:v>-0.79931640625</c:v>
                </c:pt>
                <c:pt idx="933">
                  <c:v>-1.095947265625</c:v>
                </c:pt>
                <c:pt idx="934">
                  <c:v>-0.805419921875</c:v>
                </c:pt>
                <c:pt idx="935">
                  <c:v>-0.899658203125</c:v>
                </c:pt>
                <c:pt idx="936">
                  <c:v>-1.107666015625</c:v>
                </c:pt>
                <c:pt idx="937">
                  <c:v>-0.7470703125</c:v>
                </c:pt>
                <c:pt idx="938">
                  <c:v>-0.8779296875</c:v>
                </c:pt>
                <c:pt idx="939">
                  <c:v>-0.878662109375</c:v>
                </c:pt>
                <c:pt idx="940">
                  <c:v>-0.990966796875</c:v>
                </c:pt>
                <c:pt idx="941">
                  <c:v>-0.85205078125</c:v>
                </c:pt>
                <c:pt idx="942">
                  <c:v>-0.951171875</c:v>
                </c:pt>
                <c:pt idx="943">
                  <c:v>-1.149169921875</c:v>
                </c:pt>
                <c:pt idx="944">
                  <c:v>-1.017333984375</c:v>
                </c:pt>
                <c:pt idx="945">
                  <c:v>-1.048828125</c:v>
                </c:pt>
                <c:pt idx="946">
                  <c:v>-0.259765625</c:v>
                </c:pt>
                <c:pt idx="947">
                  <c:v>-1.28662109375</c:v>
                </c:pt>
                <c:pt idx="948">
                  <c:v>-1.33544921875</c:v>
                </c:pt>
                <c:pt idx="949">
                  <c:v>-1.364501953125</c:v>
                </c:pt>
                <c:pt idx="950">
                  <c:v>-1.680908203125</c:v>
                </c:pt>
                <c:pt idx="951">
                  <c:v>-0.56103515625</c:v>
                </c:pt>
                <c:pt idx="952">
                  <c:v>-0.375732421875</c:v>
                </c:pt>
                <c:pt idx="953">
                  <c:v>-1.3095703125</c:v>
                </c:pt>
                <c:pt idx="954">
                  <c:v>-1.287841796875</c:v>
                </c:pt>
                <c:pt idx="955">
                  <c:v>-0.858642578125</c:v>
                </c:pt>
                <c:pt idx="956">
                  <c:v>-0.707763671875</c:v>
                </c:pt>
                <c:pt idx="957">
                  <c:v>-0.712158203125</c:v>
                </c:pt>
                <c:pt idx="958">
                  <c:v>-1.16943359375</c:v>
                </c:pt>
                <c:pt idx="959">
                  <c:v>-1.173583984375</c:v>
                </c:pt>
                <c:pt idx="960">
                  <c:v>-0.995361328125</c:v>
                </c:pt>
                <c:pt idx="961">
                  <c:v>-1.241943359375</c:v>
                </c:pt>
                <c:pt idx="962">
                  <c:v>-0.853759765625</c:v>
                </c:pt>
                <c:pt idx="963">
                  <c:v>-1.250732421875</c:v>
                </c:pt>
                <c:pt idx="964">
                  <c:v>-1.053955078125</c:v>
                </c:pt>
                <c:pt idx="965">
                  <c:v>-0.56103515625</c:v>
                </c:pt>
                <c:pt idx="966">
                  <c:v>-0.733642578125</c:v>
                </c:pt>
                <c:pt idx="967">
                  <c:v>-0.665771484375</c:v>
                </c:pt>
                <c:pt idx="968">
                  <c:v>-0.945556640625</c:v>
                </c:pt>
                <c:pt idx="969">
                  <c:v>-0.96533203125</c:v>
                </c:pt>
                <c:pt idx="970">
                  <c:v>-0.767578125</c:v>
                </c:pt>
                <c:pt idx="971">
                  <c:v>-0.583984375</c:v>
                </c:pt>
                <c:pt idx="972">
                  <c:v>-0.1416015625</c:v>
                </c:pt>
                <c:pt idx="973">
                  <c:v>-0.93408203125</c:v>
                </c:pt>
                <c:pt idx="974">
                  <c:v>-1.051513671875</c:v>
                </c:pt>
                <c:pt idx="975">
                  <c:v>-1.074462890625</c:v>
                </c:pt>
                <c:pt idx="976">
                  <c:v>-1.12890625</c:v>
                </c:pt>
                <c:pt idx="977">
                  <c:v>-1.185546875</c:v>
                </c:pt>
                <c:pt idx="978">
                  <c:v>-1.235595703125</c:v>
                </c:pt>
                <c:pt idx="979">
                  <c:v>-1.3037109375</c:v>
                </c:pt>
                <c:pt idx="980">
                  <c:v>-1.1640625</c:v>
                </c:pt>
                <c:pt idx="981">
                  <c:v>-1.056396484375</c:v>
                </c:pt>
                <c:pt idx="982">
                  <c:v>-1.29638671875</c:v>
                </c:pt>
                <c:pt idx="983">
                  <c:v>-0.20166015625</c:v>
                </c:pt>
                <c:pt idx="984">
                  <c:v>-1.7568359375</c:v>
                </c:pt>
                <c:pt idx="985">
                  <c:v>-0.30126953125</c:v>
                </c:pt>
                <c:pt idx="986">
                  <c:v>-1.703125</c:v>
                </c:pt>
                <c:pt idx="987">
                  <c:v>-1.464111328125</c:v>
                </c:pt>
                <c:pt idx="988">
                  <c:v>-1.71240234375</c:v>
                </c:pt>
                <c:pt idx="989">
                  <c:v>-0.807861328125</c:v>
                </c:pt>
                <c:pt idx="990">
                  <c:v>-1.234619140625</c:v>
                </c:pt>
                <c:pt idx="991">
                  <c:v>-1.66455078125</c:v>
                </c:pt>
                <c:pt idx="992">
                  <c:v>-1.410888671875</c:v>
                </c:pt>
                <c:pt idx="993">
                  <c:v>-0.14697265625</c:v>
                </c:pt>
                <c:pt idx="994">
                  <c:v>-1.499267578125</c:v>
                </c:pt>
                <c:pt idx="995">
                  <c:v>-0.57666015625</c:v>
                </c:pt>
                <c:pt idx="996">
                  <c:v>-1.1884765625</c:v>
                </c:pt>
                <c:pt idx="997">
                  <c:v>-0.40576171875</c:v>
                </c:pt>
                <c:pt idx="998">
                  <c:v>-0.64990234375</c:v>
                </c:pt>
                <c:pt idx="999">
                  <c:v>-1.23291015625</c:v>
                </c:pt>
                <c:pt idx="1000">
                  <c:v>-0.88623046875</c:v>
                </c:pt>
                <c:pt idx="1001">
                  <c:v>-0.60546875</c:v>
                </c:pt>
                <c:pt idx="1002">
                  <c:v>-0.722900390625</c:v>
                </c:pt>
                <c:pt idx="1003">
                  <c:v>-1.203369140625</c:v>
                </c:pt>
                <c:pt idx="1004">
                  <c:v>-1.294189453125</c:v>
                </c:pt>
                <c:pt idx="1005">
                  <c:v>-1.252685546875</c:v>
                </c:pt>
                <c:pt idx="1006">
                  <c:v>-1.0244140625</c:v>
                </c:pt>
                <c:pt idx="1007">
                  <c:v>-0.998779296875</c:v>
                </c:pt>
                <c:pt idx="1008">
                  <c:v>-1.2685546875</c:v>
                </c:pt>
                <c:pt idx="1009">
                  <c:v>-0.987060546875</c:v>
                </c:pt>
                <c:pt idx="1010">
                  <c:v>-0.814208984375</c:v>
                </c:pt>
                <c:pt idx="1011">
                  <c:v>-1.33447265625</c:v>
                </c:pt>
                <c:pt idx="1012">
                  <c:v>-1.399658203125</c:v>
                </c:pt>
                <c:pt idx="1013">
                  <c:v>-1.196044921875</c:v>
                </c:pt>
                <c:pt idx="1014">
                  <c:v>-1.227294921875</c:v>
                </c:pt>
                <c:pt idx="1015">
                  <c:v>-1.13720703125</c:v>
                </c:pt>
                <c:pt idx="1016">
                  <c:v>-1.010009765625</c:v>
                </c:pt>
                <c:pt idx="1017">
                  <c:v>-1.15966796875</c:v>
                </c:pt>
                <c:pt idx="1018">
                  <c:v>-1.019775390625</c:v>
                </c:pt>
                <c:pt idx="1019">
                  <c:v>-1.010009765625</c:v>
                </c:pt>
                <c:pt idx="1020">
                  <c:v>-1.114013671875</c:v>
                </c:pt>
                <c:pt idx="1021">
                  <c:v>-0.84326171875</c:v>
                </c:pt>
                <c:pt idx="1022">
                  <c:v>-1.476806640625</c:v>
                </c:pt>
                <c:pt idx="1023">
                  <c:v>-1.413818359375</c:v>
                </c:pt>
                <c:pt idx="1024">
                  <c:v>-0.820068359375</c:v>
                </c:pt>
                <c:pt idx="1025">
                  <c:v>-0.90966796875</c:v>
                </c:pt>
                <c:pt idx="1026">
                  <c:v>-0.634033203125</c:v>
                </c:pt>
                <c:pt idx="1027">
                  <c:v>-1.268310546875</c:v>
                </c:pt>
                <c:pt idx="1028">
                  <c:v>-1.0712890625</c:v>
                </c:pt>
                <c:pt idx="1029">
                  <c:v>-0.86376953125</c:v>
                </c:pt>
                <c:pt idx="1030">
                  <c:v>-0.75146484375</c:v>
                </c:pt>
                <c:pt idx="1031">
                  <c:v>-1.99993896484375</c:v>
                </c:pt>
                <c:pt idx="1032">
                  <c:v>-0.659423828125</c:v>
                </c:pt>
                <c:pt idx="1033">
                  <c:v>-1.725830078125</c:v>
                </c:pt>
                <c:pt idx="1034">
                  <c:v>-8.69140625E-2</c:v>
                </c:pt>
                <c:pt idx="1035">
                  <c:v>-0.4091796875</c:v>
                </c:pt>
                <c:pt idx="1036">
                  <c:v>-1.99993896484375</c:v>
                </c:pt>
                <c:pt idx="1037">
                  <c:v>-1.017578125</c:v>
                </c:pt>
                <c:pt idx="1038">
                  <c:v>-1.40087890625</c:v>
                </c:pt>
                <c:pt idx="1039">
                  <c:v>-0.843017578125</c:v>
                </c:pt>
                <c:pt idx="1040">
                  <c:v>-1.111572265625</c:v>
                </c:pt>
                <c:pt idx="1041">
                  <c:v>-1.361083984375</c:v>
                </c:pt>
                <c:pt idx="1042">
                  <c:v>-0.7021484375</c:v>
                </c:pt>
                <c:pt idx="1043">
                  <c:v>-0.493408203125</c:v>
                </c:pt>
                <c:pt idx="1044">
                  <c:v>-0.598388671875</c:v>
                </c:pt>
                <c:pt idx="1045">
                  <c:v>-0.64208984375</c:v>
                </c:pt>
                <c:pt idx="1046">
                  <c:v>-0.7607421875</c:v>
                </c:pt>
                <c:pt idx="1047">
                  <c:v>-1.25927734375</c:v>
                </c:pt>
                <c:pt idx="1048">
                  <c:v>-1.151123046875</c:v>
                </c:pt>
                <c:pt idx="1049">
                  <c:v>-1.021728515625</c:v>
                </c:pt>
                <c:pt idx="1050">
                  <c:v>-1.09375</c:v>
                </c:pt>
                <c:pt idx="1051">
                  <c:v>-1.37060546875</c:v>
                </c:pt>
                <c:pt idx="1052">
                  <c:v>-1.05419921875</c:v>
                </c:pt>
                <c:pt idx="1053">
                  <c:v>-0.84375</c:v>
                </c:pt>
                <c:pt idx="1054">
                  <c:v>-1.36669921875</c:v>
                </c:pt>
                <c:pt idx="1055">
                  <c:v>-1.027587890625</c:v>
                </c:pt>
                <c:pt idx="1056">
                  <c:v>-0.80126953125</c:v>
                </c:pt>
                <c:pt idx="1057">
                  <c:v>-0.98046875</c:v>
                </c:pt>
                <c:pt idx="1058">
                  <c:v>-0.7509765625</c:v>
                </c:pt>
                <c:pt idx="1059">
                  <c:v>-0.72998046875</c:v>
                </c:pt>
                <c:pt idx="1060">
                  <c:v>-0.76904296875</c:v>
                </c:pt>
                <c:pt idx="1061">
                  <c:v>-0.99755859375</c:v>
                </c:pt>
                <c:pt idx="1062">
                  <c:v>-0.925537109375</c:v>
                </c:pt>
                <c:pt idx="1063">
                  <c:v>-1.072021484375</c:v>
                </c:pt>
                <c:pt idx="1064">
                  <c:v>-0.98388671875</c:v>
                </c:pt>
                <c:pt idx="1065">
                  <c:v>-0.94970703125</c:v>
                </c:pt>
                <c:pt idx="1066">
                  <c:v>-0.95703125</c:v>
                </c:pt>
                <c:pt idx="1067">
                  <c:v>-0.953857421875</c:v>
                </c:pt>
                <c:pt idx="1068">
                  <c:v>-1.472412109375</c:v>
                </c:pt>
                <c:pt idx="1069">
                  <c:v>-1.065673828125</c:v>
                </c:pt>
                <c:pt idx="1070">
                  <c:v>-1.385009765625</c:v>
                </c:pt>
                <c:pt idx="1071">
                  <c:v>-1.19970703125</c:v>
                </c:pt>
                <c:pt idx="1072">
                  <c:v>-1.38134765625</c:v>
                </c:pt>
                <c:pt idx="1073">
                  <c:v>-1.071533203125</c:v>
                </c:pt>
                <c:pt idx="1074">
                  <c:v>-1.258544921875</c:v>
                </c:pt>
                <c:pt idx="1075">
                  <c:v>-1.210205078125</c:v>
                </c:pt>
                <c:pt idx="1076">
                  <c:v>-0.787109375</c:v>
                </c:pt>
                <c:pt idx="1077">
                  <c:v>-1.021728515625</c:v>
                </c:pt>
                <c:pt idx="1078">
                  <c:v>-0.880859375</c:v>
                </c:pt>
                <c:pt idx="1079">
                  <c:v>-0.878662109375</c:v>
                </c:pt>
                <c:pt idx="1080">
                  <c:v>-0.962890625</c:v>
                </c:pt>
                <c:pt idx="1081">
                  <c:v>-0.95751953125</c:v>
                </c:pt>
                <c:pt idx="1082">
                  <c:v>-1.0205078125</c:v>
                </c:pt>
                <c:pt idx="1083">
                  <c:v>-0.999755859375</c:v>
                </c:pt>
                <c:pt idx="1084">
                  <c:v>-1.31494140625</c:v>
                </c:pt>
                <c:pt idx="1085">
                  <c:v>-0.99755859375</c:v>
                </c:pt>
                <c:pt idx="1086">
                  <c:v>-0.9150390625</c:v>
                </c:pt>
                <c:pt idx="1087">
                  <c:v>-1.21484375</c:v>
                </c:pt>
                <c:pt idx="1088">
                  <c:v>-0.916259765625</c:v>
                </c:pt>
                <c:pt idx="1089">
                  <c:v>-1.448974609375</c:v>
                </c:pt>
                <c:pt idx="1090">
                  <c:v>-1.142578125</c:v>
                </c:pt>
                <c:pt idx="1091">
                  <c:v>-1.180908203125</c:v>
                </c:pt>
                <c:pt idx="1092">
                  <c:v>-1.287353515625</c:v>
                </c:pt>
                <c:pt idx="1093">
                  <c:v>-1.0205078125</c:v>
                </c:pt>
                <c:pt idx="1094">
                  <c:v>-0.864013671875</c:v>
                </c:pt>
                <c:pt idx="1095">
                  <c:v>-1.002197265625</c:v>
                </c:pt>
                <c:pt idx="1096">
                  <c:v>-0.934814453125</c:v>
                </c:pt>
                <c:pt idx="1097">
                  <c:v>-1.047119140625</c:v>
                </c:pt>
                <c:pt idx="1098">
                  <c:v>-1.2802734375</c:v>
                </c:pt>
                <c:pt idx="1099">
                  <c:v>-1.080322265625</c:v>
                </c:pt>
                <c:pt idx="1100">
                  <c:v>-1.332763671875</c:v>
                </c:pt>
                <c:pt idx="1101">
                  <c:v>-1.01318359375</c:v>
                </c:pt>
                <c:pt idx="1102">
                  <c:v>-1.337890625</c:v>
                </c:pt>
                <c:pt idx="1103">
                  <c:v>-0.94775390625</c:v>
                </c:pt>
                <c:pt idx="1104">
                  <c:v>-1.021728515625</c:v>
                </c:pt>
                <c:pt idx="1105">
                  <c:v>-1.20263671875</c:v>
                </c:pt>
                <c:pt idx="1106">
                  <c:v>-1.143798828125</c:v>
                </c:pt>
                <c:pt idx="1107">
                  <c:v>-1.067626953125</c:v>
                </c:pt>
                <c:pt idx="1108">
                  <c:v>-1.627685546875</c:v>
                </c:pt>
                <c:pt idx="1109">
                  <c:v>-0.992919921875</c:v>
                </c:pt>
                <c:pt idx="1110">
                  <c:v>-1.99993896484375</c:v>
                </c:pt>
                <c:pt idx="1111">
                  <c:v>-1.32568359375</c:v>
                </c:pt>
                <c:pt idx="1112">
                  <c:v>-1.99993896484375</c:v>
                </c:pt>
                <c:pt idx="1113">
                  <c:v>-1.168212890625</c:v>
                </c:pt>
                <c:pt idx="1114">
                  <c:v>-1.22021484375</c:v>
                </c:pt>
                <c:pt idx="1115">
                  <c:v>-0.84326171875</c:v>
                </c:pt>
                <c:pt idx="1116">
                  <c:v>-1.314697265625</c:v>
                </c:pt>
                <c:pt idx="1117">
                  <c:v>-0.77783203125</c:v>
                </c:pt>
                <c:pt idx="1118">
                  <c:v>-0.8583984375</c:v>
                </c:pt>
                <c:pt idx="1119">
                  <c:v>-1.046630859375</c:v>
                </c:pt>
                <c:pt idx="1120">
                  <c:v>-1.184326171875</c:v>
                </c:pt>
                <c:pt idx="1121">
                  <c:v>-1.101318359375</c:v>
                </c:pt>
                <c:pt idx="1122">
                  <c:v>-1.4658203125</c:v>
                </c:pt>
                <c:pt idx="1123">
                  <c:v>-0.842041015625</c:v>
                </c:pt>
                <c:pt idx="1124">
                  <c:v>-0.297607421875</c:v>
                </c:pt>
                <c:pt idx="1125">
                  <c:v>-1.197998046875</c:v>
                </c:pt>
                <c:pt idx="1126">
                  <c:v>-1.21630859375</c:v>
                </c:pt>
                <c:pt idx="1127">
                  <c:v>-1.402099609375</c:v>
                </c:pt>
                <c:pt idx="1128">
                  <c:v>-0.92041015625</c:v>
                </c:pt>
                <c:pt idx="1129">
                  <c:v>-1.171142578125</c:v>
                </c:pt>
                <c:pt idx="1130">
                  <c:v>-0.585693359375</c:v>
                </c:pt>
                <c:pt idx="1131">
                  <c:v>-1.0400390625</c:v>
                </c:pt>
                <c:pt idx="1132">
                  <c:v>-1.25830078125</c:v>
                </c:pt>
                <c:pt idx="1133">
                  <c:v>-1.025390625</c:v>
                </c:pt>
                <c:pt idx="1134">
                  <c:v>-0.842529296875</c:v>
                </c:pt>
                <c:pt idx="1135">
                  <c:v>-1.27685546875</c:v>
                </c:pt>
                <c:pt idx="1136">
                  <c:v>-1.12109375</c:v>
                </c:pt>
                <c:pt idx="1137">
                  <c:v>-1.04833984375</c:v>
                </c:pt>
                <c:pt idx="1138">
                  <c:v>-1.225341796875</c:v>
                </c:pt>
                <c:pt idx="1139">
                  <c:v>-1.135009765625</c:v>
                </c:pt>
                <c:pt idx="1140">
                  <c:v>-0.725830078125</c:v>
                </c:pt>
                <c:pt idx="1141">
                  <c:v>-0.858642578125</c:v>
                </c:pt>
                <c:pt idx="1142">
                  <c:v>-0.969970703125</c:v>
                </c:pt>
                <c:pt idx="1143">
                  <c:v>-1.019287109375</c:v>
                </c:pt>
                <c:pt idx="1144">
                  <c:v>-1.039794921875</c:v>
                </c:pt>
                <c:pt idx="1145">
                  <c:v>-1.073974609375</c:v>
                </c:pt>
                <c:pt idx="1146">
                  <c:v>-0.906005859375</c:v>
                </c:pt>
                <c:pt idx="1147">
                  <c:v>-1.22998046875</c:v>
                </c:pt>
                <c:pt idx="1148">
                  <c:v>-1.095703125</c:v>
                </c:pt>
                <c:pt idx="1149">
                  <c:v>-1.04052734375</c:v>
                </c:pt>
                <c:pt idx="1150">
                  <c:v>-1.142333984375</c:v>
                </c:pt>
                <c:pt idx="1151">
                  <c:v>-1.353271484375</c:v>
                </c:pt>
                <c:pt idx="1152">
                  <c:v>-1.35498046875</c:v>
                </c:pt>
                <c:pt idx="1153">
                  <c:v>-1.124267578125</c:v>
                </c:pt>
                <c:pt idx="1154">
                  <c:v>-0.91455078125</c:v>
                </c:pt>
                <c:pt idx="1155">
                  <c:v>-1.177001953125</c:v>
                </c:pt>
                <c:pt idx="1156">
                  <c:v>-1.494140625</c:v>
                </c:pt>
                <c:pt idx="1157">
                  <c:v>-1.07470703125</c:v>
                </c:pt>
                <c:pt idx="1158">
                  <c:v>-0.917236328125</c:v>
                </c:pt>
                <c:pt idx="1159">
                  <c:v>-1.672119140625</c:v>
                </c:pt>
                <c:pt idx="1160">
                  <c:v>-1.33740234375</c:v>
                </c:pt>
                <c:pt idx="1161">
                  <c:v>-0.557861328125</c:v>
                </c:pt>
                <c:pt idx="1162">
                  <c:v>-0.75634765625</c:v>
                </c:pt>
                <c:pt idx="1163">
                  <c:v>-1.5439453125</c:v>
                </c:pt>
                <c:pt idx="1164">
                  <c:v>-1.19287109375</c:v>
                </c:pt>
                <c:pt idx="1165">
                  <c:v>-1.226806640625</c:v>
                </c:pt>
                <c:pt idx="1166">
                  <c:v>-1.236083984375</c:v>
                </c:pt>
                <c:pt idx="1167">
                  <c:v>-1.112548828125</c:v>
                </c:pt>
                <c:pt idx="1168">
                  <c:v>-0.835693359375</c:v>
                </c:pt>
                <c:pt idx="1169">
                  <c:v>-1.041259765625</c:v>
                </c:pt>
                <c:pt idx="1170">
                  <c:v>-0.334716796875</c:v>
                </c:pt>
                <c:pt idx="1171">
                  <c:v>-0.51220703125</c:v>
                </c:pt>
                <c:pt idx="1172">
                  <c:v>-0.581298828125</c:v>
                </c:pt>
                <c:pt idx="1173">
                  <c:v>-1.306396484375</c:v>
                </c:pt>
                <c:pt idx="1174">
                  <c:v>-1.186279296875</c:v>
                </c:pt>
                <c:pt idx="1175">
                  <c:v>-1.51513671875</c:v>
                </c:pt>
                <c:pt idx="1176">
                  <c:v>-1.228271484375</c:v>
                </c:pt>
                <c:pt idx="1177">
                  <c:v>-0.9345703125</c:v>
                </c:pt>
                <c:pt idx="1178">
                  <c:v>-1.009521484375</c:v>
                </c:pt>
                <c:pt idx="1179">
                  <c:v>-1.363525390625</c:v>
                </c:pt>
                <c:pt idx="1180">
                  <c:v>-0.777099609375</c:v>
                </c:pt>
                <c:pt idx="1181">
                  <c:v>-0.973388671875</c:v>
                </c:pt>
                <c:pt idx="1182">
                  <c:v>-1.337158203125</c:v>
                </c:pt>
                <c:pt idx="1183">
                  <c:v>-1.156494140625</c:v>
                </c:pt>
                <c:pt idx="1184">
                  <c:v>-0.979248046875</c:v>
                </c:pt>
                <c:pt idx="1185">
                  <c:v>-0.8984375</c:v>
                </c:pt>
                <c:pt idx="1186">
                  <c:v>-0.854248046875</c:v>
                </c:pt>
                <c:pt idx="1187">
                  <c:v>-0.982421875</c:v>
                </c:pt>
                <c:pt idx="1188">
                  <c:v>-1.07470703125</c:v>
                </c:pt>
                <c:pt idx="1189">
                  <c:v>-1.184814453125</c:v>
                </c:pt>
                <c:pt idx="1190">
                  <c:v>-1.028076171875</c:v>
                </c:pt>
                <c:pt idx="1191">
                  <c:v>-0.943115234375</c:v>
                </c:pt>
                <c:pt idx="1192">
                  <c:v>-0.830322265625</c:v>
                </c:pt>
                <c:pt idx="1193">
                  <c:v>-0.846923828125</c:v>
                </c:pt>
                <c:pt idx="1194">
                  <c:v>-0.913330078125</c:v>
                </c:pt>
                <c:pt idx="1195">
                  <c:v>-1.074951171875</c:v>
                </c:pt>
                <c:pt idx="1196">
                  <c:v>-1.115478515625</c:v>
                </c:pt>
                <c:pt idx="1197">
                  <c:v>-1.0244140625</c:v>
                </c:pt>
                <c:pt idx="1198">
                  <c:v>-1.2626953125</c:v>
                </c:pt>
                <c:pt idx="1199">
                  <c:v>-0.97265625</c:v>
                </c:pt>
                <c:pt idx="1200">
                  <c:v>-1.068359375</c:v>
                </c:pt>
                <c:pt idx="1201">
                  <c:v>-0.668212890625</c:v>
                </c:pt>
                <c:pt idx="1202">
                  <c:v>-1.2177734375</c:v>
                </c:pt>
                <c:pt idx="1203">
                  <c:v>-1.05078125</c:v>
                </c:pt>
                <c:pt idx="1204">
                  <c:v>-1.175537109375</c:v>
                </c:pt>
                <c:pt idx="1205">
                  <c:v>-1.034912109375</c:v>
                </c:pt>
                <c:pt idx="1206">
                  <c:v>-1.065673828125</c:v>
                </c:pt>
                <c:pt idx="1207">
                  <c:v>-1.140625</c:v>
                </c:pt>
                <c:pt idx="1208">
                  <c:v>-1.179931640625</c:v>
                </c:pt>
                <c:pt idx="1209">
                  <c:v>-1.01416015625</c:v>
                </c:pt>
                <c:pt idx="1210">
                  <c:v>-1.243896484375</c:v>
                </c:pt>
                <c:pt idx="1211">
                  <c:v>-0.878173828125</c:v>
                </c:pt>
                <c:pt idx="1212">
                  <c:v>-1.364501953125</c:v>
                </c:pt>
                <c:pt idx="1213">
                  <c:v>-0.816162109375</c:v>
                </c:pt>
                <c:pt idx="1214">
                  <c:v>-0.90283203125</c:v>
                </c:pt>
                <c:pt idx="1215">
                  <c:v>-1.18017578125</c:v>
                </c:pt>
                <c:pt idx="1216">
                  <c:v>-0.833740234375</c:v>
                </c:pt>
                <c:pt idx="1217">
                  <c:v>-1.649658203125</c:v>
                </c:pt>
                <c:pt idx="1218">
                  <c:v>-0.87353515625</c:v>
                </c:pt>
                <c:pt idx="1219">
                  <c:v>-0.9697265625</c:v>
                </c:pt>
                <c:pt idx="1220">
                  <c:v>-1.045654296875</c:v>
                </c:pt>
                <c:pt idx="1221">
                  <c:v>-0.7275390625</c:v>
                </c:pt>
                <c:pt idx="1222">
                  <c:v>-0.634765625</c:v>
                </c:pt>
                <c:pt idx="1223">
                  <c:v>-0.910888671875</c:v>
                </c:pt>
                <c:pt idx="1224">
                  <c:v>-0.543701171875</c:v>
                </c:pt>
                <c:pt idx="1225">
                  <c:v>-0.2587890625</c:v>
                </c:pt>
                <c:pt idx="1226">
                  <c:v>-1.69189453125</c:v>
                </c:pt>
                <c:pt idx="1227">
                  <c:v>-0.11376953125</c:v>
                </c:pt>
                <c:pt idx="1228">
                  <c:v>-1.649658203125</c:v>
                </c:pt>
                <c:pt idx="1229">
                  <c:v>-0.905029296875</c:v>
                </c:pt>
                <c:pt idx="1230">
                  <c:v>-0.80615234375</c:v>
                </c:pt>
                <c:pt idx="1231">
                  <c:v>-1.1630859375</c:v>
                </c:pt>
                <c:pt idx="1232">
                  <c:v>-1.122802734375</c:v>
                </c:pt>
                <c:pt idx="1233">
                  <c:v>-1.0556640625</c:v>
                </c:pt>
                <c:pt idx="1234">
                  <c:v>-1.3173828125</c:v>
                </c:pt>
                <c:pt idx="1235">
                  <c:v>-0.600341796875</c:v>
                </c:pt>
                <c:pt idx="1236">
                  <c:v>-0.996337890625</c:v>
                </c:pt>
                <c:pt idx="1237">
                  <c:v>-0.778076171875</c:v>
                </c:pt>
                <c:pt idx="1238">
                  <c:v>-0.930419921875</c:v>
                </c:pt>
                <c:pt idx="1239">
                  <c:v>-0.986328125</c:v>
                </c:pt>
                <c:pt idx="1240">
                  <c:v>-1.02392578125</c:v>
                </c:pt>
                <c:pt idx="1241">
                  <c:v>-0.8759765625</c:v>
                </c:pt>
                <c:pt idx="1242">
                  <c:v>-0.847412109375</c:v>
                </c:pt>
                <c:pt idx="1243">
                  <c:v>-1.401123046875</c:v>
                </c:pt>
                <c:pt idx="1244">
                  <c:v>-0.630859375</c:v>
                </c:pt>
                <c:pt idx="1245">
                  <c:v>-1.346435546875</c:v>
                </c:pt>
                <c:pt idx="1246">
                  <c:v>-1.99993896484375</c:v>
                </c:pt>
                <c:pt idx="1247">
                  <c:v>-3.369140625E-2</c:v>
                </c:pt>
                <c:pt idx="1248">
                  <c:v>-1.55810546875</c:v>
                </c:pt>
                <c:pt idx="1249">
                  <c:v>-1.99993896484375</c:v>
                </c:pt>
                <c:pt idx="1250">
                  <c:v>-1.373779296875</c:v>
                </c:pt>
                <c:pt idx="1251">
                  <c:v>-1.6611328125</c:v>
                </c:pt>
                <c:pt idx="1252">
                  <c:v>-1.05029296875</c:v>
                </c:pt>
                <c:pt idx="1253">
                  <c:v>-1.7724609375</c:v>
                </c:pt>
                <c:pt idx="1254">
                  <c:v>-1.669677734375</c:v>
                </c:pt>
                <c:pt idx="1255">
                  <c:v>-1.855224609375</c:v>
                </c:pt>
                <c:pt idx="1256">
                  <c:v>-1.5068359375</c:v>
                </c:pt>
                <c:pt idx="1257">
                  <c:v>-0.404541015625</c:v>
                </c:pt>
                <c:pt idx="1258">
                  <c:v>-1.300048828125</c:v>
                </c:pt>
                <c:pt idx="1259">
                  <c:v>-1.99993896484375</c:v>
                </c:pt>
                <c:pt idx="1260">
                  <c:v>-0.93798828125</c:v>
                </c:pt>
                <c:pt idx="1261">
                  <c:v>-1.95068359375</c:v>
                </c:pt>
                <c:pt idx="1262">
                  <c:v>-0.860595703125</c:v>
                </c:pt>
                <c:pt idx="1263">
                  <c:v>-0.93701171875</c:v>
                </c:pt>
                <c:pt idx="1264">
                  <c:v>-0.326171875</c:v>
                </c:pt>
                <c:pt idx="1265">
                  <c:v>-0.8876953125</c:v>
                </c:pt>
                <c:pt idx="1266">
                  <c:v>-0.742919921875</c:v>
                </c:pt>
                <c:pt idx="1267">
                  <c:v>-0.68310546875</c:v>
                </c:pt>
                <c:pt idx="1268">
                  <c:v>-0.84375</c:v>
                </c:pt>
                <c:pt idx="1269">
                  <c:v>-0.6806640625</c:v>
                </c:pt>
                <c:pt idx="1270">
                  <c:v>-0.802490234375</c:v>
                </c:pt>
                <c:pt idx="1271">
                  <c:v>-0.71826171875</c:v>
                </c:pt>
                <c:pt idx="1272">
                  <c:v>-0.753662109375</c:v>
                </c:pt>
                <c:pt idx="1273">
                  <c:v>-0.924560546875</c:v>
                </c:pt>
                <c:pt idx="1274">
                  <c:v>-1</c:v>
                </c:pt>
                <c:pt idx="1275">
                  <c:v>-1.2919921875</c:v>
                </c:pt>
                <c:pt idx="1276">
                  <c:v>-1.002685546875</c:v>
                </c:pt>
                <c:pt idx="1277">
                  <c:v>-1.146728515625</c:v>
                </c:pt>
                <c:pt idx="1278">
                  <c:v>-1.006103515625</c:v>
                </c:pt>
                <c:pt idx="1279">
                  <c:v>-0.576416015625</c:v>
                </c:pt>
                <c:pt idx="1280">
                  <c:v>-1.336669921875</c:v>
                </c:pt>
                <c:pt idx="1281">
                  <c:v>-0.9951171875</c:v>
                </c:pt>
                <c:pt idx="1282">
                  <c:v>-1.47900390625</c:v>
                </c:pt>
                <c:pt idx="1283">
                  <c:v>-1.057861328125</c:v>
                </c:pt>
                <c:pt idx="1284">
                  <c:v>-0.944580078125</c:v>
                </c:pt>
                <c:pt idx="1285">
                  <c:v>-0.916015625</c:v>
                </c:pt>
                <c:pt idx="1286">
                  <c:v>-1.075927734375</c:v>
                </c:pt>
                <c:pt idx="1287">
                  <c:v>-0.891357421875</c:v>
                </c:pt>
                <c:pt idx="1288">
                  <c:v>-1.02099609375</c:v>
                </c:pt>
                <c:pt idx="1289">
                  <c:v>-1.21630859375</c:v>
                </c:pt>
                <c:pt idx="1290">
                  <c:v>-1.1875</c:v>
                </c:pt>
                <c:pt idx="1291">
                  <c:v>-1.33935546875</c:v>
                </c:pt>
                <c:pt idx="1292">
                  <c:v>-0.897705078125</c:v>
                </c:pt>
                <c:pt idx="1293">
                  <c:v>-0.9013671875</c:v>
                </c:pt>
                <c:pt idx="1294">
                  <c:v>-1.27490234375</c:v>
                </c:pt>
                <c:pt idx="1295">
                  <c:v>-1.217041015625</c:v>
                </c:pt>
                <c:pt idx="1296">
                  <c:v>-1.111572265625</c:v>
                </c:pt>
                <c:pt idx="1297">
                  <c:v>-1.137451171875</c:v>
                </c:pt>
                <c:pt idx="1298">
                  <c:v>-0.70947265625</c:v>
                </c:pt>
                <c:pt idx="1299">
                  <c:v>-1.37646484375</c:v>
                </c:pt>
                <c:pt idx="1300">
                  <c:v>-1.892333984375</c:v>
                </c:pt>
                <c:pt idx="1301">
                  <c:v>-1.2939453125</c:v>
                </c:pt>
                <c:pt idx="1302">
                  <c:v>-1.324951171875</c:v>
                </c:pt>
                <c:pt idx="1303">
                  <c:v>-0.983642578125</c:v>
                </c:pt>
                <c:pt idx="1304">
                  <c:v>-0.979736328125</c:v>
                </c:pt>
                <c:pt idx="1305">
                  <c:v>-1.0205078125</c:v>
                </c:pt>
                <c:pt idx="1306">
                  <c:v>-1.2373046875</c:v>
                </c:pt>
                <c:pt idx="1307">
                  <c:v>-0.777099609375</c:v>
                </c:pt>
                <c:pt idx="1308">
                  <c:v>-1.015380859375</c:v>
                </c:pt>
                <c:pt idx="1309">
                  <c:v>-0.912353515625</c:v>
                </c:pt>
                <c:pt idx="1310">
                  <c:v>-0.947509765625</c:v>
                </c:pt>
                <c:pt idx="1311">
                  <c:v>-0.973876953125</c:v>
                </c:pt>
                <c:pt idx="1312">
                  <c:v>-1.009033203125</c:v>
                </c:pt>
                <c:pt idx="1313">
                  <c:v>-1.03271484375</c:v>
                </c:pt>
                <c:pt idx="1314">
                  <c:v>-1.04150390625</c:v>
                </c:pt>
                <c:pt idx="1315">
                  <c:v>-1.112548828125</c:v>
                </c:pt>
                <c:pt idx="1316">
                  <c:v>-0.977783203125</c:v>
                </c:pt>
                <c:pt idx="1317">
                  <c:v>-1.090087890625</c:v>
                </c:pt>
                <c:pt idx="1318">
                  <c:v>-0.747314453125</c:v>
                </c:pt>
                <c:pt idx="1319">
                  <c:v>-1.042236328125</c:v>
                </c:pt>
                <c:pt idx="1320">
                  <c:v>-1.068359375</c:v>
                </c:pt>
                <c:pt idx="1321">
                  <c:v>-0.93701171875</c:v>
                </c:pt>
                <c:pt idx="1322">
                  <c:v>-1.12353515625</c:v>
                </c:pt>
                <c:pt idx="1323">
                  <c:v>-1.3779296875</c:v>
                </c:pt>
                <c:pt idx="1324">
                  <c:v>-1.227294921875</c:v>
                </c:pt>
                <c:pt idx="1325">
                  <c:v>-1.0185546875</c:v>
                </c:pt>
                <c:pt idx="1326">
                  <c:v>-0.902587890625</c:v>
                </c:pt>
                <c:pt idx="1327">
                  <c:v>-1.0947265625</c:v>
                </c:pt>
                <c:pt idx="1328">
                  <c:v>-1.318359375</c:v>
                </c:pt>
                <c:pt idx="1329">
                  <c:v>-1.158935546875</c:v>
                </c:pt>
                <c:pt idx="1330">
                  <c:v>-1.086181640625</c:v>
                </c:pt>
                <c:pt idx="1331">
                  <c:v>-1.0908203125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'space-moere_001_morikawa_LOG20'!$J$1</c:f>
              <c:strCache>
                <c:ptCount val="1"/>
                <c:pt idx="0">
                  <c:v>AZ(G)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'space-moere_001_morikawa_LOG20'!$B$2:$B$1333</c:f>
              <c:numCache>
                <c:formatCode>General</c:formatCode>
                <c:ptCount val="1332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'space-moere_001_morikawa_LOG20'!$J$2:$J$1333</c:f>
              <c:numCache>
                <c:formatCode>General</c:formatCode>
                <c:ptCount val="1332"/>
                <c:pt idx="0">
                  <c:v>0.939453125</c:v>
                </c:pt>
                <c:pt idx="1">
                  <c:v>0.947265625</c:v>
                </c:pt>
                <c:pt idx="2">
                  <c:v>0.94287109375</c:v>
                </c:pt>
                <c:pt idx="3">
                  <c:v>0.945068359375</c:v>
                </c:pt>
                <c:pt idx="4">
                  <c:v>0.944580078125</c:v>
                </c:pt>
                <c:pt idx="5">
                  <c:v>0.942138671875</c:v>
                </c:pt>
                <c:pt idx="6">
                  <c:v>0.946533203125</c:v>
                </c:pt>
                <c:pt idx="7">
                  <c:v>0.946044921875</c:v>
                </c:pt>
                <c:pt idx="8">
                  <c:v>0.951416015625</c:v>
                </c:pt>
                <c:pt idx="9">
                  <c:v>0.941650390625</c:v>
                </c:pt>
                <c:pt idx="10">
                  <c:v>0.935791015625</c:v>
                </c:pt>
                <c:pt idx="11">
                  <c:v>1.01513671875</c:v>
                </c:pt>
                <c:pt idx="12">
                  <c:v>0.94140625</c:v>
                </c:pt>
                <c:pt idx="13">
                  <c:v>0.94482421875</c:v>
                </c:pt>
                <c:pt idx="14">
                  <c:v>0.947021484375</c:v>
                </c:pt>
                <c:pt idx="15">
                  <c:v>1.013916015625</c:v>
                </c:pt>
                <c:pt idx="16">
                  <c:v>0.932373046875</c:v>
                </c:pt>
                <c:pt idx="17">
                  <c:v>0.9384765625</c:v>
                </c:pt>
                <c:pt idx="18">
                  <c:v>0.9423828125</c:v>
                </c:pt>
                <c:pt idx="19">
                  <c:v>0.931396484375</c:v>
                </c:pt>
                <c:pt idx="20">
                  <c:v>0.9296875</c:v>
                </c:pt>
                <c:pt idx="21">
                  <c:v>0.93115234375</c:v>
                </c:pt>
                <c:pt idx="22">
                  <c:v>0.93359375</c:v>
                </c:pt>
                <c:pt idx="23">
                  <c:v>0.92431640625</c:v>
                </c:pt>
                <c:pt idx="24">
                  <c:v>0.9453125</c:v>
                </c:pt>
                <c:pt idx="25">
                  <c:v>0.951904296875</c:v>
                </c:pt>
                <c:pt idx="26">
                  <c:v>0.8017578125</c:v>
                </c:pt>
                <c:pt idx="27">
                  <c:v>0.6181640625</c:v>
                </c:pt>
                <c:pt idx="28">
                  <c:v>0.37158203125</c:v>
                </c:pt>
                <c:pt idx="29">
                  <c:v>0.360595703125</c:v>
                </c:pt>
                <c:pt idx="30">
                  <c:v>0.364013671875</c:v>
                </c:pt>
                <c:pt idx="31">
                  <c:v>0.384521484375</c:v>
                </c:pt>
                <c:pt idx="32">
                  <c:v>0.3603515625</c:v>
                </c:pt>
                <c:pt idx="33">
                  <c:v>0.293701171875</c:v>
                </c:pt>
                <c:pt idx="34">
                  <c:v>-9.130859375E-2</c:v>
                </c:pt>
                <c:pt idx="35">
                  <c:v>-0.282958984375</c:v>
                </c:pt>
                <c:pt idx="36">
                  <c:v>-0.274658203125</c:v>
                </c:pt>
                <c:pt idx="37">
                  <c:v>-0.365966796875</c:v>
                </c:pt>
                <c:pt idx="38">
                  <c:v>-0.5439453125</c:v>
                </c:pt>
                <c:pt idx="39">
                  <c:v>-0.6806640625</c:v>
                </c:pt>
                <c:pt idx="40">
                  <c:v>-0.379638671875</c:v>
                </c:pt>
                <c:pt idx="41">
                  <c:v>-0.387939453125</c:v>
                </c:pt>
                <c:pt idx="42">
                  <c:v>-0.44677734375</c:v>
                </c:pt>
                <c:pt idx="43">
                  <c:v>-0.453857421875</c:v>
                </c:pt>
                <c:pt idx="44">
                  <c:v>-0.45263671875</c:v>
                </c:pt>
                <c:pt idx="45">
                  <c:v>-0.375</c:v>
                </c:pt>
                <c:pt idx="46">
                  <c:v>-0.337646484375</c:v>
                </c:pt>
                <c:pt idx="47">
                  <c:v>-0.29248046875</c:v>
                </c:pt>
                <c:pt idx="48">
                  <c:v>-0.37548828125</c:v>
                </c:pt>
                <c:pt idx="49">
                  <c:v>-0.34375</c:v>
                </c:pt>
                <c:pt idx="50">
                  <c:v>-0.37548828125</c:v>
                </c:pt>
                <c:pt idx="51">
                  <c:v>-0.366455078125</c:v>
                </c:pt>
                <c:pt idx="52">
                  <c:v>-0.358642578125</c:v>
                </c:pt>
                <c:pt idx="53">
                  <c:v>-0.35693359375</c:v>
                </c:pt>
                <c:pt idx="54">
                  <c:v>-0.353515625</c:v>
                </c:pt>
                <c:pt idx="55">
                  <c:v>-0.35009765625</c:v>
                </c:pt>
                <c:pt idx="56">
                  <c:v>-0.35595703125</c:v>
                </c:pt>
                <c:pt idx="57">
                  <c:v>-0.367919921875</c:v>
                </c:pt>
                <c:pt idx="58">
                  <c:v>-0.368408203125</c:v>
                </c:pt>
                <c:pt idx="59">
                  <c:v>-0.350341796875</c:v>
                </c:pt>
                <c:pt idx="60">
                  <c:v>-0.34765625</c:v>
                </c:pt>
                <c:pt idx="61">
                  <c:v>-0.3486328125</c:v>
                </c:pt>
                <c:pt idx="62">
                  <c:v>-0.36474609375</c:v>
                </c:pt>
                <c:pt idx="63">
                  <c:v>-0.341552734375</c:v>
                </c:pt>
                <c:pt idx="64">
                  <c:v>-0.351318359375</c:v>
                </c:pt>
                <c:pt idx="65">
                  <c:v>-0.364990234375</c:v>
                </c:pt>
                <c:pt idx="66">
                  <c:v>-0.356201171875</c:v>
                </c:pt>
                <c:pt idx="67">
                  <c:v>-0.36083984375</c:v>
                </c:pt>
                <c:pt idx="68">
                  <c:v>-0.34765625</c:v>
                </c:pt>
                <c:pt idx="69">
                  <c:v>-0.334716796875</c:v>
                </c:pt>
                <c:pt idx="70">
                  <c:v>-0.34228515625</c:v>
                </c:pt>
                <c:pt idx="71">
                  <c:v>-0.3486328125</c:v>
                </c:pt>
                <c:pt idx="72">
                  <c:v>-0.35791015625</c:v>
                </c:pt>
                <c:pt idx="73">
                  <c:v>-0.349365234375</c:v>
                </c:pt>
                <c:pt idx="74">
                  <c:v>-0.34375</c:v>
                </c:pt>
                <c:pt idx="75">
                  <c:v>-0.369873046875</c:v>
                </c:pt>
                <c:pt idx="76">
                  <c:v>-0.342041015625</c:v>
                </c:pt>
                <c:pt idx="77">
                  <c:v>-0.35595703125</c:v>
                </c:pt>
                <c:pt idx="78">
                  <c:v>-0.384033203125</c:v>
                </c:pt>
                <c:pt idx="79">
                  <c:v>-0.447998046875</c:v>
                </c:pt>
                <c:pt idx="80">
                  <c:v>-0.34912109375</c:v>
                </c:pt>
                <c:pt idx="81">
                  <c:v>-0.339599609375</c:v>
                </c:pt>
                <c:pt idx="82">
                  <c:v>-0.348388671875</c:v>
                </c:pt>
                <c:pt idx="83">
                  <c:v>-0.348388671875</c:v>
                </c:pt>
                <c:pt idx="84">
                  <c:v>-0.351318359375</c:v>
                </c:pt>
                <c:pt idx="85">
                  <c:v>-0.35302734375</c:v>
                </c:pt>
                <c:pt idx="86">
                  <c:v>-0.354736328125</c:v>
                </c:pt>
                <c:pt idx="87">
                  <c:v>-0.367431640625</c:v>
                </c:pt>
                <c:pt idx="88">
                  <c:v>-0.3505859375</c:v>
                </c:pt>
                <c:pt idx="89">
                  <c:v>-0.34912109375</c:v>
                </c:pt>
                <c:pt idx="90">
                  <c:v>-0.352783203125</c:v>
                </c:pt>
                <c:pt idx="91">
                  <c:v>-0.349609375</c:v>
                </c:pt>
                <c:pt idx="92">
                  <c:v>-0.352294921875</c:v>
                </c:pt>
                <c:pt idx="93">
                  <c:v>-0.36669921875</c:v>
                </c:pt>
                <c:pt idx="94">
                  <c:v>-0.367919921875</c:v>
                </c:pt>
                <c:pt idx="95">
                  <c:v>-0.380615234375</c:v>
                </c:pt>
                <c:pt idx="96">
                  <c:v>-0.34619140625</c:v>
                </c:pt>
                <c:pt idx="97">
                  <c:v>-0.365234375</c:v>
                </c:pt>
                <c:pt idx="98">
                  <c:v>-0.296142578125</c:v>
                </c:pt>
                <c:pt idx="99">
                  <c:v>-0.339111328125</c:v>
                </c:pt>
                <c:pt idx="100">
                  <c:v>-0.365966796875</c:v>
                </c:pt>
                <c:pt idx="101">
                  <c:v>-0.3486328125</c:v>
                </c:pt>
                <c:pt idx="102">
                  <c:v>-0.399658203125</c:v>
                </c:pt>
                <c:pt idx="103">
                  <c:v>-0.350341796875</c:v>
                </c:pt>
                <c:pt idx="104">
                  <c:v>-0.34130859375</c:v>
                </c:pt>
                <c:pt idx="105">
                  <c:v>-0.32666015625</c:v>
                </c:pt>
                <c:pt idx="106">
                  <c:v>-0.36865234375</c:v>
                </c:pt>
                <c:pt idx="107">
                  <c:v>-0.2314453125</c:v>
                </c:pt>
                <c:pt idx="108">
                  <c:v>-0.358642578125</c:v>
                </c:pt>
                <c:pt idx="109">
                  <c:v>-0.347900390625</c:v>
                </c:pt>
                <c:pt idx="110">
                  <c:v>-0.3701171875</c:v>
                </c:pt>
                <c:pt idx="111">
                  <c:v>-0.3466796875</c:v>
                </c:pt>
                <c:pt idx="112">
                  <c:v>-0.32666015625</c:v>
                </c:pt>
                <c:pt idx="113">
                  <c:v>-0.338134765625</c:v>
                </c:pt>
                <c:pt idx="114">
                  <c:v>-0.345947265625</c:v>
                </c:pt>
                <c:pt idx="115">
                  <c:v>-0.360107421875</c:v>
                </c:pt>
                <c:pt idx="116">
                  <c:v>-0.329345703125</c:v>
                </c:pt>
                <c:pt idx="117">
                  <c:v>-0.32666015625</c:v>
                </c:pt>
                <c:pt idx="118">
                  <c:v>-0.35302734375</c:v>
                </c:pt>
                <c:pt idx="119">
                  <c:v>-0.285400390625</c:v>
                </c:pt>
                <c:pt idx="120">
                  <c:v>-0.3232421875</c:v>
                </c:pt>
                <c:pt idx="121">
                  <c:v>-0.343017578125</c:v>
                </c:pt>
                <c:pt idx="122">
                  <c:v>-0.371826171875</c:v>
                </c:pt>
                <c:pt idx="123">
                  <c:v>-0.337890625</c:v>
                </c:pt>
                <c:pt idx="124">
                  <c:v>-0.32763671875</c:v>
                </c:pt>
                <c:pt idx="125">
                  <c:v>-0.307861328125</c:v>
                </c:pt>
                <c:pt idx="126">
                  <c:v>-0.3388671875</c:v>
                </c:pt>
                <c:pt idx="127">
                  <c:v>-0.408447265625</c:v>
                </c:pt>
                <c:pt idx="128">
                  <c:v>-0.355224609375</c:v>
                </c:pt>
                <c:pt idx="129">
                  <c:v>-0.360595703125</c:v>
                </c:pt>
                <c:pt idx="130">
                  <c:v>-0.712890625</c:v>
                </c:pt>
                <c:pt idx="131">
                  <c:v>-0.34423828125</c:v>
                </c:pt>
                <c:pt idx="132">
                  <c:v>-0.352294921875</c:v>
                </c:pt>
                <c:pt idx="133">
                  <c:v>-0.35107421875</c:v>
                </c:pt>
                <c:pt idx="134">
                  <c:v>-0.314453125</c:v>
                </c:pt>
                <c:pt idx="135">
                  <c:v>-0.31201171875</c:v>
                </c:pt>
                <c:pt idx="136">
                  <c:v>-0.320068359375</c:v>
                </c:pt>
                <c:pt idx="137">
                  <c:v>-0.346923828125</c:v>
                </c:pt>
                <c:pt idx="138">
                  <c:v>-0.340087890625</c:v>
                </c:pt>
                <c:pt idx="139">
                  <c:v>-0.3408203125</c:v>
                </c:pt>
                <c:pt idx="140">
                  <c:v>-0.33984375</c:v>
                </c:pt>
                <c:pt idx="141">
                  <c:v>-0.341064453125</c:v>
                </c:pt>
                <c:pt idx="142">
                  <c:v>-0.343994140625</c:v>
                </c:pt>
                <c:pt idx="143">
                  <c:v>-0.34326171875</c:v>
                </c:pt>
                <c:pt idx="144">
                  <c:v>-0.335693359375</c:v>
                </c:pt>
                <c:pt idx="145">
                  <c:v>-0.33740234375</c:v>
                </c:pt>
                <c:pt idx="146">
                  <c:v>-0.33984375</c:v>
                </c:pt>
                <c:pt idx="147">
                  <c:v>-0.338623046875</c:v>
                </c:pt>
                <c:pt idx="148">
                  <c:v>-0.343505859375</c:v>
                </c:pt>
                <c:pt idx="149">
                  <c:v>-0.339111328125</c:v>
                </c:pt>
                <c:pt idx="150">
                  <c:v>-0.341796875</c:v>
                </c:pt>
                <c:pt idx="151">
                  <c:v>-0.3447265625</c:v>
                </c:pt>
                <c:pt idx="152">
                  <c:v>-0.346923828125</c:v>
                </c:pt>
                <c:pt idx="153">
                  <c:v>-0.342041015625</c:v>
                </c:pt>
                <c:pt idx="154">
                  <c:v>-0.338134765625</c:v>
                </c:pt>
                <c:pt idx="155">
                  <c:v>-0.347900390625</c:v>
                </c:pt>
                <c:pt idx="156">
                  <c:v>-0.3525390625</c:v>
                </c:pt>
                <c:pt idx="157">
                  <c:v>-0.332275390625</c:v>
                </c:pt>
                <c:pt idx="158">
                  <c:v>-0.34326171875</c:v>
                </c:pt>
                <c:pt idx="159">
                  <c:v>-0.34326171875</c:v>
                </c:pt>
                <c:pt idx="160">
                  <c:v>-0.334716796875</c:v>
                </c:pt>
                <c:pt idx="161">
                  <c:v>-0.324951171875</c:v>
                </c:pt>
                <c:pt idx="162">
                  <c:v>-0.358154296875</c:v>
                </c:pt>
                <c:pt idx="163">
                  <c:v>-0.438720703125</c:v>
                </c:pt>
                <c:pt idx="164">
                  <c:v>-0.376220703125</c:v>
                </c:pt>
                <c:pt idx="165">
                  <c:v>-0.363525390625</c:v>
                </c:pt>
                <c:pt idx="166">
                  <c:v>-0.285888671875</c:v>
                </c:pt>
                <c:pt idx="167">
                  <c:v>-0.559814453125</c:v>
                </c:pt>
                <c:pt idx="168">
                  <c:v>-0.652587890625</c:v>
                </c:pt>
                <c:pt idx="169">
                  <c:v>-0.668212890625</c:v>
                </c:pt>
                <c:pt idx="170">
                  <c:v>-0.6611328125</c:v>
                </c:pt>
                <c:pt idx="171">
                  <c:v>-0.6416015625</c:v>
                </c:pt>
                <c:pt idx="172">
                  <c:v>-0.655029296875</c:v>
                </c:pt>
                <c:pt idx="173">
                  <c:v>-0.6494140625</c:v>
                </c:pt>
                <c:pt idx="174">
                  <c:v>-0.651611328125</c:v>
                </c:pt>
                <c:pt idx="175">
                  <c:v>-0.625244140625</c:v>
                </c:pt>
                <c:pt idx="176">
                  <c:v>-0.672607421875</c:v>
                </c:pt>
                <c:pt idx="177">
                  <c:v>-0.648193359375</c:v>
                </c:pt>
                <c:pt idx="178">
                  <c:v>-0.658935546875</c:v>
                </c:pt>
                <c:pt idx="179">
                  <c:v>-0.664794921875</c:v>
                </c:pt>
                <c:pt idx="180">
                  <c:v>-0.656982421875</c:v>
                </c:pt>
                <c:pt idx="181">
                  <c:v>-0.6806640625</c:v>
                </c:pt>
                <c:pt idx="182">
                  <c:v>-0.650634765625</c:v>
                </c:pt>
                <c:pt idx="183">
                  <c:v>-0.636962890625</c:v>
                </c:pt>
                <c:pt idx="184">
                  <c:v>-0.660400390625</c:v>
                </c:pt>
                <c:pt idx="185">
                  <c:v>-0.65771484375</c:v>
                </c:pt>
                <c:pt idx="186">
                  <c:v>-0.658935546875</c:v>
                </c:pt>
                <c:pt idx="187">
                  <c:v>-0.577392578125</c:v>
                </c:pt>
                <c:pt idx="188">
                  <c:v>-0.726806640625</c:v>
                </c:pt>
                <c:pt idx="189">
                  <c:v>-0.703857421875</c:v>
                </c:pt>
                <c:pt idx="190">
                  <c:v>-0.663330078125</c:v>
                </c:pt>
                <c:pt idx="191">
                  <c:v>-0.60498046875</c:v>
                </c:pt>
                <c:pt idx="192">
                  <c:v>-0.36962890625</c:v>
                </c:pt>
                <c:pt idx="193">
                  <c:v>-0.33984375</c:v>
                </c:pt>
                <c:pt idx="194">
                  <c:v>-0.501708984375</c:v>
                </c:pt>
                <c:pt idx="195">
                  <c:v>-0.363037109375</c:v>
                </c:pt>
                <c:pt idx="196">
                  <c:v>-0.4345703125</c:v>
                </c:pt>
                <c:pt idx="197">
                  <c:v>-0.340576171875</c:v>
                </c:pt>
                <c:pt idx="198">
                  <c:v>-0.5712890625</c:v>
                </c:pt>
                <c:pt idx="199">
                  <c:v>-0.5595703125</c:v>
                </c:pt>
                <c:pt idx="200">
                  <c:v>-0.5205078125</c:v>
                </c:pt>
                <c:pt idx="201">
                  <c:v>-0.536376953125</c:v>
                </c:pt>
                <c:pt idx="202">
                  <c:v>-0.545654296875</c:v>
                </c:pt>
                <c:pt idx="203">
                  <c:v>-0.5380859375</c:v>
                </c:pt>
                <c:pt idx="204">
                  <c:v>-0.546142578125</c:v>
                </c:pt>
                <c:pt idx="205">
                  <c:v>-0.536865234375</c:v>
                </c:pt>
                <c:pt idx="206">
                  <c:v>-0.535888671875</c:v>
                </c:pt>
                <c:pt idx="207">
                  <c:v>-0.536376953125</c:v>
                </c:pt>
                <c:pt idx="208">
                  <c:v>-0.55126953125</c:v>
                </c:pt>
                <c:pt idx="209">
                  <c:v>-0.479736328125</c:v>
                </c:pt>
                <c:pt idx="210">
                  <c:v>-0.701171875</c:v>
                </c:pt>
                <c:pt idx="211">
                  <c:v>-0.478271484375</c:v>
                </c:pt>
                <c:pt idx="212">
                  <c:v>-0.501708984375</c:v>
                </c:pt>
                <c:pt idx="213">
                  <c:v>-0.553466796875</c:v>
                </c:pt>
                <c:pt idx="214">
                  <c:v>-0.54345703125</c:v>
                </c:pt>
                <c:pt idx="215">
                  <c:v>-0.54248046875</c:v>
                </c:pt>
                <c:pt idx="216">
                  <c:v>-0.53076171875</c:v>
                </c:pt>
                <c:pt idx="217">
                  <c:v>-0.546875</c:v>
                </c:pt>
                <c:pt idx="218">
                  <c:v>-0.54248046875</c:v>
                </c:pt>
                <c:pt idx="219">
                  <c:v>-0.548583984375</c:v>
                </c:pt>
                <c:pt idx="220">
                  <c:v>-0.54052734375</c:v>
                </c:pt>
                <c:pt idx="221">
                  <c:v>-0.459228515625</c:v>
                </c:pt>
                <c:pt idx="222">
                  <c:v>-0.549560546875</c:v>
                </c:pt>
                <c:pt idx="223">
                  <c:v>-0.54931640625</c:v>
                </c:pt>
                <c:pt idx="224">
                  <c:v>-0.45751953125</c:v>
                </c:pt>
                <c:pt idx="225">
                  <c:v>-0.55859375</c:v>
                </c:pt>
                <c:pt idx="226">
                  <c:v>-0.5380859375</c:v>
                </c:pt>
                <c:pt idx="227">
                  <c:v>-0.5302734375</c:v>
                </c:pt>
                <c:pt idx="228">
                  <c:v>-0.55126953125</c:v>
                </c:pt>
                <c:pt idx="229">
                  <c:v>-0.406005859375</c:v>
                </c:pt>
                <c:pt idx="230">
                  <c:v>-0.264404296875</c:v>
                </c:pt>
                <c:pt idx="231">
                  <c:v>-0.188720703125</c:v>
                </c:pt>
                <c:pt idx="232">
                  <c:v>-0.248291015625</c:v>
                </c:pt>
                <c:pt idx="233">
                  <c:v>-0.290283203125</c:v>
                </c:pt>
                <c:pt idx="234">
                  <c:v>-0.298095703125</c:v>
                </c:pt>
                <c:pt idx="235">
                  <c:v>-0.293701171875</c:v>
                </c:pt>
                <c:pt idx="236">
                  <c:v>-0.20703125</c:v>
                </c:pt>
                <c:pt idx="237">
                  <c:v>-0.277587890625</c:v>
                </c:pt>
                <c:pt idx="238">
                  <c:v>-0.220458984375</c:v>
                </c:pt>
                <c:pt idx="239">
                  <c:v>-0.40478515625</c:v>
                </c:pt>
                <c:pt idx="240">
                  <c:v>-0.26123046875</c:v>
                </c:pt>
                <c:pt idx="241">
                  <c:v>-0.30029296875</c:v>
                </c:pt>
                <c:pt idx="242">
                  <c:v>-0.24658203125</c:v>
                </c:pt>
                <c:pt idx="243">
                  <c:v>-0.2451171875</c:v>
                </c:pt>
                <c:pt idx="244">
                  <c:v>-0.240478515625</c:v>
                </c:pt>
                <c:pt idx="245">
                  <c:v>-0.207275390625</c:v>
                </c:pt>
                <c:pt idx="246">
                  <c:v>-0.2080078125</c:v>
                </c:pt>
                <c:pt idx="247">
                  <c:v>-0.2509765625</c:v>
                </c:pt>
                <c:pt idx="248">
                  <c:v>-0.23486328125</c:v>
                </c:pt>
                <c:pt idx="249">
                  <c:v>-0.253662109375</c:v>
                </c:pt>
                <c:pt idx="250">
                  <c:v>-0.21923828125</c:v>
                </c:pt>
                <c:pt idx="251">
                  <c:v>-0.197509765625</c:v>
                </c:pt>
                <c:pt idx="252">
                  <c:v>-0.24755859375</c:v>
                </c:pt>
                <c:pt idx="253">
                  <c:v>-6.2744140625E-2</c:v>
                </c:pt>
                <c:pt idx="254">
                  <c:v>-0.2578125</c:v>
                </c:pt>
                <c:pt idx="255">
                  <c:v>-0.2666015625</c:v>
                </c:pt>
                <c:pt idx="256">
                  <c:v>-0.25537109375</c:v>
                </c:pt>
                <c:pt idx="257">
                  <c:v>-0.3134765625</c:v>
                </c:pt>
                <c:pt idx="258">
                  <c:v>-0.288330078125</c:v>
                </c:pt>
                <c:pt idx="259">
                  <c:v>-0.2861328125</c:v>
                </c:pt>
                <c:pt idx="260">
                  <c:v>-0.34619140625</c:v>
                </c:pt>
                <c:pt idx="261">
                  <c:v>-0.375732421875</c:v>
                </c:pt>
                <c:pt idx="262">
                  <c:v>-8.251953125E-2</c:v>
                </c:pt>
                <c:pt idx="263">
                  <c:v>-0.356689453125</c:v>
                </c:pt>
                <c:pt idx="264">
                  <c:v>-0.3388671875</c:v>
                </c:pt>
                <c:pt idx="265">
                  <c:v>-0.349853515625</c:v>
                </c:pt>
                <c:pt idx="266">
                  <c:v>-0.337646484375</c:v>
                </c:pt>
                <c:pt idx="267">
                  <c:v>-0.30810546875</c:v>
                </c:pt>
                <c:pt idx="268">
                  <c:v>-0.3828125</c:v>
                </c:pt>
                <c:pt idx="269">
                  <c:v>-0.2705078125</c:v>
                </c:pt>
                <c:pt idx="270">
                  <c:v>-0.31689453125</c:v>
                </c:pt>
                <c:pt idx="271">
                  <c:v>-0.312744140625</c:v>
                </c:pt>
                <c:pt idx="272">
                  <c:v>-0.313720703125</c:v>
                </c:pt>
                <c:pt idx="273">
                  <c:v>-0.3232421875</c:v>
                </c:pt>
                <c:pt idx="274">
                  <c:v>-0.312744140625</c:v>
                </c:pt>
                <c:pt idx="275">
                  <c:v>-0.320068359375</c:v>
                </c:pt>
                <c:pt idx="276">
                  <c:v>-0.344970703125</c:v>
                </c:pt>
                <c:pt idx="277">
                  <c:v>-0.36279296875</c:v>
                </c:pt>
                <c:pt idx="278">
                  <c:v>-0.373291015625</c:v>
                </c:pt>
                <c:pt idx="279">
                  <c:v>-0.364501953125</c:v>
                </c:pt>
                <c:pt idx="280">
                  <c:v>-0.33447265625</c:v>
                </c:pt>
                <c:pt idx="281">
                  <c:v>-0.321533203125</c:v>
                </c:pt>
                <c:pt idx="282">
                  <c:v>-0.321533203125</c:v>
                </c:pt>
                <c:pt idx="283">
                  <c:v>-0.32177734375</c:v>
                </c:pt>
                <c:pt idx="284">
                  <c:v>-0.31591796875</c:v>
                </c:pt>
                <c:pt idx="285">
                  <c:v>-0.286376953125</c:v>
                </c:pt>
                <c:pt idx="286">
                  <c:v>-0.322998046875</c:v>
                </c:pt>
                <c:pt idx="287">
                  <c:v>-0.31103515625</c:v>
                </c:pt>
                <c:pt idx="288">
                  <c:v>-0.26904296875</c:v>
                </c:pt>
                <c:pt idx="289">
                  <c:v>-0.21875</c:v>
                </c:pt>
                <c:pt idx="290">
                  <c:v>-0.336669921875</c:v>
                </c:pt>
                <c:pt idx="291">
                  <c:v>-0.333251953125</c:v>
                </c:pt>
                <c:pt idx="292">
                  <c:v>-0.31201171875</c:v>
                </c:pt>
                <c:pt idx="293">
                  <c:v>-0.30224609375</c:v>
                </c:pt>
                <c:pt idx="294">
                  <c:v>-0.308349609375</c:v>
                </c:pt>
                <c:pt idx="295">
                  <c:v>-0.330078125</c:v>
                </c:pt>
                <c:pt idx="296">
                  <c:v>-0.345703125</c:v>
                </c:pt>
                <c:pt idx="297">
                  <c:v>-0.316650390625</c:v>
                </c:pt>
                <c:pt idx="298">
                  <c:v>-0.31591796875</c:v>
                </c:pt>
                <c:pt idx="299">
                  <c:v>-0.302490234375</c:v>
                </c:pt>
                <c:pt idx="300">
                  <c:v>-0.262451171875</c:v>
                </c:pt>
                <c:pt idx="301">
                  <c:v>-0.337890625</c:v>
                </c:pt>
                <c:pt idx="302">
                  <c:v>-0.38330078125</c:v>
                </c:pt>
                <c:pt idx="303">
                  <c:v>-0.366943359375</c:v>
                </c:pt>
                <c:pt idx="304">
                  <c:v>-0.3203125</c:v>
                </c:pt>
                <c:pt idx="305">
                  <c:v>-0.345703125</c:v>
                </c:pt>
                <c:pt idx="306">
                  <c:v>-0.316650390625</c:v>
                </c:pt>
                <c:pt idx="307">
                  <c:v>-0.338623046875</c:v>
                </c:pt>
                <c:pt idx="308">
                  <c:v>-0.334228515625</c:v>
                </c:pt>
                <c:pt idx="309">
                  <c:v>-0.309326171875</c:v>
                </c:pt>
                <c:pt idx="310">
                  <c:v>-0.32666015625</c:v>
                </c:pt>
                <c:pt idx="311">
                  <c:v>-0.339599609375</c:v>
                </c:pt>
                <c:pt idx="312">
                  <c:v>-0.33056640625</c:v>
                </c:pt>
                <c:pt idx="313">
                  <c:v>-0.3759765625</c:v>
                </c:pt>
                <c:pt idx="314">
                  <c:v>-0.337158203125</c:v>
                </c:pt>
                <c:pt idx="315">
                  <c:v>-0.335205078125</c:v>
                </c:pt>
                <c:pt idx="316">
                  <c:v>-0.327392578125</c:v>
                </c:pt>
                <c:pt idx="317">
                  <c:v>-0.34521484375</c:v>
                </c:pt>
                <c:pt idx="318">
                  <c:v>-0.366943359375</c:v>
                </c:pt>
                <c:pt idx="319">
                  <c:v>-0.353271484375</c:v>
                </c:pt>
                <c:pt idx="320">
                  <c:v>-0.317138671875</c:v>
                </c:pt>
                <c:pt idx="321">
                  <c:v>-0.357666015625</c:v>
                </c:pt>
                <c:pt idx="322">
                  <c:v>-0.37548828125</c:v>
                </c:pt>
                <c:pt idx="323">
                  <c:v>-0.385498046875</c:v>
                </c:pt>
                <c:pt idx="324">
                  <c:v>-0.3154296875</c:v>
                </c:pt>
                <c:pt idx="325">
                  <c:v>-0.255615234375</c:v>
                </c:pt>
                <c:pt idx="326">
                  <c:v>-0.360595703125</c:v>
                </c:pt>
                <c:pt idx="327">
                  <c:v>-0.274658203125</c:v>
                </c:pt>
                <c:pt idx="328">
                  <c:v>-0.25537109375</c:v>
                </c:pt>
                <c:pt idx="329">
                  <c:v>-0.225341796875</c:v>
                </c:pt>
                <c:pt idx="330">
                  <c:v>-0.2041015625</c:v>
                </c:pt>
                <c:pt idx="331">
                  <c:v>-0.25732421875</c:v>
                </c:pt>
                <c:pt idx="332">
                  <c:v>-0.24169921875</c:v>
                </c:pt>
                <c:pt idx="333">
                  <c:v>-0.248291015625</c:v>
                </c:pt>
                <c:pt idx="334">
                  <c:v>-0.28564453125</c:v>
                </c:pt>
                <c:pt idx="335">
                  <c:v>-0.241455078125</c:v>
                </c:pt>
                <c:pt idx="336">
                  <c:v>-0.338134765625</c:v>
                </c:pt>
                <c:pt idx="337">
                  <c:v>-0.270751953125</c:v>
                </c:pt>
                <c:pt idx="338">
                  <c:v>-0.23193359375</c:v>
                </c:pt>
                <c:pt idx="339">
                  <c:v>-0.3017578125</c:v>
                </c:pt>
                <c:pt idx="340">
                  <c:v>-0.238037109375</c:v>
                </c:pt>
                <c:pt idx="341">
                  <c:v>-0.272705078125</c:v>
                </c:pt>
                <c:pt idx="342">
                  <c:v>-0.275390625</c:v>
                </c:pt>
                <c:pt idx="343">
                  <c:v>-0.256103515625</c:v>
                </c:pt>
                <c:pt idx="344">
                  <c:v>-0.265869140625</c:v>
                </c:pt>
                <c:pt idx="345">
                  <c:v>-0.261962890625</c:v>
                </c:pt>
                <c:pt idx="346">
                  <c:v>-0.3125</c:v>
                </c:pt>
                <c:pt idx="347">
                  <c:v>-0.221923828125</c:v>
                </c:pt>
                <c:pt idx="348">
                  <c:v>-0.27490234375</c:v>
                </c:pt>
                <c:pt idx="349">
                  <c:v>-0.248779296875</c:v>
                </c:pt>
                <c:pt idx="350">
                  <c:v>-0.20263671875</c:v>
                </c:pt>
                <c:pt idx="351">
                  <c:v>-0.272705078125</c:v>
                </c:pt>
                <c:pt idx="352">
                  <c:v>-0.249755859375</c:v>
                </c:pt>
                <c:pt idx="353">
                  <c:v>-0.274169921875</c:v>
                </c:pt>
                <c:pt idx="354">
                  <c:v>-0.247314453125</c:v>
                </c:pt>
                <c:pt idx="355">
                  <c:v>-0.27197265625</c:v>
                </c:pt>
                <c:pt idx="356">
                  <c:v>-0.204345703125</c:v>
                </c:pt>
                <c:pt idx="357">
                  <c:v>-0.292724609375</c:v>
                </c:pt>
                <c:pt idx="358">
                  <c:v>-0.27099609375</c:v>
                </c:pt>
                <c:pt idx="359">
                  <c:v>-0.255859375</c:v>
                </c:pt>
                <c:pt idx="360">
                  <c:v>-0.27587890625</c:v>
                </c:pt>
                <c:pt idx="361">
                  <c:v>-0.277099609375</c:v>
                </c:pt>
                <c:pt idx="362">
                  <c:v>-0.264892578125</c:v>
                </c:pt>
                <c:pt idx="363">
                  <c:v>-0.257080078125</c:v>
                </c:pt>
                <c:pt idx="364">
                  <c:v>-0.2958984375</c:v>
                </c:pt>
                <c:pt idx="365">
                  <c:v>-0.255126953125</c:v>
                </c:pt>
                <c:pt idx="366">
                  <c:v>-0.27294921875</c:v>
                </c:pt>
                <c:pt idx="367">
                  <c:v>-0.26416015625</c:v>
                </c:pt>
                <c:pt idx="368">
                  <c:v>-0.259521484375</c:v>
                </c:pt>
                <c:pt idx="369">
                  <c:v>-0.267578125</c:v>
                </c:pt>
                <c:pt idx="370">
                  <c:v>-0.26904296875</c:v>
                </c:pt>
                <c:pt idx="371">
                  <c:v>-0.26904296875</c:v>
                </c:pt>
                <c:pt idx="372">
                  <c:v>-0.25244140625</c:v>
                </c:pt>
                <c:pt idx="373">
                  <c:v>-0.283447265625</c:v>
                </c:pt>
                <c:pt idx="374">
                  <c:v>-0.273681640625</c:v>
                </c:pt>
                <c:pt idx="375">
                  <c:v>-0.263671875</c:v>
                </c:pt>
                <c:pt idx="376">
                  <c:v>-0.271484375</c:v>
                </c:pt>
                <c:pt idx="377">
                  <c:v>-0.300537109375</c:v>
                </c:pt>
                <c:pt idx="378">
                  <c:v>-0.264404296875</c:v>
                </c:pt>
                <c:pt idx="379">
                  <c:v>-0.26904296875</c:v>
                </c:pt>
                <c:pt idx="380">
                  <c:v>-0.26708984375</c:v>
                </c:pt>
                <c:pt idx="381">
                  <c:v>-0.244384765625</c:v>
                </c:pt>
                <c:pt idx="382">
                  <c:v>-0.3154296875</c:v>
                </c:pt>
                <c:pt idx="383">
                  <c:v>-0.25146484375</c:v>
                </c:pt>
                <c:pt idx="384">
                  <c:v>-0.25390625</c:v>
                </c:pt>
                <c:pt idx="385">
                  <c:v>-0.292236328125</c:v>
                </c:pt>
                <c:pt idx="386">
                  <c:v>-0.30908203125</c:v>
                </c:pt>
                <c:pt idx="387">
                  <c:v>-0.267333984375</c:v>
                </c:pt>
                <c:pt idx="388">
                  <c:v>-0.255859375</c:v>
                </c:pt>
                <c:pt idx="389">
                  <c:v>-0.289794921875</c:v>
                </c:pt>
                <c:pt idx="390">
                  <c:v>-0.306396484375</c:v>
                </c:pt>
                <c:pt idx="391">
                  <c:v>-0.2705078125</c:v>
                </c:pt>
                <c:pt idx="392">
                  <c:v>-0.279541015625</c:v>
                </c:pt>
                <c:pt idx="393">
                  <c:v>-0.283447265625</c:v>
                </c:pt>
                <c:pt idx="394">
                  <c:v>-0.26611328125</c:v>
                </c:pt>
                <c:pt idx="395">
                  <c:v>-0.267333984375</c:v>
                </c:pt>
                <c:pt idx="396">
                  <c:v>-0.273193359375</c:v>
                </c:pt>
                <c:pt idx="397">
                  <c:v>-0.296875</c:v>
                </c:pt>
                <c:pt idx="398">
                  <c:v>-0.289794921875</c:v>
                </c:pt>
                <c:pt idx="399">
                  <c:v>-0.254638671875</c:v>
                </c:pt>
                <c:pt idx="400">
                  <c:v>-0.27392578125</c:v>
                </c:pt>
                <c:pt idx="401">
                  <c:v>-0.287841796875</c:v>
                </c:pt>
                <c:pt idx="402">
                  <c:v>-0.3125</c:v>
                </c:pt>
                <c:pt idx="403">
                  <c:v>-0.293701171875</c:v>
                </c:pt>
                <c:pt idx="404">
                  <c:v>-0.286865234375</c:v>
                </c:pt>
                <c:pt idx="405">
                  <c:v>-0.241455078125</c:v>
                </c:pt>
                <c:pt idx="406">
                  <c:v>-0.261962890625</c:v>
                </c:pt>
                <c:pt idx="407">
                  <c:v>-0.282958984375</c:v>
                </c:pt>
                <c:pt idx="408">
                  <c:v>-0.302001953125</c:v>
                </c:pt>
                <c:pt idx="409">
                  <c:v>-0.24169921875</c:v>
                </c:pt>
                <c:pt idx="410">
                  <c:v>-0.273193359375</c:v>
                </c:pt>
                <c:pt idx="411">
                  <c:v>-0.349609375</c:v>
                </c:pt>
                <c:pt idx="412">
                  <c:v>-0.265380859375</c:v>
                </c:pt>
                <c:pt idx="413">
                  <c:v>-0.2529296875</c:v>
                </c:pt>
                <c:pt idx="414">
                  <c:v>-0.26904296875</c:v>
                </c:pt>
                <c:pt idx="415">
                  <c:v>-0.260986328125</c:v>
                </c:pt>
                <c:pt idx="416">
                  <c:v>-0.2880859375</c:v>
                </c:pt>
                <c:pt idx="417">
                  <c:v>-0.280029296875</c:v>
                </c:pt>
                <c:pt idx="418">
                  <c:v>-0.27001953125</c:v>
                </c:pt>
                <c:pt idx="419">
                  <c:v>-0.254638671875</c:v>
                </c:pt>
                <c:pt idx="420">
                  <c:v>-0.26953125</c:v>
                </c:pt>
                <c:pt idx="421">
                  <c:v>-0.280029296875</c:v>
                </c:pt>
                <c:pt idx="422">
                  <c:v>-0.26220703125</c:v>
                </c:pt>
                <c:pt idx="423">
                  <c:v>-0.265625</c:v>
                </c:pt>
                <c:pt idx="424">
                  <c:v>-0.268798828125</c:v>
                </c:pt>
                <c:pt idx="425">
                  <c:v>-0.266357421875</c:v>
                </c:pt>
                <c:pt idx="426">
                  <c:v>-0.26513671875</c:v>
                </c:pt>
                <c:pt idx="427">
                  <c:v>-0.273193359375</c:v>
                </c:pt>
                <c:pt idx="428">
                  <c:v>-0.2587890625</c:v>
                </c:pt>
                <c:pt idx="429">
                  <c:v>-0.2724609375</c:v>
                </c:pt>
                <c:pt idx="430">
                  <c:v>-0.261962890625</c:v>
                </c:pt>
                <c:pt idx="431">
                  <c:v>-0.287841796875</c:v>
                </c:pt>
                <c:pt idx="432">
                  <c:v>-0.261962890625</c:v>
                </c:pt>
                <c:pt idx="433">
                  <c:v>-0.2646484375</c:v>
                </c:pt>
                <c:pt idx="434">
                  <c:v>-0.30078125</c:v>
                </c:pt>
                <c:pt idx="435">
                  <c:v>-0.265869140625</c:v>
                </c:pt>
                <c:pt idx="436">
                  <c:v>-0.30517578125</c:v>
                </c:pt>
                <c:pt idx="437">
                  <c:v>-0.101806640625</c:v>
                </c:pt>
                <c:pt idx="438">
                  <c:v>-0.162353515625</c:v>
                </c:pt>
                <c:pt idx="439">
                  <c:v>-0.46142578125</c:v>
                </c:pt>
                <c:pt idx="440">
                  <c:v>-0.28515625</c:v>
                </c:pt>
                <c:pt idx="441">
                  <c:v>-0.148193359375</c:v>
                </c:pt>
                <c:pt idx="442">
                  <c:v>-0.2578125</c:v>
                </c:pt>
                <c:pt idx="443">
                  <c:v>-0.32666015625</c:v>
                </c:pt>
                <c:pt idx="444">
                  <c:v>-0.240966796875</c:v>
                </c:pt>
                <c:pt idx="445">
                  <c:v>-0.293212890625</c:v>
                </c:pt>
                <c:pt idx="446">
                  <c:v>-0.2705078125</c:v>
                </c:pt>
                <c:pt idx="447">
                  <c:v>-0.41259765625</c:v>
                </c:pt>
                <c:pt idx="448">
                  <c:v>-0.211181640625</c:v>
                </c:pt>
                <c:pt idx="449">
                  <c:v>-0.22607421875</c:v>
                </c:pt>
                <c:pt idx="450">
                  <c:v>-0.455322265625</c:v>
                </c:pt>
                <c:pt idx="451">
                  <c:v>-0.54443359375</c:v>
                </c:pt>
                <c:pt idx="452">
                  <c:v>-0.4208984375</c:v>
                </c:pt>
                <c:pt idx="453">
                  <c:v>-0.19482421875</c:v>
                </c:pt>
                <c:pt idx="454">
                  <c:v>-0.261474609375</c:v>
                </c:pt>
                <c:pt idx="455">
                  <c:v>2.83203125E-2</c:v>
                </c:pt>
                <c:pt idx="456">
                  <c:v>-0.191650390625</c:v>
                </c:pt>
                <c:pt idx="457">
                  <c:v>-0.413330078125</c:v>
                </c:pt>
                <c:pt idx="458">
                  <c:v>-0.146484375</c:v>
                </c:pt>
                <c:pt idx="459">
                  <c:v>-0.3701171875</c:v>
                </c:pt>
                <c:pt idx="460">
                  <c:v>-0.26416015625</c:v>
                </c:pt>
                <c:pt idx="461">
                  <c:v>-0.17919921875</c:v>
                </c:pt>
                <c:pt idx="462">
                  <c:v>-0.2607421875</c:v>
                </c:pt>
                <c:pt idx="463">
                  <c:v>-0.361572265625</c:v>
                </c:pt>
                <c:pt idx="464">
                  <c:v>-0.268798828125</c:v>
                </c:pt>
                <c:pt idx="465">
                  <c:v>-0.1416015625</c:v>
                </c:pt>
                <c:pt idx="466">
                  <c:v>-0.165283203125</c:v>
                </c:pt>
                <c:pt idx="467">
                  <c:v>-0.764892578125</c:v>
                </c:pt>
                <c:pt idx="468">
                  <c:v>-0.265380859375</c:v>
                </c:pt>
                <c:pt idx="469">
                  <c:v>-9.9365234375E-2</c:v>
                </c:pt>
                <c:pt idx="470">
                  <c:v>-0.24462890625</c:v>
                </c:pt>
                <c:pt idx="471">
                  <c:v>-0.155517578125</c:v>
                </c:pt>
                <c:pt idx="472">
                  <c:v>-0.263427734375</c:v>
                </c:pt>
                <c:pt idx="473">
                  <c:v>-0.412109375</c:v>
                </c:pt>
                <c:pt idx="474">
                  <c:v>-0.213134765625</c:v>
                </c:pt>
                <c:pt idx="475">
                  <c:v>-0.2001953125</c:v>
                </c:pt>
                <c:pt idx="476">
                  <c:v>-0.23583984375</c:v>
                </c:pt>
                <c:pt idx="477">
                  <c:v>-0.2001953125</c:v>
                </c:pt>
                <c:pt idx="478">
                  <c:v>-0.209716796875</c:v>
                </c:pt>
                <c:pt idx="479">
                  <c:v>-0.306640625</c:v>
                </c:pt>
                <c:pt idx="480">
                  <c:v>-0.301513671875</c:v>
                </c:pt>
                <c:pt idx="481">
                  <c:v>-0.356201171875</c:v>
                </c:pt>
                <c:pt idx="482">
                  <c:v>-0.371826171875</c:v>
                </c:pt>
                <c:pt idx="483">
                  <c:v>-0.30078125</c:v>
                </c:pt>
                <c:pt idx="484">
                  <c:v>-0.300048828125</c:v>
                </c:pt>
                <c:pt idx="485">
                  <c:v>-0.157470703125</c:v>
                </c:pt>
                <c:pt idx="486">
                  <c:v>-0.1884765625</c:v>
                </c:pt>
                <c:pt idx="487">
                  <c:v>-0.186767578125</c:v>
                </c:pt>
                <c:pt idx="488">
                  <c:v>-0.162841796875</c:v>
                </c:pt>
                <c:pt idx="489">
                  <c:v>-0.263916015625</c:v>
                </c:pt>
                <c:pt idx="490">
                  <c:v>-0.460693359375</c:v>
                </c:pt>
                <c:pt idx="491">
                  <c:v>-0.360107421875</c:v>
                </c:pt>
                <c:pt idx="492">
                  <c:v>-0.1279296875</c:v>
                </c:pt>
                <c:pt idx="493">
                  <c:v>-0.25830078125</c:v>
                </c:pt>
                <c:pt idx="494">
                  <c:v>-0.201904296875</c:v>
                </c:pt>
                <c:pt idx="495">
                  <c:v>-0.339599609375</c:v>
                </c:pt>
                <c:pt idx="496">
                  <c:v>-0.246826171875</c:v>
                </c:pt>
                <c:pt idx="497">
                  <c:v>-0.117919921875</c:v>
                </c:pt>
                <c:pt idx="498">
                  <c:v>-0.29736328125</c:v>
                </c:pt>
                <c:pt idx="499">
                  <c:v>-0.28564453125</c:v>
                </c:pt>
                <c:pt idx="500">
                  <c:v>-0.41357421875</c:v>
                </c:pt>
                <c:pt idx="501">
                  <c:v>-0.61572265625</c:v>
                </c:pt>
                <c:pt idx="502">
                  <c:v>-0.2001953125</c:v>
                </c:pt>
                <c:pt idx="503">
                  <c:v>-1.46484375E-2</c:v>
                </c:pt>
                <c:pt idx="504">
                  <c:v>-0.25048828125</c:v>
                </c:pt>
                <c:pt idx="505">
                  <c:v>-0.36083984375</c:v>
                </c:pt>
                <c:pt idx="506">
                  <c:v>-0.401611328125</c:v>
                </c:pt>
                <c:pt idx="507">
                  <c:v>-0.314208984375</c:v>
                </c:pt>
                <c:pt idx="508">
                  <c:v>-0.391845703125</c:v>
                </c:pt>
                <c:pt idx="509">
                  <c:v>-0.283935546875</c:v>
                </c:pt>
                <c:pt idx="510">
                  <c:v>-0.24951171875</c:v>
                </c:pt>
                <c:pt idx="511">
                  <c:v>-0.225830078125</c:v>
                </c:pt>
                <c:pt idx="512">
                  <c:v>-0.24755859375</c:v>
                </c:pt>
                <c:pt idx="513">
                  <c:v>-0.26025390625</c:v>
                </c:pt>
                <c:pt idx="514">
                  <c:v>-0.205078125</c:v>
                </c:pt>
                <c:pt idx="515">
                  <c:v>-0.1796875</c:v>
                </c:pt>
                <c:pt idx="516">
                  <c:v>-0.260986328125</c:v>
                </c:pt>
                <c:pt idx="517">
                  <c:v>-0.259033203125</c:v>
                </c:pt>
                <c:pt idx="518">
                  <c:v>-0.251953125</c:v>
                </c:pt>
                <c:pt idx="519">
                  <c:v>-0.258056640625</c:v>
                </c:pt>
                <c:pt idx="520">
                  <c:v>-0.24560546875</c:v>
                </c:pt>
                <c:pt idx="521">
                  <c:v>-0.24462890625</c:v>
                </c:pt>
                <c:pt idx="522">
                  <c:v>-0.294189453125</c:v>
                </c:pt>
                <c:pt idx="523">
                  <c:v>-0.275146484375</c:v>
                </c:pt>
                <c:pt idx="524">
                  <c:v>-0.2744140625</c:v>
                </c:pt>
                <c:pt idx="525">
                  <c:v>-0.28564453125</c:v>
                </c:pt>
                <c:pt idx="526">
                  <c:v>-0.2470703125</c:v>
                </c:pt>
                <c:pt idx="527">
                  <c:v>-0.259033203125</c:v>
                </c:pt>
                <c:pt idx="528">
                  <c:v>-0.28173828125</c:v>
                </c:pt>
                <c:pt idx="529">
                  <c:v>-0.272216796875</c:v>
                </c:pt>
                <c:pt idx="530">
                  <c:v>-0.31982421875</c:v>
                </c:pt>
                <c:pt idx="531">
                  <c:v>-0.347900390625</c:v>
                </c:pt>
                <c:pt idx="532">
                  <c:v>-0.259765625</c:v>
                </c:pt>
                <c:pt idx="533">
                  <c:v>-0.2236328125</c:v>
                </c:pt>
                <c:pt idx="534">
                  <c:v>-0.26416015625</c:v>
                </c:pt>
                <c:pt idx="535">
                  <c:v>-0.228271484375</c:v>
                </c:pt>
                <c:pt idx="536">
                  <c:v>-0.265625</c:v>
                </c:pt>
                <c:pt idx="537">
                  <c:v>-0.220703125</c:v>
                </c:pt>
                <c:pt idx="538">
                  <c:v>-0.218994140625</c:v>
                </c:pt>
                <c:pt idx="539">
                  <c:v>-0.20556640625</c:v>
                </c:pt>
                <c:pt idx="540">
                  <c:v>-0.2998046875</c:v>
                </c:pt>
                <c:pt idx="541">
                  <c:v>-0.31005859375</c:v>
                </c:pt>
                <c:pt idx="542">
                  <c:v>-0.250732421875</c:v>
                </c:pt>
                <c:pt idx="543">
                  <c:v>-0.26171875</c:v>
                </c:pt>
                <c:pt idx="544">
                  <c:v>-0.25341796875</c:v>
                </c:pt>
                <c:pt idx="545">
                  <c:v>-0.273681640625</c:v>
                </c:pt>
                <c:pt idx="546">
                  <c:v>-0.2666015625</c:v>
                </c:pt>
                <c:pt idx="547">
                  <c:v>-0.27734375</c:v>
                </c:pt>
                <c:pt idx="548">
                  <c:v>-0.30908203125</c:v>
                </c:pt>
                <c:pt idx="549">
                  <c:v>-0.201904296875</c:v>
                </c:pt>
                <c:pt idx="550">
                  <c:v>-0.2578125</c:v>
                </c:pt>
                <c:pt idx="551">
                  <c:v>-0.315185546875</c:v>
                </c:pt>
                <c:pt idx="552">
                  <c:v>-0.29296875</c:v>
                </c:pt>
                <c:pt idx="553">
                  <c:v>-0.296142578125</c:v>
                </c:pt>
                <c:pt idx="554">
                  <c:v>-0.2470703125</c:v>
                </c:pt>
                <c:pt idx="555">
                  <c:v>-0.31689453125</c:v>
                </c:pt>
                <c:pt idx="556">
                  <c:v>-0.237060546875</c:v>
                </c:pt>
                <c:pt idx="557">
                  <c:v>-0.21044921875</c:v>
                </c:pt>
                <c:pt idx="558">
                  <c:v>-0.26904296875</c:v>
                </c:pt>
                <c:pt idx="559">
                  <c:v>-0.3037109375</c:v>
                </c:pt>
                <c:pt idx="560">
                  <c:v>-0.224609375</c:v>
                </c:pt>
                <c:pt idx="561">
                  <c:v>-0.279541015625</c:v>
                </c:pt>
                <c:pt idx="562">
                  <c:v>-0.27490234375</c:v>
                </c:pt>
                <c:pt idx="563">
                  <c:v>-0.324951171875</c:v>
                </c:pt>
                <c:pt idx="564">
                  <c:v>-0.276123046875</c:v>
                </c:pt>
                <c:pt idx="565">
                  <c:v>-0.3427734375</c:v>
                </c:pt>
                <c:pt idx="566">
                  <c:v>-0.181396484375</c:v>
                </c:pt>
                <c:pt idx="567">
                  <c:v>-0.25927734375</c:v>
                </c:pt>
                <c:pt idx="568">
                  <c:v>-0.293212890625</c:v>
                </c:pt>
                <c:pt idx="569">
                  <c:v>-0.157470703125</c:v>
                </c:pt>
                <c:pt idx="570">
                  <c:v>-0.181640625</c:v>
                </c:pt>
                <c:pt idx="571">
                  <c:v>-0.29248046875</c:v>
                </c:pt>
                <c:pt idx="572">
                  <c:v>-0.206298828125</c:v>
                </c:pt>
                <c:pt idx="573">
                  <c:v>-0.22802734375</c:v>
                </c:pt>
                <c:pt idx="574">
                  <c:v>-0.2578125</c:v>
                </c:pt>
                <c:pt idx="575">
                  <c:v>-0.130859375</c:v>
                </c:pt>
                <c:pt idx="576">
                  <c:v>-0.239013671875</c:v>
                </c:pt>
                <c:pt idx="577">
                  <c:v>-0.208251953125</c:v>
                </c:pt>
                <c:pt idx="578">
                  <c:v>-0.248779296875</c:v>
                </c:pt>
                <c:pt idx="579">
                  <c:v>-0.3330078125</c:v>
                </c:pt>
                <c:pt idx="580">
                  <c:v>-0.25</c:v>
                </c:pt>
                <c:pt idx="581">
                  <c:v>-0.27294921875</c:v>
                </c:pt>
                <c:pt idx="582">
                  <c:v>-0.326171875</c:v>
                </c:pt>
                <c:pt idx="583">
                  <c:v>-0.35791015625</c:v>
                </c:pt>
                <c:pt idx="584">
                  <c:v>-0.162353515625</c:v>
                </c:pt>
                <c:pt idx="585">
                  <c:v>-0.3193359375</c:v>
                </c:pt>
                <c:pt idx="586">
                  <c:v>-0.223388671875</c:v>
                </c:pt>
                <c:pt idx="587">
                  <c:v>4.3701171875E-2</c:v>
                </c:pt>
                <c:pt idx="588">
                  <c:v>-0.35107421875</c:v>
                </c:pt>
                <c:pt idx="589">
                  <c:v>-0.55029296875</c:v>
                </c:pt>
                <c:pt idx="590">
                  <c:v>0.177490234375</c:v>
                </c:pt>
                <c:pt idx="591">
                  <c:v>-0.113525390625</c:v>
                </c:pt>
                <c:pt idx="592">
                  <c:v>-0.412841796875</c:v>
                </c:pt>
                <c:pt idx="593">
                  <c:v>-0.16748046875</c:v>
                </c:pt>
                <c:pt idx="594">
                  <c:v>-0.153076171875</c:v>
                </c:pt>
                <c:pt idx="595">
                  <c:v>-0.216796875</c:v>
                </c:pt>
                <c:pt idx="596">
                  <c:v>-0.257080078125</c:v>
                </c:pt>
                <c:pt idx="597">
                  <c:v>-0.281494140625</c:v>
                </c:pt>
                <c:pt idx="598">
                  <c:v>-0.178955078125</c:v>
                </c:pt>
                <c:pt idx="599">
                  <c:v>-0.18017578125</c:v>
                </c:pt>
                <c:pt idx="600">
                  <c:v>-0.1201171875</c:v>
                </c:pt>
                <c:pt idx="601">
                  <c:v>-0.131103515625</c:v>
                </c:pt>
                <c:pt idx="602">
                  <c:v>-0.189453125</c:v>
                </c:pt>
                <c:pt idx="603">
                  <c:v>-0.151123046875</c:v>
                </c:pt>
                <c:pt idx="604">
                  <c:v>-0.24755859375</c:v>
                </c:pt>
                <c:pt idx="605">
                  <c:v>-0.267333984375</c:v>
                </c:pt>
                <c:pt idx="606">
                  <c:v>-0.3134765625</c:v>
                </c:pt>
                <c:pt idx="607">
                  <c:v>-0.260986328125</c:v>
                </c:pt>
                <c:pt idx="608">
                  <c:v>-0.273681640625</c:v>
                </c:pt>
                <c:pt idx="609">
                  <c:v>-0.261962890625</c:v>
                </c:pt>
                <c:pt idx="610">
                  <c:v>-0.2216796875</c:v>
                </c:pt>
                <c:pt idx="611">
                  <c:v>-0.221923828125</c:v>
                </c:pt>
                <c:pt idx="612">
                  <c:v>-0.1953125</c:v>
                </c:pt>
                <c:pt idx="613">
                  <c:v>-0.236083984375</c:v>
                </c:pt>
                <c:pt idx="614">
                  <c:v>-0.21484375</c:v>
                </c:pt>
                <c:pt idx="615">
                  <c:v>-0.241943359375</c:v>
                </c:pt>
                <c:pt idx="616">
                  <c:v>-0.2666015625</c:v>
                </c:pt>
                <c:pt idx="617">
                  <c:v>-0.224365234375</c:v>
                </c:pt>
                <c:pt idx="618">
                  <c:v>-0.2265625</c:v>
                </c:pt>
                <c:pt idx="619">
                  <c:v>-0.226806640625</c:v>
                </c:pt>
                <c:pt idx="620">
                  <c:v>-0.267578125</c:v>
                </c:pt>
                <c:pt idx="621">
                  <c:v>-0.259765625</c:v>
                </c:pt>
                <c:pt idx="622">
                  <c:v>-0.196044921875</c:v>
                </c:pt>
                <c:pt idx="623">
                  <c:v>-0.304931640625</c:v>
                </c:pt>
                <c:pt idx="624">
                  <c:v>-0.29638671875</c:v>
                </c:pt>
                <c:pt idx="625">
                  <c:v>-0.210205078125</c:v>
                </c:pt>
                <c:pt idx="626">
                  <c:v>-0.2802734375</c:v>
                </c:pt>
                <c:pt idx="627">
                  <c:v>-0.263916015625</c:v>
                </c:pt>
                <c:pt idx="628">
                  <c:v>-0.237548828125</c:v>
                </c:pt>
                <c:pt idx="629">
                  <c:v>-0.24755859375</c:v>
                </c:pt>
                <c:pt idx="630">
                  <c:v>-0.281494140625</c:v>
                </c:pt>
                <c:pt idx="631">
                  <c:v>-0.248291015625</c:v>
                </c:pt>
                <c:pt idx="632">
                  <c:v>-0.28564453125</c:v>
                </c:pt>
                <c:pt idx="633">
                  <c:v>-0.3291015625</c:v>
                </c:pt>
                <c:pt idx="634">
                  <c:v>-0.27294921875</c:v>
                </c:pt>
                <c:pt idx="635">
                  <c:v>-0.225341796875</c:v>
                </c:pt>
                <c:pt idx="636">
                  <c:v>-0.319091796875</c:v>
                </c:pt>
                <c:pt idx="637">
                  <c:v>-0.287353515625</c:v>
                </c:pt>
                <c:pt idx="638">
                  <c:v>-0.228759765625</c:v>
                </c:pt>
                <c:pt idx="639">
                  <c:v>-0.266845703125</c:v>
                </c:pt>
                <c:pt idx="640">
                  <c:v>-0.234619140625</c:v>
                </c:pt>
                <c:pt idx="641">
                  <c:v>-0.273681640625</c:v>
                </c:pt>
                <c:pt idx="642">
                  <c:v>-0.267333984375</c:v>
                </c:pt>
                <c:pt idx="643">
                  <c:v>-0.262451171875</c:v>
                </c:pt>
                <c:pt idx="644">
                  <c:v>-0.2763671875</c:v>
                </c:pt>
                <c:pt idx="645">
                  <c:v>-0.31494140625</c:v>
                </c:pt>
                <c:pt idx="646">
                  <c:v>-0.255615234375</c:v>
                </c:pt>
                <c:pt idx="647">
                  <c:v>-0.27001953125</c:v>
                </c:pt>
                <c:pt idx="648">
                  <c:v>-0.233642578125</c:v>
                </c:pt>
                <c:pt idx="649">
                  <c:v>-0.267578125</c:v>
                </c:pt>
                <c:pt idx="650">
                  <c:v>-0.19189453125</c:v>
                </c:pt>
                <c:pt idx="651">
                  <c:v>-0.129150390625</c:v>
                </c:pt>
                <c:pt idx="652">
                  <c:v>-0.171142578125</c:v>
                </c:pt>
                <c:pt idx="653">
                  <c:v>-0.211669921875</c:v>
                </c:pt>
                <c:pt idx="654">
                  <c:v>-0.19384765625</c:v>
                </c:pt>
                <c:pt idx="655">
                  <c:v>-0.106689453125</c:v>
                </c:pt>
                <c:pt idx="656">
                  <c:v>-0.23095703125</c:v>
                </c:pt>
                <c:pt idx="657">
                  <c:v>-0.13134765625</c:v>
                </c:pt>
                <c:pt idx="658">
                  <c:v>-0.115478515625</c:v>
                </c:pt>
                <c:pt idx="659">
                  <c:v>-0.18212890625</c:v>
                </c:pt>
                <c:pt idx="660">
                  <c:v>-0.12646484375</c:v>
                </c:pt>
                <c:pt idx="661">
                  <c:v>-0.108154296875</c:v>
                </c:pt>
                <c:pt idx="662">
                  <c:v>-0.24169921875</c:v>
                </c:pt>
                <c:pt idx="663">
                  <c:v>-0.282470703125</c:v>
                </c:pt>
                <c:pt idx="664">
                  <c:v>-0.233642578125</c:v>
                </c:pt>
                <c:pt idx="665">
                  <c:v>-0.195068359375</c:v>
                </c:pt>
                <c:pt idx="666">
                  <c:v>-0.1826171875</c:v>
                </c:pt>
                <c:pt idx="667">
                  <c:v>-0.320068359375</c:v>
                </c:pt>
                <c:pt idx="668">
                  <c:v>-0.30859375</c:v>
                </c:pt>
                <c:pt idx="669">
                  <c:v>-0.47021484375</c:v>
                </c:pt>
                <c:pt idx="670">
                  <c:v>-0.21728515625</c:v>
                </c:pt>
                <c:pt idx="671">
                  <c:v>-0.2333984375</c:v>
                </c:pt>
                <c:pt idx="672">
                  <c:v>-0.173583984375</c:v>
                </c:pt>
                <c:pt idx="673">
                  <c:v>-0.280517578125</c:v>
                </c:pt>
                <c:pt idx="674">
                  <c:v>-0.20263671875</c:v>
                </c:pt>
                <c:pt idx="675">
                  <c:v>-0.244384765625</c:v>
                </c:pt>
                <c:pt idx="676">
                  <c:v>-0.20703125</c:v>
                </c:pt>
                <c:pt idx="677">
                  <c:v>-0.279052734375</c:v>
                </c:pt>
                <c:pt idx="678">
                  <c:v>-0.304443359375</c:v>
                </c:pt>
                <c:pt idx="679">
                  <c:v>-0.22314453125</c:v>
                </c:pt>
                <c:pt idx="680">
                  <c:v>-0.171630859375</c:v>
                </c:pt>
                <c:pt idx="681">
                  <c:v>-0.2724609375</c:v>
                </c:pt>
                <c:pt idx="682">
                  <c:v>-0.179443359375</c:v>
                </c:pt>
                <c:pt idx="683">
                  <c:v>-0.275390625</c:v>
                </c:pt>
                <c:pt idx="684">
                  <c:v>-0.361572265625</c:v>
                </c:pt>
                <c:pt idx="685">
                  <c:v>-0.3173828125</c:v>
                </c:pt>
                <c:pt idx="686">
                  <c:v>-0.26708984375</c:v>
                </c:pt>
                <c:pt idx="687">
                  <c:v>-0.260498046875</c:v>
                </c:pt>
                <c:pt idx="688">
                  <c:v>-0.29248046875</c:v>
                </c:pt>
                <c:pt idx="689">
                  <c:v>-0.18505859375</c:v>
                </c:pt>
                <c:pt idx="690">
                  <c:v>-0.2861328125</c:v>
                </c:pt>
                <c:pt idx="691">
                  <c:v>-0.21142578125</c:v>
                </c:pt>
                <c:pt idx="692">
                  <c:v>-0.312744140625</c:v>
                </c:pt>
                <c:pt idx="693">
                  <c:v>-0.251220703125</c:v>
                </c:pt>
                <c:pt idx="694">
                  <c:v>-0.239013671875</c:v>
                </c:pt>
                <c:pt idx="695">
                  <c:v>-0.244140625</c:v>
                </c:pt>
                <c:pt idx="696">
                  <c:v>-0.169921875</c:v>
                </c:pt>
                <c:pt idx="697">
                  <c:v>-0.25146484375</c:v>
                </c:pt>
                <c:pt idx="698">
                  <c:v>-0.19775390625</c:v>
                </c:pt>
                <c:pt idx="699">
                  <c:v>-0.283935546875</c:v>
                </c:pt>
                <c:pt idx="700">
                  <c:v>-0.2744140625</c:v>
                </c:pt>
                <c:pt idx="701">
                  <c:v>-0.218994140625</c:v>
                </c:pt>
                <c:pt idx="702">
                  <c:v>-0.280029296875</c:v>
                </c:pt>
                <c:pt idx="703">
                  <c:v>-0.226318359375</c:v>
                </c:pt>
                <c:pt idx="704">
                  <c:v>-0.30078125</c:v>
                </c:pt>
                <c:pt idx="705">
                  <c:v>-0.246337890625</c:v>
                </c:pt>
                <c:pt idx="706">
                  <c:v>-0.28125</c:v>
                </c:pt>
                <c:pt idx="707">
                  <c:v>-0.260009765625</c:v>
                </c:pt>
                <c:pt idx="708">
                  <c:v>-0.2216796875</c:v>
                </c:pt>
                <c:pt idx="709">
                  <c:v>-0.252685546875</c:v>
                </c:pt>
                <c:pt idx="710">
                  <c:v>-0.240966796875</c:v>
                </c:pt>
                <c:pt idx="711">
                  <c:v>-0.233642578125</c:v>
                </c:pt>
                <c:pt idx="712">
                  <c:v>-0.27734375</c:v>
                </c:pt>
                <c:pt idx="713">
                  <c:v>-0.264404296875</c:v>
                </c:pt>
                <c:pt idx="714">
                  <c:v>-0.222900390625</c:v>
                </c:pt>
                <c:pt idx="715">
                  <c:v>-0.302734375</c:v>
                </c:pt>
                <c:pt idx="716">
                  <c:v>-0.220703125</c:v>
                </c:pt>
                <c:pt idx="717">
                  <c:v>-0.318603515625</c:v>
                </c:pt>
                <c:pt idx="718">
                  <c:v>-0.23974609375</c:v>
                </c:pt>
                <c:pt idx="719">
                  <c:v>-0.220703125</c:v>
                </c:pt>
                <c:pt idx="720">
                  <c:v>-0.25048828125</c:v>
                </c:pt>
                <c:pt idx="721">
                  <c:v>-0.212890625</c:v>
                </c:pt>
                <c:pt idx="722">
                  <c:v>-0.15673828125</c:v>
                </c:pt>
                <c:pt idx="723">
                  <c:v>-0.14501953125</c:v>
                </c:pt>
                <c:pt idx="724">
                  <c:v>-0.1669921875</c:v>
                </c:pt>
                <c:pt idx="725">
                  <c:v>-0.10693359375</c:v>
                </c:pt>
                <c:pt idx="726">
                  <c:v>-0.15673828125</c:v>
                </c:pt>
                <c:pt idx="727">
                  <c:v>-0.13623046875</c:v>
                </c:pt>
                <c:pt idx="728">
                  <c:v>-9.423828125E-2</c:v>
                </c:pt>
                <c:pt idx="729">
                  <c:v>-0.139404296875</c:v>
                </c:pt>
                <c:pt idx="730">
                  <c:v>-8.6181640625E-2</c:v>
                </c:pt>
                <c:pt idx="731">
                  <c:v>-7.51953125E-2</c:v>
                </c:pt>
                <c:pt idx="732">
                  <c:v>-2.5146484375E-2</c:v>
                </c:pt>
                <c:pt idx="733">
                  <c:v>-6.93359375E-2</c:v>
                </c:pt>
                <c:pt idx="734">
                  <c:v>-6.884765625E-2</c:v>
                </c:pt>
                <c:pt idx="735">
                  <c:v>-7.3974609375E-2</c:v>
                </c:pt>
                <c:pt idx="736">
                  <c:v>-0.126708984375</c:v>
                </c:pt>
                <c:pt idx="737">
                  <c:v>-7.12890625E-2</c:v>
                </c:pt>
                <c:pt idx="738">
                  <c:v>-0.10595703125</c:v>
                </c:pt>
                <c:pt idx="739">
                  <c:v>-4.9072265625E-2</c:v>
                </c:pt>
                <c:pt idx="740">
                  <c:v>-0.118408203125</c:v>
                </c:pt>
                <c:pt idx="741">
                  <c:v>-8.69140625E-2</c:v>
                </c:pt>
                <c:pt idx="742">
                  <c:v>-7.51953125E-2</c:v>
                </c:pt>
                <c:pt idx="743">
                  <c:v>-5.0048828125E-2</c:v>
                </c:pt>
                <c:pt idx="744">
                  <c:v>-0.103515625</c:v>
                </c:pt>
                <c:pt idx="745">
                  <c:v>-0.109375</c:v>
                </c:pt>
                <c:pt idx="746">
                  <c:v>-9.8388671875E-2</c:v>
                </c:pt>
                <c:pt idx="747">
                  <c:v>-3.8818359375E-2</c:v>
                </c:pt>
                <c:pt idx="748">
                  <c:v>-0.135009765625</c:v>
                </c:pt>
                <c:pt idx="749">
                  <c:v>-0.10205078125</c:v>
                </c:pt>
                <c:pt idx="750">
                  <c:v>-0.165771484375</c:v>
                </c:pt>
                <c:pt idx="751">
                  <c:v>-0.14013671875</c:v>
                </c:pt>
                <c:pt idx="752">
                  <c:v>-8.7158203125E-2</c:v>
                </c:pt>
                <c:pt idx="753">
                  <c:v>-0.150390625</c:v>
                </c:pt>
                <c:pt idx="754">
                  <c:v>-0.13134765625</c:v>
                </c:pt>
                <c:pt idx="755">
                  <c:v>-0.15087890625</c:v>
                </c:pt>
                <c:pt idx="756">
                  <c:v>-0.264892578125</c:v>
                </c:pt>
                <c:pt idx="757">
                  <c:v>-0.216796875</c:v>
                </c:pt>
                <c:pt idx="758">
                  <c:v>-0.172607421875</c:v>
                </c:pt>
                <c:pt idx="759">
                  <c:v>-0.210693359375</c:v>
                </c:pt>
                <c:pt idx="760">
                  <c:v>-0.230224609375</c:v>
                </c:pt>
                <c:pt idx="761">
                  <c:v>-0.270263671875</c:v>
                </c:pt>
                <c:pt idx="762">
                  <c:v>-0.291015625</c:v>
                </c:pt>
                <c:pt idx="763">
                  <c:v>-0.19970703125</c:v>
                </c:pt>
                <c:pt idx="764">
                  <c:v>-0.298095703125</c:v>
                </c:pt>
                <c:pt idx="765">
                  <c:v>-0.182373046875</c:v>
                </c:pt>
                <c:pt idx="766">
                  <c:v>-0.20361328125</c:v>
                </c:pt>
                <c:pt idx="767">
                  <c:v>-0.2861328125</c:v>
                </c:pt>
                <c:pt idx="768">
                  <c:v>-8.544921875E-2</c:v>
                </c:pt>
                <c:pt idx="769">
                  <c:v>-9.5947265625E-2</c:v>
                </c:pt>
                <c:pt idx="770">
                  <c:v>-0.32275390625</c:v>
                </c:pt>
                <c:pt idx="771">
                  <c:v>-0.194091796875</c:v>
                </c:pt>
                <c:pt idx="772">
                  <c:v>-0.2822265625</c:v>
                </c:pt>
                <c:pt idx="773">
                  <c:v>-0.1875</c:v>
                </c:pt>
                <c:pt idx="774">
                  <c:v>-0.20068359375</c:v>
                </c:pt>
                <c:pt idx="775">
                  <c:v>-0.25927734375</c:v>
                </c:pt>
                <c:pt idx="776">
                  <c:v>-0.174072265625</c:v>
                </c:pt>
                <c:pt idx="777">
                  <c:v>-0.220703125</c:v>
                </c:pt>
                <c:pt idx="778">
                  <c:v>-0.176025390625</c:v>
                </c:pt>
                <c:pt idx="779">
                  <c:v>-0.236572265625</c:v>
                </c:pt>
                <c:pt idx="780">
                  <c:v>-0.204833984375</c:v>
                </c:pt>
                <c:pt idx="781">
                  <c:v>-0.27734375</c:v>
                </c:pt>
                <c:pt idx="782">
                  <c:v>-0.162353515625</c:v>
                </c:pt>
                <c:pt idx="783">
                  <c:v>-0.195068359375</c:v>
                </c:pt>
                <c:pt idx="784">
                  <c:v>-0.21875</c:v>
                </c:pt>
                <c:pt idx="785">
                  <c:v>-0.222900390625</c:v>
                </c:pt>
                <c:pt idx="786">
                  <c:v>-0.20703125</c:v>
                </c:pt>
                <c:pt idx="787">
                  <c:v>-0.21240234375</c:v>
                </c:pt>
                <c:pt idx="788">
                  <c:v>-0.268798828125</c:v>
                </c:pt>
                <c:pt idx="789">
                  <c:v>-0.186279296875</c:v>
                </c:pt>
                <c:pt idx="790">
                  <c:v>-0.2412109375</c:v>
                </c:pt>
                <c:pt idx="791">
                  <c:v>-0.18408203125</c:v>
                </c:pt>
                <c:pt idx="792">
                  <c:v>-0.2197265625</c:v>
                </c:pt>
                <c:pt idx="793">
                  <c:v>-0.25634765625</c:v>
                </c:pt>
                <c:pt idx="794">
                  <c:v>-0.228271484375</c:v>
                </c:pt>
                <c:pt idx="795">
                  <c:v>-0.3466796875</c:v>
                </c:pt>
                <c:pt idx="796">
                  <c:v>-0.287353515625</c:v>
                </c:pt>
                <c:pt idx="797">
                  <c:v>-0.37646484375</c:v>
                </c:pt>
                <c:pt idx="798">
                  <c:v>-0.383544921875</c:v>
                </c:pt>
                <c:pt idx="799">
                  <c:v>-0.350830078125</c:v>
                </c:pt>
                <c:pt idx="800">
                  <c:v>-0.2294921875</c:v>
                </c:pt>
                <c:pt idx="801">
                  <c:v>-0.100830078125</c:v>
                </c:pt>
                <c:pt idx="802">
                  <c:v>-0.146484375</c:v>
                </c:pt>
                <c:pt idx="803">
                  <c:v>-0.222900390625</c:v>
                </c:pt>
                <c:pt idx="804">
                  <c:v>-0.103515625</c:v>
                </c:pt>
                <c:pt idx="805">
                  <c:v>-0.2744140625</c:v>
                </c:pt>
                <c:pt idx="806">
                  <c:v>-0.29833984375</c:v>
                </c:pt>
                <c:pt idx="807">
                  <c:v>-0.245361328125</c:v>
                </c:pt>
                <c:pt idx="808">
                  <c:v>-0.2646484375</c:v>
                </c:pt>
                <c:pt idx="809">
                  <c:v>-0.348876953125</c:v>
                </c:pt>
                <c:pt idx="810">
                  <c:v>-0.117919921875</c:v>
                </c:pt>
                <c:pt idx="811">
                  <c:v>-0.5166015625</c:v>
                </c:pt>
                <c:pt idx="812">
                  <c:v>-0.227294921875</c:v>
                </c:pt>
                <c:pt idx="813">
                  <c:v>-0.326171875</c:v>
                </c:pt>
                <c:pt idx="814">
                  <c:v>-0.36376953125</c:v>
                </c:pt>
                <c:pt idx="815">
                  <c:v>-0.3154296875</c:v>
                </c:pt>
                <c:pt idx="816">
                  <c:v>-0.3564453125</c:v>
                </c:pt>
                <c:pt idx="817">
                  <c:v>-0.29833984375</c:v>
                </c:pt>
                <c:pt idx="818">
                  <c:v>-0.236572265625</c:v>
                </c:pt>
                <c:pt idx="819">
                  <c:v>-0.132080078125</c:v>
                </c:pt>
                <c:pt idx="820">
                  <c:v>-0.100341796875</c:v>
                </c:pt>
                <c:pt idx="821">
                  <c:v>-0.276611328125</c:v>
                </c:pt>
                <c:pt idx="822">
                  <c:v>-0.213134765625</c:v>
                </c:pt>
                <c:pt idx="823">
                  <c:v>-0.184814453125</c:v>
                </c:pt>
                <c:pt idx="824">
                  <c:v>-0.1201171875</c:v>
                </c:pt>
                <c:pt idx="825">
                  <c:v>-0.193115234375</c:v>
                </c:pt>
                <c:pt idx="826">
                  <c:v>-0.1015625</c:v>
                </c:pt>
                <c:pt idx="827">
                  <c:v>-0.136474609375</c:v>
                </c:pt>
                <c:pt idx="828">
                  <c:v>-0.147705078125</c:v>
                </c:pt>
                <c:pt idx="829">
                  <c:v>-0.16748046875</c:v>
                </c:pt>
                <c:pt idx="830">
                  <c:v>-0.18359375</c:v>
                </c:pt>
                <c:pt idx="831">
                  <c:v>-0.22314453125</c:v>
                </c:pt>
                <c:pt idx="832">
                  <c:v>-0.189697265625</c:v>
                </c:pt>
                <c:pt idx="833">
                  <c:v>-0.191162109375</c:v>
                </c:pt>
                <c:pt idx="834">
                  <c:v>-0.25244140625</c:v>
                </c:pt>
                <c:pt idx="835">
                  <c:v>-0.314208984375</c:v>
                </c:pt>
                <c:pt idx="836">
                  <c:v>-0.320556640625</c:v>
                </c:pt>
                <c:pt idx="837">
                  <c:v>-0.3427734375</c:v>
                </c:pt>
                <c:pt idx="838">
                  <c:v>-0.2685546875</c:v>
                </c:pt>
                <c:pt idx="839">
                  <c:v>-0.232177734375</c:v>
                </c:pt>
                <c:pt idx="840">
                  <c:v>-0.287841796875</c:v>
                </c:pt>
                <c:pt idx="841">
                  <c:v>-0.252685546875</c:v>
                </c:pt>
                <c:pt idx="842">
                  <c:v>-0.2353515625</c:v>
                </c:pt>
                <c:pt idx="843">
                  <c:v>-0.218505859375</c:v>
                </c:pt>
                <c:pt idx="844">
                  <c:v>-0.20556640625</c:v>
                </c:pt>
                <c:pt idx="845">
                  <c:v>-7.03125E-2</c:v>
                </c:pt>
                <c:pt idx="846">
                  <c:v>-0.213134765625</c:v>
                </c:pt>
                <c:pt idx="847">
                  <c:v>-0.2587890625</c:v>
                </c:pt>
                <c:pt idx="848">
                  <c:v>-0.394775390625</c:v>
                </c:pt>
                <c:pt idx="849">
                  <c:v>-0.26708984375</c:v>
                </c:pt>
                <c:pt idx="850">
                  <c:v>-0.20263671875</c:v>
                </c:pt>
                <c:pt idx="851">
                  <c:v>-0.1962890625</c:v>
                </c:pt>
                <c:pt idx="852">
                  <c:v>-0.285888671875</c:v>
                </c:pt>
                <c:pt idx="853">
                  <c:v>-0.368896484375</c:v>
                </c:pt>
                <c:pt idx="854">
                  <c:v>-0.34912109375</c:v>
                </c:pt>
                <c:pt idx="855">
                  <c:v>-0.289794921875</c:v>
                </c:pt>
                <c:pt idx="856">
                  <c:v>-0.2451171875</c:v>
                </c:pt>
                <c:pt idx="857">
                  <c:v>-0.336181640625</c:v>
                </c:pt>
                <c:pt idx="858">
                  <c:v>-0.243408203125</c:v>
                </c:pt>
                <c:pt idx="859">
                  <c:v>-0.283447265625</c:v>
                </c:pt>
                <c:pt idx="860">
                  <c:v>-0.24658203125</c:v>
                </c:pt>
                <c:pt idx="861">
                  <c:v>-0.21533203125</c:v>
                </c:pt>
                <c:pt idx="862">
                  <c:v>-0.102294921875</c:v>
                </c:pt>
                <c:pt idx="863">
                  <c:v>-0.196044921875</c:v>
                </c:pt>
                <c:pt idx="864">
                  <c:v>-0.242919921875</c:v>
                </c:pt>
                <c:pt idx="865">
                  <c:v>-0.25634765625</c:v>
                </c:pt>
                <c:pt idx="866">
                  <c:v>-0.32861328125</c:v>
                </c:pt>
                <c:pt idx="867">
                  <c:v>-0.225341796875</c:v>
                </c:pt>
                <c:pt idx="868">
                  <c:v>-0.33837890625</c:v>
                </c:pt>
                <c:pt idx="869">
                  <c:v>-0.152099609375</c:v>
                </c:pt>
                <c:pt idx="870">
                  <c:v>-0.499755859375</c:v>
                </c:pt>
                <c:pt idx="871">
                  <c:v>-0.32763671875</c:v>
                </c:pt>
                <c:pt idx="872">
                  <c:v>-0.286376953125</c:v>
                </c:pt>
                <c:pt idx="873">
                  <c:v>-0.188720703125</c:v>
                </c:pt>
                <c:pt idx="874">
                  <c:v>-0.158935546875</c:v>
                </c:pt>
                <c:pt idx="875">
                  <c:v>-0.179931640625</c:v>
                </c:pt>
                <c:pt idx="876">
                  <c:v>-0.303466796875</c:v>
                </c:pt>
                <c:pt idx="877">
                  <c:v>-0.33837890625</c:v>
                </c:pt>
                <c:pt idx="878">
                  <c:v>-0.1875</c:v>
                </c:pt>
                <c:pt idx="879">
                  <c:v>-0.1845703125</c:v>
                </c:pt>
                <c:pt idx="880">
                  <c:v>4.0771484375E-2</c:v>
                </c:pt>
                <c:pt idx="881">
                  <c:v>-0.2548828125</c:v>
                </c:pt>
                <c:pt idx="882">
                  <c:v>-6.8115234375E-2</c:v>
                </c:pt>
                <c:pt idx="883">
                  <c:v>-0.308349609375</c:v>
                </c:pt>
                <c:pt idx="884">
                  <c:v>-0.351318359375</c:v>
                </c:pt>
                <c:pt idx="885">
                  <c:v>-0.186279296875</c:v>
                </c:pt>
                <c:pt idx="886">
                  <c:v>-0.293701171875</c:v>
                </c:pt>
                <c:pt idx="887">
                  <c:v>-0.24365234375</c:v>
                </c:pt>
                <c:pt idx="888">
                  <c:v>-0.258544921875</c:v>
                </c:pt>
                <c:pt idx="889">
                  <c:v>-0.208984375</c:v>
                </c:pt>
                <c:pt idx="890">
                  <c:v>-0.241455078125</c:v>
                </c:pt>
                <c:pt idx="891">
                  <c:v>-0.243896484375</c:v>
                </c:pt>
                <c:pt idx="892">
                  <c:v>-0.25830078125</c:v>
                </c:pt>
                <c:pt idx="893">
                  <c:v>-0.2802734375</c:v>
                </c:pt>
                <c:pt idx="894">
                  <c:v>-0.28955078125</c:v>
                </c:pt>
                <c:pt idx="895">
                  <c:v>-0.351318359375</c:v>
                </c:pt>
                <c:pt idx="896">
                  <c:v>-0.111083984375</c:v>
                </c:pt>
                <c:pt idx="897">
                  <c:v>2.9296875E-3</c:v>
                </c:pt>
                <c:pt idx="898">
                  <c:v>-0.38427734375</c:v>
                </c:pt>
                <c:pt idx="899">
                  <c:v>-0.4130859375</c:v>
                </c:pt>
                <c:pt idx="900">
                  <c:v>-0.319580078125</c:v>
                </c:pt>
                <c:pt idx="901">
                  <c:v>-0.352783203125</c:v>
                </c:pt>
                <c:pt idx="902">
                  <c:v>-0.199951171875</c:v>
                </c:pt>
                <c:pt idx="903">
                  <c:v>-0.20068359375</c:v>
                </c:pt>
                <c:pt idx="904">
                  <c:v>-0.228515625</c:v>
                </c:pt>
                <c:pt idx="905">
                  <c:v>-0.173828125</c:v>
                </c:pt>
                <c:pt idx="906">
                  <c:v>-0.28125</c:v>
                </c:pt>
                <c:pt idx="907">
                  <c:v>-0.22314453125</c:v>
                </c:pt>
                <c:pt idx="908">
                  <c:v>-0.35693359375</c:v>
                </c:pt>
                <c:pt idx="909">
                  <c:v>-0.182861328125</c:v>
                </c:pt>
                <c:pt idx="910">
                  <c:v>-0.26171875</c:v>
                </c:pt>
                <c:pt idx="911">
                  <c:v>-0.18408203125</c:v>
                </c:pt>
                <c:pt idx="912">
                  <c:v>-0.213623046875</c:v>
                </c:pt>
                <c:pt idx="913">
                  <c:v>-0.287841796875</c:v>
                </c:pt>
                <c:pt idx="914">
                  <c:v>-0.22412109375</c:v>
                </c:pt>
                <c:pt idx="915">
                  <c:v>-0.1884765625</c:v>
                </c:pt>
                <c:pt idx="916">
                  <c:v>-0.3681640625</c:v>
                </c:pt>
                <c:pt idx="917">
                  <c:v>-0.112548828125</c:v>
                </c:pt>
                <c:pt idx="918">
                  <c:v>-0.2890625</c:v>
                </c:pt>
                <c:pt idx="919">
                  <c:v>-0.80810546875</c:v>
                </c:pt>
                <c:pt idx="920">
                  <c:v>-0.2431640625</c:v>
                </c:pt>
                <c:pt idx="921">
                  <c:v>-0.1484375</c:v>
                </c:pt>
                <c:pt idx="922">
                  <c:v>-0.24609375</c:v>
                </c:pt>
                <c:pt idx="923">
                  <c:v>-0.16748046875</c:v>
                </c:pt>
                <c:pt idx="924">
                  <c:v>-0.17724609375</c:v>
                </c:pt>
                <c:pt idx="925">
                  <c:v>-0.2705078125</c:v>
                </c:pt>
                <c:pt idx="926">
                  <c:v>-6.93359375E-2</c:v>
                </c:pt>
                <c:pt idx="927">
                  <c:v>-0.424560546875</c:v>
                </c:pt>
                <c:pt idx="928">
                  <c:v>0.21484375</c:v>
                </c:pt>
                <c:pt idx="929">
                  <c:v>2.197265625E-2</c:v>
                </c:pt>
                <c:pt idx="930">
                  <c:v>-0.153564453125</c:v>
                </c:pt>
                <c:pt idx="931">
                  <c:v>-0.272705078125</c:v>
                </c:pt>
                <c:pt idx="932">
                  <c:v>-0.29296875</c:v>
                </c:pt>
                <c:pt idx="933">
                  <c:v>-0.2099609375</c:v>
                </c:pt>
                <c:pt idx="934">
                  <c:v>-0.219970703125</c:v>
                </c:pt>
                <c:pt idx="935">
                  <c:v>-0.20556640625</c:v>
                </c:pt>
                <c:pt idx="936">
                  <c:v>-0.24169921875</c:v>
                </c:pt>
                <c:pt idx="937">
                  <c:v>-0.156982421875</c:v>
                </c:pt>
                <c:pt idx="938">
                  <c:v>-0.174072265625</c:v>
                </c:pt>
                <c:pt idx="939">
                  <c:v>-0.239013671875</c:v>
                </c:pt>
                <c:pt idx="940">
                  <c:v>-0.215576171875</c:v>
                </c:pt>
                <c:pt idx="941">
                  <c:v>-0.1982421875</c:v>
                </c:pt>
                <c:pt idx="942">
                  <c:v>-0.220703125</c:v>
                </c:pt>
                <c:pt idx="943">
                  <c:v>-0.301025390625</c:v>
                </c:pt>
                <c:pt idx="944">
                  <c:v>-0.2529296875</c:v>
                </c:pt>
                <c:pt idx="945">
                  <c:v>-0.21826171875</c:v>
                </c:pt>
                <c:pt idx="946">
                  <c:v>-7.666015625E-2</c:v>
                </c:pt>
                <c:pt idx="947">
                  <c:v>-0.339111328125</c:v>
                </c:pt>
                <c:pt idx="948">
                  <c:v>-0.275390625</c:v>
                </c:pt>
                <c:pt idx="949">
                  <c:v>-0.3251953125</c:v>
                </c:pt>
                <c:pt idx="950">
                  <c:v>-0.298583984375</c:v>
                </c:pt>
                <c:pt idx="951">
                  <c:v>-0.155517578125</c:v>
                </c:pt>
                <c:pt idx="952">
                  <c:v>-0.165283203125</c:v>
                </c:pt>
                <c:pt idx="953">
                  <c:v>-0.336669921875</c:v>
                </c:pt>
                <c:pt idx="954">
                  <c:v>-0.200927734375</c:v>
                </c:pt>
                <c:pt idx="955">
                  <c:v>-0.2470703125</c:v>
                </c:pt>
                <c:pt idx="956">
                  <c:v>-0.240234375</c:v>
                </c:pt>
                <c:pt idx="957">
                  <c:v>-0.222900390625</c:v>
                </c:pt>
                <c:pt idx="958">
                  <c:v>-0.2431640625</c:v>
                </c:pt>
                <c:pt idx="959">
                  <c:v>-0.2724609375</c:v>
                </c:pt>
                <c:pt idx="960">
                  <c:v>-0.2685546875</c:v>
                </c:pt>
                <c:pt idx="961">
                  <c:v>-0.283203125</c:v>
                </c:pt>
                <c:pt idx="962">
                  <c:v>-0.274169921875</c:v>
                </c:pt>
                <c:pt idx="963">
                  <c:v>-0.267333984375</c:v>
                </c:pt>
                <c:pt idx="964">
                  <c:v>-0.19287109375</c:v>
                </c:pt>
                <c:pt idx="965">
                  <c:v>-0.1015625</c:v>
                </c:pt>
                <c:pt idx="966">
                  <c:v>-0.2685546875</c:v>
                </c:pt>
                <c:pt idx="967">
                  <c:v>-0.216796875</c:v>
                </c:pt>
                <c:pt idx="968">
                  <c:v>-0.239501953125</c:v>
                </c:pt>
                <c:pt idx="969">
                  <c:v>-0.23828125</c:v>
                </c:pt>
                <c:pt idx="970">
                  <c:v>-0.2109375</c:v>
                </c:pt>
                <c:pt idx="971">
                  <c:v>-0.23388671875</c:v>
                </c:pt>
                <c:pt idx="972">
                  <c:v>-6.34765625E-2</c:v>
                </c:pt>
                <c:pt idx="973">
                  <c:v>-0.21435546875</c:v>
                </c:pt>
                <c:pt idx="974">
                  <c:v>-0.16845703125</c:v>
                </c:pt>
                <c:pt idx="975">
                  <c:v>-0.22998046875</c:v>
                </c:pt>
                <c:pt idx="976">
                  <c:v>-0.2109375</c:v>
                </c:pt>
                <c:pt idx="977">
                  <c:v>-0.13671875</c:v>
                </c:pt>
                <c:pt idx="978">
                  <c:v>-0.260009765625</c:v>
                </c:pt>
                <c:pt idx="979">
                  <c:v>-0.284912109375</c:v>
                </c:pt>
                <c:pt idx="980">
                  <c:v>-0.316650390625</c:v>
                </c:pt>
                <c:pt idx="981">
                  <c:v>-0.233154296875</c:v>
                </c:pt>
                <c:pt idx="982">
                  <c:v>-0.33740234375</c:v>
                </c:pt>
                <c:pt idx="983">
                  <c:v>-0.100830078125</c:v>
                </c:pt>
                <c:pt idx="984">
                  <c:v>-0.51953125</c:v>
                </c:pt>
                <c:pt idx="985">
                  <c:v>-0.25634765625</c:v>
                </c:pt>
                <c:pt idx="986">
                  <c:v>8.88671875E-2</c:v>
                </c:pt>
                <c:pt idx="987">
                  <c:v>-0.124755859375</c:v>
                </c:pt>
                <c:pt idx="988">
                  <c:v>-0.254150390625</c:v>
                </c:pt>
                <c:pt idx="989">
                  <c:v>-0.117431640625</c:v>
                </c:pt>
                <c:pt idx="990">
                  <c:v>-0.2490234375</c:v>
                </c:pt>
                <c:pt idx="991">
                  <c:v>-4.443359375E-2</c:v>
                </c:pt>
                <c:pt idx="992">
                  <c:v>-0.18505859375</c:v>
                </c:pt>
                <c:pt idx="993">
                  <c:v>-0.268798828125</c:v>
                </c:pt>
                <c:pt idx="994">
                  <c:v>-4.3212890625E-2</c:v>
                </c:pt>
                <c:pt idx="995">
                  <c:v>-8.7646484375E-2</c:v>
                </c:pt>
                <c:pt idx="996">
                  <c:v>-0.618408203125</c:v>
                </c:pt>
                <c:pt idx="997">
                  <c:v>-0.1923828125</c:v>
                </c:pt>
                <c:pt idx="998">
                  <c:v>-0.124267578125</c:v>
                </c:pt>
                <c:pt idx="999">
                  <c:v>-0.242431640625</c:v>
                </c:pt>
                <c:pt idx="1000">
                  <c:v>-0.203369140625</c:v>
                </c:pt>
                <c:pt idx="1001">
                  <c:v>-4.00390625E-2</c:v>
                </c:pt>
                <c:pt idx="1002">
                  <c:v>-9.2041015625E-2</c:v>
                </c:pt>
                <c:pt idx="1003">
                  <c:v>-0.30517578125</c:v>
                </c:pt>
                <c:pt idx="1004">
                  <c:v>-0.276611328125</c:v>
                </c:pt>
                <c:pt idx="1005">
                  <c:v>-0.27880859375</c:v>
                </c:pt>
                <c:pt idx="1006">
                  <c:v>-0.20654296875</c:v>
                </c:pt>
                <c:pt idx="1007">
                  <c:v>-0.24072265625</c:v>
                </c:pt>
                <c:pt idx="1008">
                  <c:v>-0.214599609375</c:v>
                </c:pt>
                <c:pt idx="1009">
                  <c:v>-0.202880859375</c:v>
                </c:pt>
                <c:pt idx="1010">
                  <c:v>-0.200927734375</c:v>
                </c:pt>
                <c:pt idx="1011">
                  <c:v>-0.195068359375</c:v>
                </c:pt>
                <c:pt idx="1012">
                  <c:v>-0.365478515625</c:v>
                </c:pt>
                <c:pt idx="1013">
                  <c:v>-0.353271484375</c:v>
                </c:pt>
                <c:pt idx="1014">
                  <c:v>-0.271484375</c:v>
                </c:pt>
                <c:pt idx="1015">
                  <c:v>-0.24658203125</c:v>
                </c:pt>
                <c:pt idx="1016">
                  <c:v>-0.316162109375</c:v>
                </c:pt>
                <c:pt idx="1017">
                  <c:v>-0.220947265625</c:v>
                </c:pt>
                <c:pt idx="1018">
                  <c:v>-0.290283203125</c:v>
                </c:pt>
                <c:pt idx="1019">
                  <c:v>-0.269775390625</c:v>
                </c:pt>
                <c:pt idx="1020">
                  <c:v>-0.3076171875</c:v>
                </c:pt>
                <c:pt idx="1021">
                  <c:v>-0.458740234375</c:v>
                </c:pt>
                <c:pt idx="1022">
                  <c:v>-0.262939453125</c:v>
                </c:pt>
                <c:pt idx="1023">
                  <c:v>-0.24462890625</c:v>
                </c:pt>
                <c:pt idx="1024">
                  <c:v>-0.16357421875</c:v>
                </c:pt>
                <c:pt idx="1025">
                  <c:v>-0.15380859375</c:v>
                </c:pt>
                <c:pt idx="1026">
                  <c:v>-0.216064453125</c:v>
                </c:pt>
                <c:pt idx="1027">
                  <c:v>-0.351318359375</c:v>
                </c:pt>
                <c:pt idx="1028">
                  <c:v>-0.228759765625</c:v>
                </c:pt>
                <c:pt idx="1029">
                  <c:v>-0.23388671875</c:v>
                </c:pt>
                <c:pt idx="1030">
                  <c:v>-0.252685546875</c:v>
                </c:pt>
                <c:pt idx="1031">
                  <c:v>-7.763671875E-2</c:v>
                </c:pt>
                <c:pt idx="1032">
                  <c:v>-0.37841796875</c:v>
                </c:pt>
                <c:pt idx="1033">
                  <c:v>-0.37841796875</c:v>
                </c:pt>
                <c:pt idx="1034">
                  <c:v>-0.447998046875</c:v>
                </c:pt>
                <c:pt idx="1035">
                  <c:v>-0.336181640625</c:v>
                </c:pt>
                <c:pt idx="1036">
                  <c:v>0.101806640625</c:v>
                </c:pt>
                <c:pt idx="1037">
                  <c:v>-0.13916015625</c:v>
                </c:pt>
                <c:pt idx="1038">
                  <c:v>-0.314453125</c:v>
                </c:pt>
                <c:pt idx="1039">
                  <c:v>-0.140625</c:v>
                </c:pt>
                <c:pt idx="1040">
                  <c:v>-0.30517578125</c:v>
                </c:pt>
                <c:pt idx="1041">
                  <c:v>-0.22705078125</c:v>
                </c:pt>
                <c:pt idx="1042">
                  <c:v>-0.137451171875</c:v>
                </c:pt>
                <c:pt idx="1043">
                  <c:v>-0.128173828125</c:v>
                </c:pt>
                <c:pt idx="1044">
                  <c:v>-0.15966796875</c:v>
                </c:pt>
                <c:pt idx="1045">
                  <c:v>-0.193359375</c:v>
                </c:pt>
                <c:pt idx="1046">
                  <c:v>-0.23779296875</c:v>
                </c:pt>
                <c:pt idx="1047">
                  <c:v>-0.339599609375</c:v>
                </c:pt>
                <c:pt idx="1048">
                  <c:v>-0.346923828125</c:v>
                </c:pt>
                <c:pt idx="1049">
                  <c:v>-0.230712890625</c:v>
                </c:pt>
                <c:pt idx="1050">
                  <c:v>-0.301025390625</c:v>
                </c:pt>
                <c:pt idx="1051">
                  <c:v>-0.16748046875</c:v>
                </c:pt>
                <c:pt idx="1052">
                  <c:v>-0.606689453125</c:v>
                </c:pt>
                <c:pt idx="1053">
                  <c:v>-0.21533203125</c:v>
                </c:pt>
                <c:pt idx="1054">
                  <c:v>-0.337890625</c:v>
                </c:pt>
                <c:pt idx="1055">
                  <c:v>-0.28466796875</c:v>
                </c:pt>
                <c:pt idx="1056">
                  <c:v>-0.254638671875</c:v>
                </c:pt>
                <c:pt idx="1057">
                  <c:v>-0.26025390625</c:v>
                </c:pt>
                <c:pt idx="1058">
                  <c:v>-0.224609375</c:v>
                </c:pt>
                <c:pt idx="1059">
                  <c:v>-0.185791015625</c:v>
                </c:pt>
                <c:pt idx="1060">
                  <c:v>-0.1865234375</c:v>
                </c:pt>
                <c:pt idx="1061">
                  <c:v>-0.272705078125</c:v>
                </c:pt>
                <c:pt idx="1062">
                  <c:v>-0.2451171875</c:v>
                </c:pt>
                <c:pt idx="1063">
                  <c:v>-0.280029296875</c:v>
                </c:pt>
                <c:pt idx="1064">
                  <c:v>-0.21337890625</c:v>
                </c:pt>
                <c:pt idx="1065">
                  <c:v>-0.2236328125</c:v>
                </c:pt>
                <c:pt idx="1066">
                  <c:v>-0.19580078125</c:v>
                </c:pt>
                <c:pt idx="1067">
                  <c:v>-0.266357421875</c:v>
                </c:pt>
                <c:pt idx="1068">
                  <c:v>-0.189697265625</c:v>
                </c:pt>
                <c:pt idx="1069">
                  <c:v>-0.25439453125</c:v>
                </c:pt>
                <c:pt idx="1070">
                  <c:v>-0.2763671875</c:v>
                </c:pt>
                <c:pt idx="1071">
                  <c:v>-0.285888671875</c:v>
                </c:pt>
                <c:pt idx="1072">
                  <c:v>-0.1591796875</c:v>
                </c:pt>
                <c:pt idx="1073">
                  <c:v>-0.309814453125</c:v>
                </c:pt>
                <c:pt idx="1074">
                  <c:v>-0.296630859375</c:v>
                </c:pt>
                <c:pt idx="1075">
                  <c:v>-0.238525390625</c:v>
                </c:pt>
                <c:pt idx="1076">
                  <c:v>-0.225830078125</c:v>
                </c:pt>
                <c:pt idx="1077">
                  <c:v>-0.235595703125</c:v>
                </c:pt>
                <c:pt idx="1078">
                  <c:v>-0.255126953125</c:v>
                </c:pt>
                <c:pt idx="1079">
                  <c:v>-0.241943359375</c:v>
                </c:pt>
                <c:pt idx="1080">
                  <c:v>-0.25927734375</c:v>
                </c:pt>
                <c:pt idx="1081">
                  <c:v>-0.219482421875</c:v>
                </c:pt>
                <c:pt idx="1082">
                  <c:v>-0.22021484375</c:v>
                </c:pt>
                <c:pt idx="1083">
                  <c:v>-0.234619140625</c:v>
                </c:pt>
                <c:pt idx="1084">
                  <c:v>-0.406494140625</c:v>
                </c:pt>
                <c:pt idx="1085">
                  <c:v>-0.23486328125</c:v>
                </c:pt>
                <c:pt idx="1086">
                  <c:v>-0.221435546875</c:v>
                </c:pt>
                <c:pt idx="1087">
                  <c:v>-0.266845703125</c:v>
                </c:pt>
                <c:pt idx="1088">
                  <c:v>-0.389404296875</c:v>
                </c:pt>
                <c:pt idx="1089">
                  <c:v>-0.290771484375</c:v>
                </c:pt>
                <c:pt idx="1090">
                  <c:v>-0.275390625</c:v>
                </c:pt>
                <c:pt idx="1091">
                  <c:v>-0.28759765625</c:v>
                </c:pt>
                <c:pt idx="1092">
                  <c:v>-0.3232421875</c:v>
                </c:pt>
                <c:pt idx="1093">
                  <c:v>-0.26220703125</c:v>
                </c:pt>
                <c:pt idx="1094">
                  <c:v>-0.283935546875</c:v>
                </c:pt>
                <c:pt idx="1095">
                  <c:v>-0.246337890625</c:v>
                </c:pt>
                <c:pt idx="1096">
                  <c:v>-0.2275390625</c:v>
                </c:pt>
                <c:pt idx="1097">
                  <c:v>-0.212890625</c:v>
                </c:pt>
                <c:pt idx="1098">
                  <c:v>-0.260986328125</c:v>
                </c:pt>
                <c:pt idx="1099">
                  <c:v>-0.263916015625</c:v>
                </c:pt>
                <c:pt idx="1100">
                  <c:v>-0.340087890625</c:v>
                </c:pt>
                <c:pt idx="1101">
                  <c:v>-0.243896484375</c:v>
                </c:pt>
                <c:pt idx="1102">
                  <c:v>-0.2783203125</c:v>
                </c:pt>
                <c:pt idx="1103">
                  <c:v>-0.22021484375</c:v>
                </c:pt>
                <c:pt idx="1104">
                  <c:v>-0.273193359375</c:v>
                </c:pt>
                <c:pt idx="1105">
                  <c:v>-0.337646484375</c:v>
                </c:pt>
                <c:pt idx="1106">
                  <c:v>-0.169189453125</c:v>
                </c:pt>
                <c:pt idx="1107">
                  <c:v>-0.209228515625</c:v>
                </c:pt>
                <c:pt idx="1108">
                  <c:v>-0.3466796875</c:v>
                </c:pt>
                <c:pt idx="1109">
                  <c:v>-0.38232421875</c:v>
                </c:pt>
                <c:pt idx="1110">
                  <c:v>-0.334228515625</c:v>
                </c:pt>
                <c:pt idx="1111">
                  <c:v>-0.169677734375</c:v>
                </c:pt>
                <c:pt idx="1112">
                  <c:v>-0.350830078125</c:v>
                </c:pt>
                <c:pt idx="1113">
                  <c:v>-0.173828125</c:v>
                </c:pt>
                <c:pt idx="1114">
                  <c:v>-0.62158203125</c:v>
                </c:pt>
                <c:pt idx="1115">
                  <c:v>-0.220458984375</c:v>
                </c:pt>
                <c:pt idx="1116">
                  <c:v>-0.212158203125</c:v>
                </c:pt>
                <c:pt idx="1117">
                  <c:v>-0.1611328125</c:v>
                </c:pt>
                <c:pt idx="1118">
                  <c:v>-6.3232421875E-2</c:v>
                </c:pt>
                <c:pt idx="1119">
                  <c:v>-0.163818359375</c:v>
                </c:pt>
                <c:pt idx="1120">
                  <c:v>-0.28662109375</c:v>
                </c:pt>
                <c:pt idx="1121">
                  <c:v>-0.18505859375</c:v>
                </c:pt>
                <c:pt idx="1122">
                  <c:v>-0.15966796875</c:v>
                </c:pt>
                <c:pt idx="1123">
                  <c:v>-7.5439453125E-2</c:v>
                </c:pt>
                <c:pt idx="1124">
                  <c:v>-4.3212890625E-2</c:v>
                </c:pt>
                <c:pt idx="1125">
                  <c:v>-0.19384765625</c:v>
                </c:pt>
                <c:pt idx="1126">
                  <c:v>-0.499267578125</c:v>
                </c:pt>
                <c:pt idx="1127">
                  <c:v>-0.374755859375</c:v>
                </c:pt>
                <c:pt idx="1128">
                  <c:v>-0.2333984375</c:v>
                </c:pt>
                <c:pt idx="1129">
                  <c:v>-0.272216796875</c:v>
                </c:pt>
                <c:pt idx="1130">
                  <c:v>-0.1962890625</c:v>
                </c:pt>
                <c:pt idx="1131">
                  <c:v>-0.196533203125</c:v>
                </c:pt>
                <c:pt idx="1132">
                  <c:v>-0.262451171875</c:v>
                </c:pt>
                <c:pt idx="1133">
                  <c:v>-0.296142578125</c:v>
                </c:pt>
                <c:pt idx="1134">
                  <c:v>-0.23974609375</c:v>
                </c:pt>
                <c:pt idx="1135">
                  <c:v>-0.33251953125</c:v>
                </c:pt>
                <c:pt idx="1136">
                  <c:v>-0.250732421875</c:v>
                </c:pt>
                <c:pt idx="1137">
                  <c:v>-0.30615234375</c:v>
                </c:pt>
                <c:pt idx="1138">
                  <c:v>-0.26953125</c:v>
                </c:pt>
                <c:pt idx="1139">
                  <c:v>-0.2236328125</c:v>
                </c:pt>
                <c:pt idx="1140">
                  <c:v>-0.17236328125</c:v>
                </c:pt>
                <c:pt idx="1141">
                  <c:v>-0.164794921875</c:v>
                </c:pt>
                <c:pt idx="1142">
                  <c:v>-0.213134765625</c:v>
                </c:pt>
                <c:pt idx="1143">
                  <c:v>-0.260009765625</c:v>
                </c:pt>
                <c:pt idx="1144">
                  <c:v>-0.3173828125</c:v>
                </c:pt>
                <c:pt idx="1145">
                  <c:v>-0.29541015625</c:v>
                </c:pt>
                <c:pt idx="1146">
                  <c:v>-0.25634765625</c:v>
                </c:pt>
                <c:pt idx="1147">
                  <c:v>-0.341796875</c:v>
                </c:pt>
                <c:pt idx="1148">
                  <c:v>-0.20947265625</c:v>
                </c:pt>
                <c:pt idx="1149">
                  <c:v>-0.255859375</c:v>
                </c:pt>
                <c:pt idx="1150">
                  <c:v>-0.2197265625</c:v>
                </c:pt>
                <c:pt idx="1151">
                  <c:v>-0.22802734375</c:v>
                </c:pt>
                <c:pt idx="1152">
                  <c:v>-0.237060546875</c:v>
                </c:pt>
                <c:pt idx="1153">
                  <c:v>-0.283935546875</c:v>
                </c:pt>
                <c:pt idx="1154">
                  <c:v>-0.236572265625</c:v>
                </c:pt>
                <c:pt idx="1155">
                  <c:v>-0.172607421875</c:v>
                </c:pt>
                <c:pt idx="1156">
                  <c:v>-0.322021484375</c:v>
                </c:pt>
                <c:pt idx="1157">
                  <c:v>-0.3935546875</c:v>
                </c:pt>
                <c:pt idx="1158">
                  <c:v>-0.23388671875</c:v>
                </c:pt>
                <c:pt idx="1159">
                  <c:v>-0.299072265625</c:v>
                </c:pt>
                <c:pt idx="1160">
                  <c:v>-6.8115234375E-2</c:v>
                </c:pt>
                <c:pt idx="1161">
                  <c:v>5.4443359375E-2</c:v>
                </c:pt>
                <c:pt idx="1162">
                  <c:v>-0.135986328125</c:v>
                </c:pt>
                <c:pt idx="1163">
                  <c:v>-0.334716796875</c:v>
                </c:pt>
                <c:pt idx="1164">
                  <c:v>-0.335693359375</c:v>
                </c:pt>
                <c:pt idx="1165">
                  <c:v>-0.199462890625</c:v>
                </c:pt>
                <c:pt idx="1166">
                  <c:v>-0.276123046875</c:v>
                </c:pt>
                <c:pt idx="1167">
                  <c:v>-0.188232421875</c:v>
                </c:pt>
                <c:pt idx="1168">
                  <c:v>-0.126953125</c:v>
                </c:pt>
                <c:pt idx="1169">
                  <c:v>-0.22021484375</c:v>
                </c:pt>
                <c:pt idx="1170">
                  <c:v>-0.13232421875</c:v>
                </c:pt>
                <c:pt idx="1171">
                  <c:v>-0.147216796875</c:v>
                </c:pt>
                <c:pt idx="1172">
                  <c:v>-0.224609375</c:v>
                </c:pt>
                <c:pt idx="1173">
                  <c:v>-0.304443359375</c:v>
                </c:pt>
                <c:pt idx="1174">
                  <c:v>-0.249267578125</c:v>
                </c:pt>
                <c:pt idx="1175">
                  <c:v>-0.400390625</c:v>
                </c:pt>
                <c:pt idx="1176">
                  <c:v>-0.315673828125</c:v>
                </c:pt>
                <c:pt idx="1177">
                  <c:v>-0.1962890625</c:v>
                </c:pt>
                <c:pt idx="1178">
                  <c:v>-0.24462890625</c:v>
                </c:pt>
                <c:pt idx="1179">
                  <c:v>-0.2451171875</c:v>
                </c:pt>
                <c:pt idx="1180">
                  <c:v>-0.1904296875</c:v>
                </c:pt>
                <c:pt idx="1181">
                  <c:v>-0.3232421875</c:v>
                </c:pt>
                <c:pt idx="1182">
                  <c:v>-0.23779296875</c:v>
                </c:pt>
                <c:pt idx="1183">
                  <c:v>-0.288330078125</c:v>
                </c:pt>
                <c:pt idx="1184">
                  <c:v>-0.1689453125</c:v>
                </c:pt>
                <c:pt idx="1185">
                  <c:v>-0.271484375</c:v>
                </c:pt>
                <c:pt idx="1186">
                  <c:v>-0.156982421875</c:v>
                </c:pt>
                <c:pt idx="1187">
                  <c:v>-0.1708984375</c:v>
                </c:pt>
                <c:pt idx="1188">
                  <c:v>-0.21826171875</c:v>
                </c:pt>
                <c:pt idx="1189">
                  <c:v>-0.201904296875</c:v>
                </c:pt>
                <c:pt idx="1190">
                  <c:v>-0.196044921875</c:v>
                </c:pt>
                <c:pt idx="1191">
                  <c:v>-0.20458984375</c:v>
                </c:pt>
                <c:pt idx="1192">
                  <c:v>-0.209228515625</c:v>
                </c:pt>
                <c:pt idx="1193">
                  <c:v>-0.191650390625</c:v>
                </c:pt>
                <c:pt idx="1194">
                  <c:v>-0.207763671875</c:v>
                </c:pt>
                <c:pt idx="1195">
                  <c:v>-0.240234375</c:v>
                </c:pt>
                <c:pt idx="1196">
                  <c:v>-0.24853515625</c:v>
                </c:pt>
                <c:pt idx="1197">
                  <c:v>-0.252685546875</c:v>
                </c:pt>
                <c:pt idx="1198">
                  <c:v>-0.31884765625</c:v>
                </c:pt>
                <c:pt idx="1199">
                  <c:v>-0.208740234375</c:v>
                </c:pt>
                <c:pt idx="1200">
                  <c:v>-0.372314453125</c:v>
                </c:pt>
                <c:pt idx="1201">
                  <c:v>-0.16943359375</c:v>
                </c:pt>
                <c:pt idx="1202">
                  <c:v>-0.242431640625</c:v>
                </c:pt>
                <c:pt idx="1203">
                  <c:v>-0.247314453125</c:v>
                </c:pt>
                <c:pt idx="1204">
                  <c:v>-0.236083984375</c:v>
                </c:pt>
                <c:pt idx="1205">
                  <c:v>-0.215576171875</c:v>
                </c:pt>
                <c:pt idx="1206">
                  <c:v>-0.19189453125</c:v>
                </c:pt>
                <c:pt idx="1207">
                  <c:v>-0.271484375</c:v>
                </c:pt>
                <c:pt idx="1208">
                  <c:v>-0.298583984375</c:v>
                </c:pt>
                <c:pt idx="1209">
                  <c:v>-0.265869140625</c:v>
                </c:pt>
                <c:pt idx="1210">
                  <c:v>-0.472900390625</c:v>
                </c:pt>
                <c:pt idx="1211">
                  <c:v>-0.237548828125</c:v>
                </c:pt>
                <c:pt idx="1212">
                  <c:v>-0.28125</c:v>
                </c:pt>
                <c:pt idx="1213">
                  <c:v>-0.1630859375</c:v>
                </c:pt>
                <c:pt idx="1214">
                  <c:v>-0.26123046875</c:v>
                </c:pt>
                <c:pt idx="1215">
                  <c:v>-0.25</c:v>
                </c:pt>
                <c:pt idx="1216">
                  <c:v>-0.209228515625</c:v>
                </c:pt>
                <c:pt idx="1217">
                  <c:v>-0.31201171875</c:v>
                </c:pt>
                <c:pt idx="1218">
                  <c:v>-0.20068359375</c:v>
                </c:pt>
                <c:pt idx="1219">
                  <c:v>-0.28076171875</c:v>
                </c:pt>
                <c:pt idx="1220">
                  <c:v>-0.29345703125</c:v>
                </c:pt>
                <c:pt idx="1221">
                  <c:v>-0.263427734375</c:v>
                </c:pt>
                <c:pt idx="1222">
                  <c:v>-0.1181640625</c:v>
                </c:pt>
                <c:pt idx="1223">
                  <c:v>-8.69140625E-2</c:v>
                </c:pt>
                <c:pt idx="1224">
                  <c:v>-0.570556640625</c:v>
                </c:pt>
                <c:pt idx="1225">
                  <c:v>-0.114990234375</c:v>
                </c:pt>
                <c:pt idx="1226">
                  <c:v>-0.317138671875</c:v>
                </c:pt>
                <c:pt idx="1227">
                  <c:v>1.8798828125E-2</c:v>
                </c:pt>
                <c:pt idx="1228">
                  <c:v>-0.4560546875</c:v>
                </c:pt>
                <c:pt idx="1229">
                  <c:v>-0.1220703125</c:v>
                </c:pt>
                <c:pt idx="1230">
                  <c:v>-6.7626953125E-2</c:v>
                </c:pt>
                <c:pt idx="1231">
                  <c:v>-0.131591796875</c:v>
                </c:pt>
                <c:pt idx="1232">
                  <c:v>-0.2060546875</c:v>
                </c:pt>
                <c:pt idx="1233">
                  <c:v>-0.1962890625</c:v>
                </c:pt>
                <c:pt idx="1234">
                  <c:v>-0.181884765625</c:v>
                </c:pt>
                <c:pt idx="1235">
                  <c:v>-4.1259765625E-2</c:v>
                </c:pt>
                <c:pt idx="1236">
                  <c:v>-0.13232421875</c:v>
                </c:pt>
                <c:pt idx="1237">
                  <c:v>-0.140869140625</c:v>
                </c:pt>
                <c:pt idx="1238">
                  <c:v>-0.254150390625</c:v>
                </c:pt>
                <c:pt idx="1239">
                  <c:v>-0.295654296875</c:v>
                </c:pt>
                <c:pt idx="1240">
                  <c:v>-0.270263671875</c:v>
                </c:pt>
                <c:pt idx="1241">
                  <c:v>-0.222900390625</c:v>
                </c:pt>
                <c:pt idx="1242">
                  <c:v>-0.18505859375</c:v>
                </c:pt>
                <c:pt idx="1243">
                  <c:v>-0.30322265625</c:v>
                </c:pt>
                <c:pt idx="1244">
                  <c:v>-0.163818359375</c:v>
                </c:pt>
                <c:pt idx="1245">
                  <c:v>-0.356201171875</c:v>
                </c:pt>
                <c:pt idx="1246">
                  <c:v>-0.269775390625</c:v>
                </c:pt>
                <c:pt idx="1247">
                  <c:v>-4.4921875E-2</c:v>
                </c:pt>
                <c:pt idx="1248">
                  <c:v>-0.260009765625</c:v>
                </c:pt>
                <c:pt idx="1249">
                  <c:v>-0.11376953125</c:v>
                </c:pt>
                <c:pt idx="1250">
                  <c:v>-0.714111328125</c:v>
                </c:pt>
                <c:pt idx="1251">
                  <c:v>-0.19921875</c:v>
                </c:pt>
                <c:pt idx="1252">
                  <c:v>-0.13671875</c:v>
                </c:pt>
                <c:pt idx="1253">
                  <c:v>-0.435302734375</c:v>
                </c:pt>
                <c:pt idx="1254">
                  <c:v>-0.4560546875</c:v>
                </c:pt>
                <c:pt idx="1255">
                  <c:v>-0.359375</c:v>
                </c:pt>
                <c:pt idx="1256">
                  <c:v>-0.198486328125</c:v>
                </c:pt>
                <c:pt idx="1257">
                  <c:v>-0.144775390625</c:v>
                </c:pt>
                <c:pt idx="1258">
                  <c:v>-0.272216796875</c:v>
                </c:pt>
                <c:pt idx="1259">
                  <c:v>0.2509765625</c:v>
                </c:pt>
                <c:pt idx="1260">
                  <c:v>-0.231201171875</c:v>
                </c:pt>
                <c:pt idx="1261">
                  <c:v>-0.361083984375</c:v>
                </c:pt>
                <c:pt idx="1262">
                  <c:v>-0.216552734375</c:v>
                </c:pt>
                <c:pt idx="1263">
                  <c:v>-0.140869140625</c:v>
                </c:pt>
                <c:pt idx="1264">
                  <c:v>-0.19775390625</c:v>
                </c:pt>
                <c:pt idx="1265">
                  <c:v>-0.283935546875</c:v>
                </c:pt>
                <c:pt idx="1266">
                  <c:v>-0.237060546875</c:v>
                </c:pt>
                <c:pt idx="1267">
                  <c:v>-0.223388671875</c:v>
                </c:pt>
                <c:pt idx="1268">
                  <c:v>-0.201904296875</c:v>
                </c:pt>
                <c:pt idx="1269">
                  <c:v>-0.182373046875</c:v>
                </c:pt>
                <c:pt idx="1270">
                  <c:v>-0.20263671875</c:v>
                </c:pt>
                <c:pt idx="1271">
                  <c:v>-0.171630859375</c:v>
                </c:pt>
                <c:pt idx="1272">
                  <c:v>-0.16455078125</c:v>
                </c:pt>
                <c:pt idx="1273">
                  <c:v>-0.201416015625</c:v>
                </c:pt>
                <c:pt idx="1274">
                  <c:v>-0.23974609375</c:v>
                </c:pt>
                <c:pt idx="1275">
                  <c:v>-0.258056640625</c:v>
                </c:pt>
                <c:pt idx="1276">
                  <c:v>-0.2314453125</c:v>
                </c:pt>
                <c:pt idx="1277">
                  <c:v>-0.25244140625</c:v>
                </c:pt>
                <c:pt idx="1278">
                  <c:v>-0.225341796875</c:v>
                </c:pt>
                <c:pt idx="1279">
                  <c:v>-0.110107421875</c:v>
                </c:pt>
                <c:pt idx="1280">
                  <c:v>-0.210693359375</c:v>
                </c:pt>
                <c:pt idx="1281">
                  <c:v>-0.185302734375</c:v>
                </c:pt>
                <c:pt idx="1282">
                  <c:v>-0.371337890625</c:v>
                </c:pt>
                <c:pt idx="1283">
                  <c:v>-0.247802734375</c:v>
                </c:pt>
                <c:pt idx="1284">
                  <c:v>-0.204833984375</c:v>
                </c:pt>
                <c:pt idx="1285">
                  <c:v>-0.232177734375</c:v>
                </c:pt>
                <c:pt idx="1286">
                  <c:v>-0.259033203125</c:v>
                </c:pt>
                <c:pt idx="1287">
                  <c:v>-0.2060546875</c:v>
                </c:pt>
                <c:pt idx="1288">
                  <c:v>-0.2109375</c:v>
                </c:pt>
                <c:pt idx="1289">
                  <c:v>-0.26220703125</c:v>
                </c:pt>
                <c:pt idx="1290">
                  <c:v>-0.277587890625</c:v>
                </c:pt>
                <c:pt idx="1291">
                  <c:v>-0.345703125</c:v>
                </c:pt>
                <c:pt idx="1292">
                  <c:v>-0.246337890625</c:v>
                </c:pt>
                <c:pt idx="1293">
                  <c:v>-0.240478515625</c:v>
                </c:pt>
                <c:pt idx="1294">
                  <c:v>-0.262939453125</c:v>
                </c:pt>
                <c:pt idx="1295">
                  <c:v>-0.320068359375</c:v>
                </c:pt>
                <c:pt idx="1296">
                  <c:v>-0.319580078125</c:v>
                </c:pt>
                <c:pt idx="1297">
                  <c:v>-0.34423828125</c:v>
                </c:pt>
                <c:pt idx="1298">
                  <c:v>-0.330078125</c:v>
                </c:pt>
                <c:pt idx="1299">
                  <c:v>-0.265380859375</c:v>
                </c:pt>
                <c:pt idx="1300">
                  <c:v>9.4970703125E-2</c:v>
                </c:pt>
                <c:pt idx="1301">
                  <c:v>-0.39794921875</c:v>
                </c:pt>
                <c:pt idx="1302">
                  <c:v>-0.259033203125</c:v>
                </c:pt>
                <c:pt idx="1303">
                  <c:v>-0.208740234375</c:v>
                </c:pt>
                <c:pt idx="1304">
                  <c:v>-0.25341796875</c:v>
                </c:pt>
                <c:pt idx="1305">
                  <c:v>-0.258056640625</c:v>
                </c:pt>
                <c:pt idx="1306">
                  <c:v>-0.326171875</c:v>
                </c:pt>
                <c:pt idx="1307">
                  <c:v>-0.196044921875</c:v>
                </c:pt>
                <c:pt idx="1308">
                  <c:v>-0.27392578125</c:v>
                </c:pt>
                <c:pt idx="1309">
                  <c:v>-0.248046875</c:v>
                </c:pt>
                <c:pt idx="1310">
                  <c:v>-0.262939453125</c:v>
                </c:pt>
                <c:pt idx="1311">
                  <c:v>-0.246337890625</c:v>
                </c:pt>
                <c:pt idx="1312">
                  <c:v>-0.236083984375</c:v>
                </c:pt>
                <c:pt idx="1313">
                  <c:v>-0.249755859375</c:v>
                </c:pt>
                <c:pt idx="1314">
                  <c:v>-0.25830078125</c:v>
                </c:pt>
                <c:pt idx="1315">
                  <c:v>-0.268798828125</c:v>
                </c:pt>
                <c:pt idx="1316">
                  <c:v>-0.274658203125</c:v>
                </c:pt>
                <c:pt idx="1317">
                  <c:v>-0.288818359375</c:v>
                </c:pt>
                <c:pt idx="1318">
                  <c:v>-0.2138671875</c:v>
                </c:pt>
                <c:pt idx="1319">
                  <c:v>-0.22265625</c:v>
                </c:pt>
                <c:pt idx="1320">
                  <c:v>-0.272705078125</c:v>
                </c:pt>
                <c:pt idx="1321">
                  <c:v>-0.218994140625</c:v>
                </c:pt>
                <c:pt idx="1322">
                  <c:v>-0.266845703125</c:v>
                </c:pt>
                <c:pt idx="1323">
                  <c:v>-0.31689453125</c:v>
                </c:pt>
                <c:pt idx="1324">
                  <c:v>-0.31201171875</c:v>
                </c:pt>
                <c:pt idx="1325">
                  <c:v>-0.313232421875</c:v>
                </c:pt>
                <c:pt idx="1326">
                  <c:v>-0.462646484375</c:v>
                </c:pt>
                <c:pt idx="1327">
                  <c:v>-0.369873046875</c:v>
                </c:pt>
                <c:pt idx="1328">
                  <c:v>-0.33837890625</c:v>
                </c:pt>
                <c:pt idx="1329">
                  <c:v>-0.211669921875</c:v>
                </c:pt>
                <c:pt idx="1330">
                  <c:v>-0.3056640625</c:v>
                </c:pt>
                <c:pt idx="1331">
                  <c:v>-0.274169921875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00224"/>
        <c:axId val="129698432"/>
      </c:scatterChart>
      <c:valAx>
        <c:axId val="129700224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Time(min)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low"/>
        <c:crossAx val="129698432"/>
        <c:crosses val="autoZero"/>
        <c:crossBetween val="midCat"/>
      </c:valAx>
      <c:valAx>
        <c:axId val="129698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Accel</a:t>
                </a:r>
                <a:r>
                  <a:rPr lang="en-US" altLang="ja-JP" baseline="0"/>
                  <a:t> (G)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9700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角速度（</a:t>
            </a:r>
            <a:r>
              <a:rPr lang="en-US" altLang="ja-JP"/>
              <a:t>250°/</a:t>
            </a:r>
            <a:r>
              <a:rPr lang="ja-JP" altLang="en-US"/>
              <a:t>秒設定）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'space-moere_001_morikawa_LOG20'!$N$1</c:f>
              <c:strCache>
                <c:ptCount val="1"/>
                <c:pt idx="0">
                  <c:v>GX(dps)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'space-moere_001_morikawa_LOG20'!$B$2:$B$1333</c:f>
              <c:numCache>
                <c:formatCode>General</c:formatCode>
                <c:ptCount val="1332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'space-moere_001_morikawa_LOG20'!$N$2:$N$1333</c:f>
              <c:numCache>
                <c:formatCode>General</c:formatCode>
                <c:ptCount val="1332"/>
                <c:pt idx="0">
                  <c:v>-2.2942073170731709</c:v>
                </c:pt>
                <c:pt idx="1">
                  <c:v>-1.3567073170731709</c:v>
                </c:pt>
                <c:pt idx="2">
                  <c:v>-1.9893292682926831</c:v>
                </c:pt>
                <c:pt idx="3">
                  <c:v>-2.3628048780487805</c:v>
                </c:pt>
                <c:pt idx="4">
                  <c:v>-2.2027439024390247</c:v>
                </c:pt>
                <c:pt idx="5">
                  <c:v>-1.1509146341463417</c:v>
                </c:pt>
                <c:pt idx="6">
                  <c:v>-2.6219512195121952</c:v>
                </c:pt>
                <c:pt idx="7">
                  <c:v>-5.274390243902439</c:v>
                </c:pt>
                <c:pt idx="8">
                  <c:v>-1.3719512195121952</c:v>
                </c:pt>
                <c:pt idx="9">
                  <c:v>0.20579268292682928</c:v>
                </c:pt>
                <c:pt idx="10">
                  <c:v>-4.1310975609756104</c:v>
                </c:pt>
                <c:pt idx="11">
                  <c:v>-2.0121951219512195</c:v>
                </c:pt>
                <c:pt idx="12">
                  <c:v>-2.0503048780487805</c:v>
                </c:pt>
                <c:pt idx="13">
                  <c:v>-2.5533536585365857</c:v>
                </c:pt>
                <c:pt idx="14">
                  <c:v>-1.7378048780487807</c:v>
                </c:pt>
                <c:pt idx="15">
                  <c:v>2.6448170731707319</c:v>
                </c:pt>
                <c:pt idx="16">
                  <c:v>-3.467987804878049</c:v>
                </c:pt>
                <c:pt idx="17">
                  <c:v>-4.1920731707317076</c:v>
                </c:pt>
                <c:pt idx="18">
                  <c:v>-3.8414634146341466</c:v>
                </c:pt>
                <c:pt idx="19">
                  <c:v>-2.8506097560975614</c:v>
                </c:pt>
                <c:pt idx="20">
                  <c:v>-1.1204268292682928</c:v>
                </c:pt>
                <c:pt idx="21">
                  <c:v>-1.8673780487804881</c:v>
                </c:pt>
                <c:pt idx="22">
                  <c:v>-2.6524390243902443</c:v>
                </c:pt>
                <c:pt idx="23">
                  <c:v>-1.1356707317073171</c:v>
                </c:pt>
                <c:pt idx="24">
                  <c:v>-4.336890243902439</c:v>
                </c:pt>
                <c:pt idx="25">
                  <c:v>-15.54878048780488</c:v>
                </c:pt>
                <c:pt idx="26">
                  <c:v>-22.789634146341466</c:v>
                </c:pt>
                <c:pt idx="27">
                  <c:v>-36.928353658536587</c:v>
                </c:pt>
                <c:pt idx="28">
                  <c:v>2.56859756097561</c:v>
                </c:pt>
                <c:pt idx="29">
                  <c:v>-6.2728658536585371</c:v>
                </c:pt>
                <c:pt idx="30">
                  <c:v>0.25914634146341464</c:v>
                </c:pt>
                <c:pt idx="31">
                  <c:v>-6.2652439024390247</c:v>
                </c:pt>
                <c:pt idx="32">
                  <c:v>-7.3018292682926838</c:v>
                </c:pt>
                <c:pt idx="33">
                  <c:v>-14.291158536585368</c:v>
                </c:pt>
                <c:pt idx="34">
                  <c:v>-35.266768292682933</c:v>
                </c:pt>
                <c:pt idx="35">
                  <c:v>-14.740853658536587</c:v>
                </c:pt>
                <c:pt idx="36">
                  <c:v>-19.748475609756099</c:v>
                </c:pt>
                <c:pt idx="37">
                  <c:v>-14.039634146341465</c:v>
                </c:pt>
                <c:pt idx="38">
                  <c:v>-5.7926829268292686</c:v>
                </c:pt>
                <c:pt idx="39">
                  <c:v>5.6783536585365857</c:v>
                </c:pt>
                <c:pt idx="40">
                  <c:v>11.760670731707318</c:v>
                </c:pt>
                <c:pt idx="41">
                  <c:v>-3.1707317073170733</c:v>
                </c:pt>
                <c:pt idx="42">
                  <c:v>14.58079268292683</c:v>
                </c:pt>
                <c:pt idx="43">
                  <c:v>-14.702743902439027</c:v>
                </c:pt>
                <c:pt idx="44">
                  <c:v>-5.6402439024390247</c:v>
                </c:pt>
                <c:pt idx="45">
                  <c:v>-1.4481707317073171</c:v>
                </c:pt>
                <c:pt idx="46">
                  <c:v>-2.7515243902439028</c:v>
                </c:pt>
                <c:pt idx="47">
                  <c:v>-2.4085365853658538</c:v>
                </c:pt>
                <c:pt idx="48">
                  <c:v>-2.9954268292682928</c:v>
                </c:pt>
                <c:pt idx="49">
                  <c:v>-2.9954268292682928</c:v>
                </c:pt>
                <c:pt idx="50">
                  <c:v>-2.0274390243902443</c:v>
                </c:pt>
                <c:pt idx="51">
                  <c:v>-2.4009146341463419</c:v>
                </c:pt>
                <c:pt idx="52">
                  <c:v>-2.4771341463414638</c:v>
                </c:pt>
                <c:pt idx="53">
                  <c:v>-2.5381097560975614</c:v>
                </c:pt>
                <c:pt idx="54">
                  <c:v>-2.3780487804878052</c:v>
                </c:pt>
                <c:pt idx="55">
                  <c:v>-2.3323170731707319</c:v>
                </c:pt>
                <c:pt idx="56">
                  <c:v>-2.3323170731707319</c:v>
                </c:pt>
                <c:pt idx="57">
                  <c:v>-2.1875</c:v>
                </c:pt>
                <c:pt idx="58">
                  <c:v>-2.2103658536585367</c:v>
                </c:pt>
                <c:pt idx="59">
                  <c:v>-2.5152439024390247</c:v>
                </c:pt>
                <c:pt idx="60">
                  <c:v>-2.1798780487804881</c:v>
                </c:pt>
                <c:pt idx="61">
                  <c:v>-1.7378048780487807</c:v>
                </c:pt>
                <c:pt idx="62">
                  <c:v>-2.6295731707317076</c:v>
                </c:pt>
                <c:pt idx="63">
                  <c:v>-2.3246951219512195</c:v>
                </c:pt>
                <c:pt idx="64">
                  <c:v>-2.217987804878049</c:v>
                </c:pt>
                <c:pt idx="65">
                  <c:v>-2.7972560975609757</c:v>
                </c:pt>
                <c:pt idx="66">
                  <c:v>-2.2942073170731709</c:v>
                </c:pt>
                <c:pt idx="67">
                  <c:v>-1.4100609756097562</c:v>
                </c:pt>
                <c:pt idx="68">
                  <c:v>-2.6676829268292686</c:v>
                </c:pt>
                <c:pt idx="69">
                  <c:v>-1.6844512195121952</c:v>
                </c:pt>
                <c:pt idx="70">
                  <c:v>-2.3094512195121952</c:v>
                </c:pt>
                <c:pt idx="71">
                  <c:v>-1.3567073170731709</c:v>
                </c:pt>
                <c:pt idx="72">
                  <c:v>-2.3094512195121952</c:v>
                </c:pt>
                <c:pt idx="73">
                  <c:v>-2.2865853658536586</c:v>
                </c:pt>
                <c:pt idx="74">
                  <c:v>-1.8902439024390245</c:v>
                </c:pt>
                <c:pt idx="75">
                  <c:v>-2.0274390243902443</c:v>
                </c:pt>
                <c:pt idx="76">
                  <c:v>-3.3231707317073176</c:v>
                </c:pt>
                <c:pt idx="77">
                  <c:v>-2.2103658536585367</c:v>
                </c:pt>
                <c:pt idx="78">
                  <c:v>-2.5228658536585367</c:v>
                </c:pt>
                <c:pt idx="79">
                  <c:v>-0.73932926829268297</c:v>
                </c:pt>
                <c:pt idx="80">
                  <c:v>-2.4847560975609757</c:v>
                </c:pt>
                <c:pt idx="81">
                  <c:v>-2.1875</c:v>
                </c:pt>
                <c:pt idx="82">
                  <c:v>-2.0198170731707319</c:v>
                </c:pt>
                <c:pt idx="83">
                  <c:v>-2.5762195121951224</c:v>
                </c:pt>
                <c:pt idx="84">
                  <c:v>-2.0655487804878052</c:v>
                </c:pt>
                <c:pt idx="85">
                  <c:v>-1.9207317073170733</c:v>
                </c:pt>
                <c:pt idx="86">
                  <c:v>-2.2637195121951224</c:v>
                </c:pt>
                <c:pt idx="87">
                  <c:v>-2.2789634146341466</c:v>
                </c:pt>
                <c:pt idx="88">
                  <c:v>-2.3170731707317076</c:v>
                </c:pt>
                <c:pt idx="89">
                  <c:v>-2.2789634146341466</c:v>
                </c:pt>
                <c:pt idx="90">
                  <c:v>-2.4085365853658538</c:v>
                </c:pt>
                <c:pt idx="91">
                  <c:v>-2.3780487804878052</c:v>
                </c:pt>
                <c:pt idx="92">
                  <c:v>-2.1570121951219514</c:v>
                </c:pt>
                <c:pt idx="93">
                  <c:v>-2.4695121951219514</c:v>
                </c:pt>
                <c:pt idx="94">
                  <c:v>-2.461890243902439</c:v>
                </c:pt>
                <c:pt idx="95">
                  <c:v>-2.1570121951219514</c:v>
                </c:pt>
                <c:pt idx="96">
                  <c:v>-2.3628048780487805</c:v>
                </c:pt>
                <c:pt idx="97">
                  <c:v>-1.8521341463414636</c:v>
                </c:pt>
                <c:pt idx="98">
                  <c:v>-3.0487804878048781</c:v>
                </c:pt>
                <c:pt idx="99">
                  <c:v>-2.8887195121951224</c:v>
                </c:pt>
                <c:pt idx="100">
                  <c:v>-2.8201219512195124</c:v>
                </c:pt>
                <c:pt idx="101">
                  <c:v>-1.8216463414634148</c:v>
                </c:pt>
                <c:pt idx="102">
                  <c:v>-1.2042682926829269</c:v>
                </c:pt>
                <c:pt idx="103">
                  <c:v>-2.1265243902439028</c:v>
                </c:pt>
                <c:pt idx="104">
                  <c:v>-2.8353658536585367</c:v>
                </c:pt>
                <c:pt idx="105">
                  <c:v>-1.63109756097561</c:v>
                </c:pt>
                <c:pt idx="106">
                  <c:v>-2.8277439024390247</c:v>
                </c:pt>
                <c:pt idx="107">
                  <c:v>-2.8277439024390247</c:v>
                </c:pt>
                <c:pt idx="108">
                  <c:v>-1.9283536585365855</c:v>
                </c:pt>
                <c:pt idx="109">
                  <c:v>-2.1417682926829271</c:v>
                </c:pt>
                <c:pt idx="110">
                  <c:v>-1.9817073170731709</c:v>
                </c:pt>
                <c:pt idx="111">
                  <c:v>-2.1112804878048781</c:v>
                </c:pt>
                <c:pt idx="112">
                  <c:v>-2.25609756097561</c:v>
                </c:pt>
                <c:pt idx="113">
                  <c:v>-2.1265243902439028</c:v>
                </c:pt>
                <c:pt idx="114">
                  <c:v>-2.0426829268292686</c:v>
                </c:pt>
                <c:pt idx="115">
                  <c:v>-1.7301829268292686</c:v>
                </c:pt>
                <c:pt idx="116">
                  <c:v>-2.2027439024390247</c:v>
                </c:pt>
                <c:pt idx="117">
                  <c:v>-2.4771341463414638</c:v>
                </c:pt>
                <c:pt idx="118">
                  <c:v>-2.1189024390243905</c:v>
                </c:pt>
                <c:pt idx="119">
                  <c:v>-1.7759146341463417</c:v>
                </c:pt>
                <c:pt idx="120">
                  <c:v>-4.649390243902439</c:v>
                </c:pt>
                <c:pt idx="121">
                  <c:v>-2.6371951219512195</c:v>
                </c:pt>
                <c:pt idx="122">
                  <c:v>-2.3475609756097562</c:v>
                </c:pt>
                <c:pt idx="123">
                  <c:v>-2.6600609756097562</c:v>
                </c:pt>
                <c:pt idx="124">
                  <c:v>-3.1859756097560976</c:v>
                </c:pt>
                <c:pt idx="125">
                  <c:v>-2.3856707317073171</c:v>
                </c:pt>
                <c:pt idx="126">
                  <c:v>-1.0823170731707319</c:v>
                </c:pt>
                <c:pt idx="127">
                  <c:v>-0.73170731707317083</c:v>
                </c:pt>
                <c:pt idx="128">
                  <c:v>-1.440548780487805</c:v>
                </c:pt>
                <c:pt idx="129">
                  <c:v>-2.7896341463414638</c:v>
                </c:pt>
                <c:pt idx="130">
                  <c:v>1.8292682926829269</c:v>
                </c:pt>
                <c:pt idx="131">
                  <c:v>-2.0274390243902443</c:v>
                </c:pt>
                <c:pt idx="132">
                  <c:v>-2.4237804878048781</c:v>
                </c:pt>
                <c:pt idx="133">
                  <c:v>-1.4862804878048781</c:v>
                </c:pt>
                <c:pt idx="134">
                  <c:v>-2.4923780487804881</c:v>
                </c:pt>
                <c:pt idx="135">
                  <c:v>-1.2957317073170733</c:v>
                </c:pt>
                <c:pt idx="136">
                  <c:v>-2.225609756097561</c:v>
                </c:pt>
                <c:pt idx="137">
                  <c:v>-1.524390243902439</c:v>
                </c:pt>
                <c:pt idx="138">
                  <c:v>-2.5533536585365857</c:v>
                </c:pt>
                <c:pt idx="139">
                  <c:v>-1.9359756097560978</c:v>
                </c:pt>
                <c:pt idx="140">
                  <c:v>-2.2484756097560976</c:v>
                </c:pt>
                <c:pt idx="141">
                  <c:v>-2.2942073170731709</c:v>
                </c:pt>
                <c:pt idx="142">
                  <c:v>-2.3094512195121952</c:v>
                </c:pt>
                <c:pt idx="143">
                  <c:v>-2.2332317073170733</c:v>
                </c:pt>
                <c:pt idx="144">
                  <c:v>-2.1265243902439028</c:v>
                </c:pt>
                <c:pt idx="145">
                  <c:v>-2.2027439024390247</c:v>
                </c:pt>
                <c:pt idx="146">
                  <c:v>-2.217987804878049</c:v>
                </c:pt>
                <c:pt idx="147">
                  <c:v>-2.1646341463414638</c:v>
                </c:pt>
                <c:pt idx="148">
                  <c:v>-2.0655487804878052</c:v>
                </c:pt>
                <c:pt idx="149">
                  <c:v>-2.149390243902439</c:v>
                </c:pt>
                <c:pt idx="150">
                  <c:v>-2.217987804878049</c:v>
                </c:pt>
                <c:pt idx="151">
                  <c:v>-2.2865853658536586</c:v>
                </c:pt>
                <c:pt idx="152">
                  <c:v>-2.3551829268292686</c:v>
                </c:pt>
                <c:pt idx="153">
                  <c:v>-2.25609756097561</c:v>
                </c:pt>
                <c:pt idx="154">
                  <c:v>-2.3094512195121952</c:v>
                </c:pt>
                <c:pt idx="155">
                  <c:v>-2.0579268292682928</c:v>
                </c:pt>
                <c:pt idx="156">
                  <c:v>-2.3246951219512195</c:v>
                </c:pt>
                <c:pt idx="157">
                  <c:v>-2.842987804878049</c:v>
                </c:pt>
                <c:pt idx="158">
                  <c:v>-2.6753048780487809</c:v>
                </c:pt>
                <c:pt idx="159">
                  <c:v>-2.774390243902439</c:v>
                </c:pt>
                <c:pt idx="160">
                  <c:v>-2.5838414634146343</c:v>
                </c:pt>
                <c:pt idx="161">
                  <c:v>-2.0198170731707319</c:v>
                </c:pt>
                <c:pt idx="162">
                  <c:v>-2.5152439024390247</c:v>
                </c:pt>
                <c:pt idx="163">
                  <c:v>-0.96036585365853666</c:v>
                </c:pt>
                <c:pt idx="164">
                  <c:v>-1.7225609756097562</c:v>
                </c:pt>
                <c:pt idx="165">
                  <c:v>-2.1341463414634148</c:v>
                </c:pt>
                <c:pt idx="166">
                  <c:v>-1.5777439024390245</c:v>
                </c:pt>
                <c:pt idx="167">
                  <c:v>4.2301829268292686</c:v>
                </c:pt>
                <c:pt idx="168">
                  <c:v>-2.0121951219512195</c:v>
                </c:pt>
                <c:pt idx="169">
                  <c:v>-2.2484756097560976</c:v>
                </c:pt>
                <c:pt idx="170">
                  <c:v>-1.25</c:v>
                </c:pt>
                <c:pt idx="171">
                  <c:v>-2.2103658536585367</c:v>
                </c:pt>
                <c:pt idx="172">
                  <c:v>-1.9893292682926831</c:v>
                </c:pt>
                <c:pt idx="173">
                  <c:v>-2.1646341463414638</c:v>
                </c:pt>
                <c:pt idx="174">
                  <c:v>-2.5228658536585367</c:v>
                </c:pt>
                <c:pt idx="175">
                  <c:v>-1.2804878048780488</c:v>
                </c:pt>
                <c:pt idx="176">
                  <c:v>-2.9649390243902443</c:v>
                </c:pt>
                <c:pt idx="177">
                  <c:v>-2.2103658536585367</c:v>
                </c:pt>
                <c:pt idx="178">
                  <c:v>-2.0503048780487805</c:v>
                </c:pt>
                <c:pt idx="179">
                  <c:v>-2.1036585365853662</c:v>
                </c:pt>
                <c:pt idx="180">
                  <c:v>-0.70121951219512202</c:v>
                </c:pt>
                <c:pt idx="181">
                  <c:v>-1.63109756097561</c:v>
                </c:pt>
                <c:pt idx="182">
                  <c:v>-2.1341463414634148</c:v>
                </c:pt>
                <c:pt idx="183">
                  <c:v>-2.1189024390243905</c:v>
                </c:pt>
                <c:pt idx="184">
                  <c:v>-2.3094512195121952</c:v>
                </c:pt>
                <c:pt idx="185">
                  <c:v>-2.0121951219512195</c:v>
                </c:pt>
                <c:pt idx="186">
                  <c:v>-3.1478658536585367</c:v>
                </c:pt>
                <c:pt idx="187">
                  <c:v>-2.8658536585365857</c:v>
                </c:pt>
                <c:pt idx="188">
                  <c:v>-1.3567073170731709</c:v>
                </c:pt>
                <c:pt idx="189">
                  <c:v>-2.6219512195121952</c:v>
                </c:pt>
                <c:pt idx="190">
                  <c:v>-2.217987804878049</c:v>
                </c:pt>
                <c:pt idx="191">
                  <c:v>40.297256097560982</c:v>
                </c:pt>
                <c:pt idx="192">
                  <c:v>-2.2027439024390247</c:v>
                </c:pt>
                <c:pt idx="193">
                  <c:v>-6.7378048780487809</c:v>
                </c:pt>
                <c:pt idx="194">
                  <c:v>1.905487804878049</c:v>
                </c:pt>
                <c:pt idx="195">
                  <c:v>-15.838414634146343</c:v>
                </c:pt>
                <c:pt idx="196">
                  <c:v>-5.2286585365853666</c:v>
                </c:pt>
                <c:pt idx="197">
                  <c:v>1.0060975609756098</c:v>
                </c:pt>
                <c:pt idx="198">
                  <c:v>-13.102134146341465</c:v>
                </c:pt>
                <c:pt idx="199">
                  <c:v>19.664634146341466</c:v>
                </c:pt>
                <c:pt idx="200">
                  <c:v>2.2103658536585367</c:v>
                </c:pt>
                <c:pt idx="201">
                  <c:v>-2.1112804878048781</c:v>
                </c:pt>
                <c:pt idx="202">
                  <c:v>-2.1189024390243905</c:v>
                </c:pt>
                <c:pt idx="203">
                  <c:v>-2.2713414634146343</c:v>
                </c:pt>
                <c:pt idx="204">
                  <c:v>-1.8902439024390245</c:v>
                </c:pt>
                <c:pt idx="205">
                  <c:v>-2.4466463414634148</c:v>
                </c:pt>
                <c:pt idx="206">
                  <c:v>-2.1417682926829271</c:v>
                </c:pt>
                <c:pt idx="207">
                  <c:v>-2.0274390243902443</c:v>
                </c:pt>
                <c:pt idx="208">
                  <c:v>-1.3109756097560976</c:v>
                </c:pt>
                <c:pt idx="209">
                  <c:v>-4.6265243902439028</c:v>
                </c:pt>
                <c:pt idx="210">
                  <c:v>-1.4557926829268293</c:v>
                </c:pt>
                <c:pt idx="211">
                  <c:v>-3.5442073170731709</c:v>
                </c:pt>
                <c:pt idx="212">
                  <c:v>-3.2317073170731709</c:v>
                </c:pt>
                <c:pt idx="213">
                  <c:v>-3.3765243902439028</c:v>
                </c:pt>
                <c:pt idx="214">
                  <c:v>-2.5228658536585367</c:v>
                </c:pt>
                <c:pt idx="215">
                  <c:v>-2.0655487804878052</c:v>
                </c:pt>
                <c:pt idx="216">
                  <c:v>-2.2027439024390247</c:v>
                </c:pt>
                <c:pt idx="217">
                  <c:v>-2.0655487804878052</c:v>
                </c:pt>
                <c:pt idx="218">
                  <c:v>-2.0960365853658538</c:v>
                </c:pt>
                <c:pt idx="219">
                  <c:v>-2.2484756097560976</c:v>
                </c:pt>
                <c:pt idx="220">
                  <c:v>-2.1265243902439028</c:v>
                </c:pt>
                <c:pt idx="221">
                  <c:v>-2.8277439024390247</c:v>
                </c:pt>
                <c:pt idx="222">
                  <c:v>-2.3780487804878052</c:v>
                </c:pt>
                <c:pt idx="223">
                  <c:v>-2.2789634146341466</c:v>
                </c:pt>
                <c:pt idx="224">
                  <c:v>-1.9817073170731709</c:v>
                </c:pt>
                <c:pt idx="225">
                  <c:v>-2.0045731707317076</c:v>
                </c:pt>
                <c:pt idx="226">
                  <c:v>-2.1265243902439028</c:v>
                </c:pt>
                <c:pt idx="227">
                  <c:v>-2.2942073170731709</c:v>
                </c:pt>
                <c:pt idx="228">
                  <c:v>-1.7454268292682928</c:v>
                </c:pt>
                <c:pt idx="229">
                  <c:v>18.041158536585368</c:v>
                </c:pt>
                <c:pt idx="230">
                  <c:v>-2.0807926829268295</c:v>
                </c:pt>
                <c:pt idx="231">
                  <c:v>-3.1783536585365857</c:v>
                </c:pt>
                <c:pt idx="232">
                  <c:v>-3.50609756097561</c:v>
                </c:pt>
                <c:pt idx="233">
                  <c:v>-0.73932926829268297</c:v>
                </c:pt>
                <c:pt idx="234">
                  <c:v>-3.6890243902439028</c:v>
                </c:pt>
                <c:pt idx="235">
                  <c:v>-1.8597560975609757</c:v>
                </c:pt>
                <c:pt idx="236">
                  <c:v>-12.210365853658537</c:v>
                </c:pt>
                <c:pt idx="237">
                  <c:v>30.731707317073173</c:v>
                </c:pt>
                <c:pt idx="238">
                  <c:v>5.6326219512195124</c:v>
                </c:pt>
                <c:pt idx="239">
                  <c:v>16.158536585365855</c:v>
                </c:pt>
                <c:pt idx="240">
                  <c:v>-17.42378048780488</c:v>
                </c:pt>
                <c:pt idx="241">
                  <c:v>11.150914634146343</c:v>
                </c:pt>
                <c:pt idx="242">
                  <c:v>-0.80030487804878059</c:v>
                </c:pt>
                <c:pt idx="243">
                  <c:v>-5.6326219512195124</c:v>
                </c:pt>
                <c:pt idx="244">
                  <c:v>2.1798780487804881</c:v>
                </c:pt>
                <c:pt idx="245">
                  <c:v>1.0365853658536586</c:v>
                </c:pt>
                <c:pt idx="246">
                  <c:v>-2.5152439024390247</c:v>
                </c:pt>
                <c:pt idx="247">
                  <c:v>-8.1326219512195124</c:v>
                </c:pt>
                <c:pt idx="248">
                  <c:v>1.0289634146341464</c:v>
                </c:pt>
                <c:pt idx="249">
                  <c:v>4.5731707317073177E-2</c:v>
                </c:pt>
                <c:pt idx="250">
                  <c:v>0.5945121951219513</c:v>
                </c:pt>
                <c:pt idx="251">
                  <c:v>-4.1844512195121952</c:v>
                </c:pt>
                <c:pt idx="252">
                  <c:v>1.4176829268292683</c:v>
                </c:pt>
                <c:pt idx="253">
                  <c:v>-9.6875</c:v>
                </c:pt>
                <c:pt idx="254">
                  <c:v>1.2957317073170733</c:v>
                </c:pt>
                <c:pt idx="255">
                  <c:v>1.0594512195121952</c:v>
                </c:pt>
                <c:pt idx="256">
                  <c:v>-2.0426829268292686</c:v>
                </c:pt>
                <c:pt idx="257">
                  <c:v>-10.86128048780488</c:v>
                </c:pt>
                <c:pt idx="258">
                  <c:v>-8.8338414634146343</c:v>
                </c:pt>
                <c:pt idx="259">
                  <c:v>2.1798780487804881</c:v>
                </c:pt>
                <c:pt idx="260">
                  <c:v>-3.7042682926829271</c:v>
                </c:pt>
                <c:pt idx="261">
                  <c:v>-10.27439024390244</c:v>
                </c:pt>
                <c:pt idx="262">
                  <c:v>3.3612804878048785</c:v>
                </c:pt>
                <c:pt idx="263">
                  <c:v>22.782012195121954</c:v>
                </c:pt>
                <c:pt idx="264">
                  <c:v>-3.9557926829268295</c:v>
                </c:pt>
                <c:pt idx="265">
                  <c:v>-11.562500000000002</c:v>
                </c:pt>
                <c:pt idx="266">
                  <c:v>4.0625</c:v>
                </c:pt>
                <c:pt idx="267">
                  <c:v>2.5</c:v>
                </c:pt>
                <c:pt idx="268">
                  <c:v>4.2454268292682933</c:v>
                </c:pt>
                <c:pt idx="269">
                  <c:v>-0.46493902439024393</c:v>
                </c:pt>
                <c:pt idx="270">
                  <c:v>1.2728658536585367</c:v>
                </c:pt>
                <c:pt idx="271">
                  <c:v>-2.3780487804878052</c:v>
                </c:pt>
                <c:pt idx="272">
                  <c:v>-5.8231707317073171</c:v>
                </c:pt>
                <c:pt idx="273">
                  <c:v>1.3109756097560976</c:v>
                </c:pt>
                <c:pt idx="274">
                  <c:v>0.70121951219512202</c:v>
                </c:pt>
                <c:pt idx="275">
                  <c:v>-3.7957317073170733</c:v>
                </c:pt>
                <c:pt idx="276">
                  <c:v>7.2942073170731714</c:v>
                </c:pt>
                <c:pt idx="277">
                  <c:v>-1.9131097560975612</c:v>
                </c:pt>
                <c:pt idx="278">
                  <c:v>-0.55640243902439024</c:v>
                </c:pt>
                <c:pt idx="279">
                  <c:v>-5.0685975609756104</c:v>
                </c:pt>
                <c:pt idx="280">
                  <c:v>-1.7301829268292686</c:v>
                </c:pt>
                <c:pt idx="281">
                  <c:v>-1.5091463414634148</c:v>
                </c:pt>
                <c:pt idx="282">
                  <c:v>-2.4085365853658538</c:v>
                </c:pt>
                <c:pt idx="283">
                  <c:v>-1.8673780487804881</c:v>
                </c:pt>
                <c:pt idx="284">
                  <c:v>2.6295731707317076</c:v>
                </c:pt>
                <c:pt idx="285">
                  <c:v>-21.219512195121954</c:v>
                </c:pt>
                <c:pt idx="286">
                  <c:v>8.8948170731707332</c:v>
                </c:pt>
                <c:pt idx="287">
                  <c:v>8.4070121951219523</c:v>
                </c:pt>
                <c:pt idx="288">
                  <c:v>33.368902439024396</c:v>
                </c:pt>
                <c:pt idx="289">
                  <c:v>-15.442073170731708</c:v>
                </c:pt>
                <c:pt idx="290">
                  <c:v>-17.820121951219512</c:v>
                </c:pt>
                <c:pt idx="291">
                  <c:v>-16.585365853658537</c:v>
                </c:pt>
                <c:pt idx="292">
                  <c:v>-2.0960365853658538</c:v>
                </c:pt>
                <c:pt idx="293">
                  <c:v>-0.54115853658536595</c:v>
                </c:pt>
                <c:pt idx="294">
                  <c:v>-2.8506097560975614</c:v>
                </c:pt>
                <c:pt idx="295">
                  <c:v>-1.0365853658536586</c:v>
                </c:pt>
                <c:pt idx="296">
                  <c:v>-8.1173780487804876</c:v>
                </c:pt>
                <c:pt idx="297">
                  <c:v>-8.5213414634146343</c:v>
                </c:pt>
                <c:pt idx="298">
                  <c:v>-9.5503048780487809</c:v>
                </c:pt>
                <c:pt idx="299">
                  <c:v>-1.0289634146341464</c:v>
                </c:pt>
                <c:pt idx="300">
                  <c:v>2.7896341463414638</c:v>
                </c:pt>
                <c:pt idx="301">
                  <c:v>4.786585365853659</c:v>
                </c:pt>
                <c:pt idx="302">
                  <c:v>-3.7347560975609762</c:v>
                </c:pt>
                <c:pt idx="303">
                  <c:v>-0.625</c:v>
                </c:pt>
                <c:pt idx="304">
                  <c:v>1.4100609756097562</c:v>
                </c:pt>
                <c:pt idx="305">
                  <c:v>-4.5045731707317076</c:v>
                </c:pt>
                <c:pt idx="306">
                  <c:v>-7.1570121951219514</c:v>
                </c:pt>
                <c:pt idx="307">
                  <c:v>-1.7073170731707319</c:v>
                </c:pt>
                <c:pt idx="308">
                  <c:v>-1.0213414634146343</c:v>
                </c:pt>
                <c:pt idx="309">
                  <c:v>-6.1432926829268295</c:v>
                </c:pt>
                <c:pt idx="310">
                  <c:v>-0.96798780487804892</c:v>
                </c:pt>
                <c:pt idx="311">
                  <c:v>3.9862804878048785</c:v>
                </c:pt>
                <c:pt idx="312">
                  <c:v>4.7713414634146343</c:v>
                </c:pt>
                <c:pt idx="313">
                  <c:v>12.987804878048781</c:v>
                </c:pt>
                <c:pt idx="314">
                  <c:v>0.69359756097560976</c:v>
                </c:pt>
                <c:pt idx="315">
                  <c:v>-1.7301829268292686</c:v>
                </c:pt>
                <c:pt idx="316">
                  <c:v>-5.5030487804878057</c:v>
                </c:pt>
                <c:pt idx="317">
                  <c:v>-2.3094512195121952</c:v>
                </c:pt>
                <c:pt idx="318">
                  <c:v>-6.0213414634146343</c:v>
                </c:pt>
                <c:pt idx="319">
                  <c:v>-1.089939024390244</c:v>
                </c:pt>
                <c:pt idx="320">
                  <c:v>-3.0716463414634148</c:v>
                </c:pt>
                <c:pt idx="321">
                  <c:v>0.33536585365853661</c:v>
                </c:pt>
                <c:pt idx="322">
                  <c:v>4.3445121951219514</c:v>
                </c:pt>
                <c:pt idx="323">
                  <c:v>7.9954268292682933</c:v>
                </c:pt>
                <c:pt idx="324">
                  <c:v>-9.1234756097560989</c:v>
                </c:pt>
                <c:pt idx="325">
                  <c:v>-23.003048780487806</c:v>
                </c:pt>
                <c:pt idx="326">
                  <c:v>-16.387195121951223</c:v>
                </c:pt>
                <c:pt idx="327">
                  <c:v>17.332317073170731</c:v>
                </c:pt>
                <c:pt idx="328">
                  <c:v>-17.888719512195124</c:v>
                </c:pt>
                <c:pt idx="329">
                  <c:v>-2.0807926829268295</c:v>
                </c:pt>
                <c:pt idx="330">
                  <c:v>-9.9390243902439028</c:v>
                </c:pt>
                <c:pt idx="331">
                  <c:v>-5.1143292682926838</c:v>
                </c:pt>
                <c:pt idx="332">
                  <c:v>-7.2256097560975618</c:v>
                </c:pt>
                <c:pt idx="333">
                  <c:v>-5.1753048780487809</c:v>
                </c:pt>
                <c:pt idx="334">
                  <c:v>-0.88414634146341475</c:v>
                </c:pt>
                <c:pt idx="335">
                  <c:v>-7.7972560975609762</c:v>
                </c:pt>
                <c:pt idx="336">
                  <c:v>4.4054878048780495</c:v>
                </c:pt>
                <c:pt idx="337">
                  <c:v>0.50304878048780488</c:v>
                </c:pt>
                <c:pt idx="338">
                  <c:v>2.0121951219512195</c:v>
                </c:pt>
                <c:pt idx="339">
                  <c:v>-6.0594512195121952</c:v>
                </c:pt>
                <c:pt idx="340">
                  <c:v>-6.2271341463414638</c:v>
                </c:pt>
                <c:pt idx="341">
                  <c:v>1.8750000000000002</c:v>
                </c:pt>
                <c:pt idx="342">
                  <c:v>-3.2545731707317076</c:v>
                </c:pt>
                <c:pt idx="343">
                  <c:v>-3.2088414634146343</c:v>
                </c:pt>
                <c:pt idx="344">
                  <c:v>-2.9420731707317076</c:v>
                </c:pt>
                <c:pt idx="345">
                  <c:v>2.3932926829268295</c:v>
                </c:pt>
                <c:pt idx="346">
                  <c:v>6.8902439024390247</c:v>
                </c:pt>
                <c:pt idx="347">
                  <c:v>-5.1676829268292686</c:v>
                </c:pt>
                <c:pt idx="348">
                  <c:v>-20.327743902439025</c:v>
                </c:pt>
                <c:pt idx="349">
                  <c:v>1.9512195121951221</c:v>
                </c:pt>
                <c:pt idx="350">
                  <c:v>-11.250000000000002</c:v>
                </c:pt>
                <c:pt idx="351">
                  <c:v>-22.743902439024392</c:v>
                </c:pt>
                <c:pt idx="352">
                  <c:v>4.5426829268292686</c:v>
                </c:pt>
                <c:pt idx="353">
                  <c:v>-11.996951219512196</c:v>
                </c:pt>
                <c:pt idx="354">
                  <c:v>13.704268292682928</c:v>
                </c:pt>
                <c:pt idx="355">
                  <c:v>11.326219512195124</c:v>
                </c:pt>
                <c:pt idx="356">
                  <c:v>5.0304878048780495</c:v>
                </c:pt>
                <c:pt idx="357">
                  <c:v>-8.7881097560975618</c:v>
                </c:pt>
                <c:pt idx="358">
                  <c:v>1.5320121951219514</c:v>
                </c:pt>
                <c:pt idx="359">
                  <c:v>-7.01219512195122</c:v>
                </c:pt>
                <c:pt idx="360">
                  <c:v>-5.2972560975609762</c:v>
                </c:pt>
                <c:pt idx="361">
                  <c:v>-5.5716463414634152</c:v>
                </c:pt>
                <c:pt idx="362">
                  <c:v>0.44969512195121958</c:v>
                </c:pt>
                <c:pt idx="363">
                  <c:v>-11.036585365853659</c:v>
                </c:pt>
                <c:pt idx="364">
                  <c:v>11.448170731707318</c:v>
                </c:pt>
                <c:pt idx="365">
                  <c:v>1.3338414634146343</c:v>
                </c:pt>
                <c:pt idx="366">
                  <c:v>4.7942073170731714</c:v>
                </c:pt>
                <c:pt idx="367">
                  <c:v>1.402439024390244</c:v>
                </c:pt>
                <c:pt idx="368">
                  <c:v>-15.929878048780489</c:v>
                </c:pt>
                <c:pt idx="369">
                  <c:v>2.5228658536585367</c:v>
                </c:pt>
                <c:pt idx="370">
                  <c:v>-4.1234756097560981</c:v>
                </c:pt>
                <c:pt idx="371">
                  <c:v>5.3353658536585372E-2</c:v>
                </c:pt>
                <c:pt idx="372">
                  <c:v>1.7835365853658538</c:v>
                </c:pt>
                <c:pt idx="373">
                  <c:v>3.3155487804878052</c:v>
                </c:pt>
                <c:pt idx="374">
                  <c:v>-4.82469512195122</c:v>
                </c:pt>
                <c:pt idx="375">
                  <c:v>3.4603658536585371</c:v>
                </c:pt>
                <c:pt idx="376">
                  <c:v>-4.4893292682926838</c:v>
                </c:pt>
                <c:pt idx="377">
                  <c:v>0.51067073170731714</c:v>
                </c:pt>
                <c:pt idx="378">
                  <c:v>39.321646341463421</c:v>
                </c:pt>
                <c:pt idx="379">
                  <c:v>-5.5411585365853666</c:v>
                </c:pt>
                <c:pt idx="380">
                  <c:v>-1.9817073170731709</c:v>
                </c:pt>
                <c:pt idx="381">
                  <c:v>1.25</c:v>
                </c:pt>
                <c:pt idx="382">
                  <c:v>-8.3155487804878057</c:v>
                </c:pt>
                <c:pt idx="383">
                  <c:v>-7.8125000000000009</c:v>
                </c:pt>
                <c:pt idx="384">
                  <c:v>1.1432926829268293</c:v>
                </c:pt>
                <c:pt idx="385">
                  <c:v>4.4359756097560981</c:v>
                </c:pt>
                <c:pt idx="386">
                  <c:v>2.9649390243902443</c:v>
                </c:pt>
                <c:pt idx="387">
                  <c:v>11.219512195121952</c:v>
                </c:pt>
                <c:pt idx="388">
                  <c:v>6.2195121951219514</c:v>
                </c:pt>
                <c:pt idx="389">
                  <c:v>7.8429878048780495</c:v>
                </c:pt>
                <c:pt idx="390">
                  <c:v>-10.952743902439025</c:v>
                </c:pt>
                <c:pt idx="391">
                  <c:v>-18.033536585365855</c:v>
                </c:pt>
                <c:pt idx="392">
                  <c:v>-1.5853658536585367</c:v>
                </c:pt>
                <c:pt idx="393">
                  <c:v>8.1859756097560989</c:v>
                </c:pt>
                <c:pt idx="394">
                  <c:v>13.742378048780489</c:v>
                </c:pt>
                <c:pt idx="395">
                  <c:v>5.8765243902439028</c:v>
                </c:pt>
                <c:pt idx="396">
                  <c:v>-10.221036585365855</c:v>
                </c:pt>
                <c:pt idx="397">
                  <c:v>4.5198170731707323</c:v>
                </c:pt>
                <c:pt idx="398">
                  <c:v>1.63109756097561</c:v>
                </c:pt>
                <c:pt idx="399">
                  <c:v>-3.1326219512195124</c:v>
                </c:pt>
                <c:pt idx="400">
                  <c:v>0.80792682926829273</c:v>
                </c:pt>
                <c:pt idx="401">
                  <c:v>-0.64786585365853666</c:v>
                </c:pt>
                <c:pt idx="402">
                  <c:v>3.8795731707317076</c:v>
                </c:pt>
                <c:pt idx="403">
                  <c:v>2.3628048780487805</c:v>
                </c:pt>
                <c:pt idx="404">
                  <c:v>2.0579268292682928</c:v>
                </c:pt>
                <c:pt idx="405">
                  <c:v>-19.115853658536587</c:v>
                </c:pt>
                <c:pt idx="406">
                  <c:v>22.538109756097562</c:v>
                </c:pt>
                <c:pt idx="407">
                  <c:v>15.045731707317074</c:v>
                </c:pt>
                <c:pt idx="408">
                  <c:v>20.678353658536587</c:v>
                </c:pt>
                <c:pt idx="409">
                  <c:v>23.246951219512198</c:v>
                </c:pt>
                <c:pt idx="410">
                  <c:v>13.689024390243903</c:v>
                </c:pt>
                <c:pt idx="411">
                  <c:v>-41.577743902439025</c:v>
                </c:pt>
                <c:pt idx="412">
                  <c:v>-27.339939024390247</c:v>
                </c:pt>
                <c:pt idx="413">
                  <c:v>-12.583841463414636</c:v>
                </c:pt>
                <c:pt idx="414">
                  <c:v>-13.277439024390246</c:v>
                </c:pt>
                <c:pt idx="415">
                  <c:v>2.1570121951219514</c:v>
                </c:pt>
                <c:pt idx="416">
                  <c:v>3.3612804878048785</c:v>
                </c:pt>
                <c:pt idx="417">
                  <c:v>-5.0304878048780495</c:v>
                </c:pt>
                <c:pt idx="418">
                  <c:v>-7.5609756097560981</c:v>
                </c:pt>
                <c:pt idx="419">
                  <c:v>-4.6417682926829276</c:v>
                </c:pt>
                <c:pt idx="420">
                  <c:v>-3.5442073170731709</c:v>
                </c:pt>
                <c:pt idx="421">
                  <c:v>-2.774390243902439</c:v>
                </c:pt>
                <c:pt idx="422">
                  <c:v>-4.5198170731707323</c:v>
                </c:pt>
                <c:pt idx="423">
                  <c:v>-4.3292682926829276</c:v>
                </c:pt>
                <c:pt idx="424">
                  <c:v>-4.4664634146341466</c:v>
                </c:pt>
                <c:pt idx="425">
                  <c:v>-5.7088414634146343</c:v>
                </c:pt>
                <c:pt idx="426">
                  <c:v>0.99085365853658547</c:v>
                </c:pt>
                <c:pt idx="427">
                  <c:v>-5.3734756097560981</c:v>
                </c:pt>
                <c:pt idx="428">
                  <c:v>0.86128048780487809</c:v>
                </c:pt>
                <c:pt idx="429">
                  <c:v>4.474085365853659</c:v>
                </c:pt>
                <c:pt idx="430">
                  <c:v>-1.3414634146341464</c:v>
                </c:pt>
                <c:pt idx="431">
                  <c:v>-6.3414634146341466</c:v>
                </c:pt>
                <c:pt idx="432">
                  <c:v>-7.4847560975609762</c:v>
                </c:pt>
                <c:pt idx="433">
                  <c:v>-4.0625</c:v>
                </c:pt>
                <c:pt idx="434">
                  <c:v>10.449695121951221</c:v>
                </c:pt>
                <c:pt idx="435">
                  <c:v>-5.3048780487804885</c:v>
                </c:pt>
                <c:pt idx="436">
                  <c:v>15.175304878048781</c:v>
                </c:pt>
                <c:pt idx="437">
                  <c:v>32.690548780487809</c:v>
                </c:pt>
                <c:pt idx="438">
                  <c:v>-67.141768292682926</c:v>
                </c:pt>
                <c:pt idx="439">
                  <c:v>62.766768292682933</c:v>
                </c:pt>
                <c:pt idx="440">
                  <c:v>-37.042682926829272</c:v>
                </c:pt>
                <c:pt idx="441">
                  <c:v>24.939024390243905</c:v>
                </c:pt>
                <c:pt idx="442">
                  <c:v>-7.2103658536585371</c:v>
                </c:pt>
                <c:pt idx="443">
                  <c:v>-42.080792682926834</c:v>
                </c:pt>
                <c:pt idx="444">
                  <c:v>-24.916158536585368</c:v>
                </c:pt>
                <c:pt idx="445">
                  <c:v>-91.989329268292693</c:v>
                </c:pt>
                <c:pt idx="446">
                  <c:v>-18.818597560975611</c:v>
                </c:pt>
                <c:pt idx="447">
                  <c:v>-43.155487804878049</c:v>
                </c:pt>
                <c:pt idx="448">
                  <c:v>23.742378048780491</c:v>
                </c:pt>
                <c:pt idx="449">
                  <c:v>60.693597560975618</c:v>
                </c:pt>
                <c:pt idx="450">
                  <c:v>13.475609756097562</c:v>
                </c:pt>
                <c:pt idx="451">
                  <c:v>72.317073170731717</c:v>
                </c:pt>
                <c:pt idx="452">
                  <c:v>24.314024390243905</c:v>
                </c:pt>
                <c:pt idx="453">
                  <c:v>8.6890243902439028</c:v>
                </c:pt>
                <c:pt idx="454">
                  <c:v>101.42530487804879</c:v>
                </c:pt>
                <c:pt idx="455">
                  <c:v>-33.109756097560975</c:v>
                </c:pt>
                <c:pt idx="456">
                  <c:v>-4.5426829268292686</c:v>
                </c:pt>
                <c:pt idx="457">
                  <c:v>8.224085365853659</c:v>
                </c:pt>
                <c:pt idx="458">
                  <c:v>119.55030487804879</c:v>
                </c:pt>
                <c:pt idx="459">
                  <c:v>30.541158536585368</c:v>
                </c:pt>
                <c:pt idx="460">
                  <c:v>-76.021341463414643</c:v>
                </c:pt>
                <c:pt idx="461">
                  <c:v>-89.794207317073173</c:v>
                </c:pt>
                <c:pt idx="462">
                  <c:v>-60.091463414634148</c:v>
                </c:pt>
                <c:pt idx="463">
                  <c:v>24.626524390243905</c:v>
                </c:pt>
                <c:pt idx="464">
                  <c:v>-141.39481707317074</c:v>
                </c:pt>
                <c:pt idx="465">
                  <c:v>13.239329268292684</c:v>
                </c:pt>
                <c:pt idx="466">
                  <c:v>72.995426829268297</c:v>
                </c:pt>
                <c:pt idx="467">
                  <c:v>33.841463414634148</c:v>
                </c:pt>
                <c:pt idx="468">
                  <c:v>-19.916158536585368</c:v>
                </c:pt>
                <c:pt idx="469">
                  <c:v>-46.356707317073173</c:v>
                </c:pt>
                <c:pt idx="470">
                  <c:v>-16.288109756097562</c:v>
                </c:pt>
                <c:pt idx="471">
                  <c:v>-61.760670731707322</c:v>
                </c:pt>
                <c:pt idx="472">
                  <c:v>-12.850609756097562</c:v>
                </c:pt>
                <c:pt idx="473">
                  <c:v>11.920731707317074</c:v>
                </c:pt>
                <c:pt idx="474">
                  <c:v>21.844512195121954</c:v>
                </c:pt>
                <c:pt idx="475">
                  <c:v>-41.196646341463421</c:v>
                </c:pt>
                <c:pt idx="476">
                  <c:v>44.070121951219519</c:v>
                </c:pt>
                <c:pt idx="477">
                  <c:v>21.227134146341466</c:v>
                </c:pt>
                <c:pt idx="478">
                  <c:v>-67.080792682926841</c:v>
                </c:pt>
                <c:pt idx="479">
                  <c:v>-17.408536585365855</c:v>
                </c:pt>
                <c:pt idx="480">
                  <c:v>17.743902439024392</c:v>
                </c:pt>
                <c:pt idx="481">
                  <c:v>-63.673780487804883</c:v>
                </c:pt>
                <c:pt idx="482">
                  <c:v>-9.7408536585365866</c:v>
                </c:pt>
                <c:pt idx="483">
                  <c:v>13.08689024390244</c:v>
                </c:pt>
                <c:pt idx="484">
                  <c:v>14.176829268292684</c:v>
                </c:pt>
                <c:pt idx="485">
                  <c:v>-33.719512195121958</c:v>
                </c:pt>
                <c:pt idx="486">
                  <c:v>19.550304878048781</c:v>
                </c:pt>
                <c:pt idx="487">
                  <c:v>7.0045731707317076</c:v>
                </c:pt>
                <c:pt idx="488">
                  <c:v>28.689024390243905</c:v>
                </c:pt>
                <c:pt idx="489">
                  <c:v>-9.0091463414634152</c:v>
                </c:pt>
                <c:pt idx="490">
                  <c:v>-6.5320121951219514</c:v>
                </c:pt>
                <c:pt idx="491">
                  <c:v>33.795731707317074</c:v>
                </c:pt>
                <c:pt idx="492">
                  <c:v>-0.27439024390243905</c:v>
                </c:pt>
                <c:pt idx="493">
                  <c:v>-56.242378048780495</c:v>
                </c:pt>
                <c:pt idx="494">
                  <c:v>-33.4375</c:v>
                </c:pt>
                <c:pt idx="495">
                  <c:v>-45.152439024390247</c:v>
                </c:pt>
                <c:pt idx="496">
                  <c:v>6.5243902439024399</c:v>
                </c:pt>
                <c:pt idx="497">
                  <c:v>63.132621951219519</c:v>
                </c:pt>
                <c:pt idx="498">
                  <c:v>-7.5609756097560981</c:v>
                </c:pt>
                <c:pt idx="499">
                  <c:v>134.15396341463415</c:v>
                </c:pt>
                <c:pt idx="500">
                  <c:v>50.464939024390247</c:v>
                </c:pt>
                <c:pt idx="501">
                  <c:v>-51.471036585365859</c:v>
                </c:pt>
                <c:pt idx="502">
                  <c:v>61.913109756097569</c:v>
                </c:pt>
                <c:pt idx="503">
                  <c:v>7.63719512195122</c:v>
                </c:pt>
                <c:pt idx="504">
                  <c:v>75.259146341463421</c:v>
                </c:pt>
                <c:pt idx="505">
                  <c:v>54.344512195121958</c:v>
                </c:pt>
                <c:pt idx="506">
                  <c:v>23.475609756097562</c:v>
                </c:pt>
                <c:pt idx="507">
                  <c:v>20.602134146341466</c:v>
                </c:pt>
                <c:pt idx="508">
                  <c:v>-2.4542682926829271</c:v>
                </c:pt>
                <c:pt idx="509">
                  <c:v>3.9100609756097566</c:v>
                </c:pt>
                <c:pt idx="510">
                  <c:v>19.939024390243905</c:v>
                </c:pt>
                <c:pt idx="511">
                  <c:v>1.0137195121951221</c:v>
                </c:pt>
                <c:pt idx="512">
                  <c:v>7.698170731707318</c:v>
                </c:pt>
                <c:pt idx="513">
                  <c:v>-2.9115853658536586</c:v>
                </c:pt>
                <c:pt idx="514">
                  <c:v>30.16006097560976</c:v>
                </c:pt>
                <c:pt idx="515">
                  <c:v>-23.95579268292683</c:v>
                </c:pt>
                <c:pt idx="516">
                  <c:v>19.077743902439025</c:v>
                </c:pt>
                <c:pt idx="517">
                  <c:v>-13.422256097560977</c:v>
                </c:pt>
                <c:pt idx="518">
                  <c:v>-6.3948170731707323</c:v>
                </c:pt>
                <c:pt idx="519">
                  <c:v>-4.1768292682926829</c:v>
                </c:pt>
                <c:pt idx="520">
                  <c:v>-13.231707317073171</c:v>
                </c:pt>
                <c:pt idx="521">
                  <c:v>-23.041158536585368</c:v>
                </c:pt>
                <c:pt idx="522">
                  <c:v>18.338414634146343</c:v>
                </c:pt>
                <c:pt idx="523">
                  <c:v>-23.696646341463417</c:v>
                </c:pt>
                <c:pt idx="524">
                  <c:v>10.640243902439025</c:v>
                </c:pt>
                <c:pt idx="525">
                  <c:v>42.78963414634147</c:v>
                </c:pt>
                <c:pt idx="526">
                  <c:v>5.13719512195122</c:v>
                </c:pt>
                <c:pt idx="527">
                  <c:v>-49.786585365853661</c:v>
                </c:pt>
                <c:pt idx="528">
                  <c:v>14.344512195121952</c:v>
                </c:pt>
                <c:pt idx="529">
                  <c:v>9.2911585365853675</c:v>
                </c:pt>
                <c:pt idx="530">
                  <c:v>7.6219512195121958E-3</c:v>
                </c:pt>
                <c:pt idx="531">
                  <c:v>26.524390243902442</c:v>
                </c:pt>
                <c:pt idx="532">
                  <c:v>-12.019817073170733</c:v>
                </c:pt>
                <c:pt idx="533">
                  <c:v>-25.312500000000004</c:v>
                </c:pt>
                <c:pt idx="534">
                  <c:v>21.150914634146343</c:v>
                </c:pt>
                <c:pt idx="535">
                  <c:v>16.234756097560975</c:v>
                </c:pt>
                <c:pt idx="536">
                  <c:v>7.3399390243902447</c:v>
                </c:pt>
                <c:pt idx="537">
                  <c:v>-3.0106707317073171</c:v>
                </c:pt>
                <c:pt idx="538">
                  <c:v>-19.344512195121954</c:v>
                </c:pt>
                <c:pt idx="539">
                  <c:v>7.4923780487804885</c:v>
                </c:pt>
                <c:pt idx="540">
                  <c:v>14.809451219512196</c:v>
                </c:pt>
                <c:pt idx="541">
                  <c:v>15.144817073170733</c:v>
                </c:pt>
                <c:pt idx="542">
                  <c:v>-23.445121951219516</c:v>
                </c:pt>
                <c:pt idx="543">
                  <c:v>12.454268292682928</c:v>
                </c:pt>
                <c:pt idx="544">
                  <c:v>14.245426829268293</c:v>
                </c:pt>
                <c:pt idx="545">
                  <c:v>0.35823170731707321</c:v>
                </c:pt>
                <c:pt idx="546">
                  <c:v>-30.259146341463417</c:v>
                </c:pt>
                <c:pt idx="547">
                  <c:v>22.568597560975611</c:v>
                </c:pt>
                <c:pt idx="548">
                  <c:v>27.179878048780491</c:v>
                </c:pt>
                <c:pt idx="549">
                  <c:v>-38.079268292682933</c:v>
                </c:pt>
                <c:pt idx="550">
                  <c:v>14.687500000000002</c:v>
                </c:pt>
                <c:pt idx="551">
                  <c:v>-8.948170731707318</c:v>
                </c:pt>
                <c:pt idx="552">
                  <c:v>41.730182926829272</c:v>
                </c:pt>
                <c:pt idx="553">
                  <c:v>-1.0060975609756098</c:v>
                </c:pt>
                <c:pt idx="554">
                  <c:v>28.666158536585368</c:v>
                </c:pt>
                <c:pt idx="555">
                  <c:v>-14.817073170731708</c:v>
                </c:pt>
                <c:pt idx="556">
                  <c:v>-18.628048780487806</c:v>
                </c:pt>
                <c:pt idx="557">
                  <c:v>5.1676829268292686</c:v>
                </c:pt>
                <c:pt idx="558">
                  <c:v>-3.4527439024390247</c:v>
                </c:pt>
                <c:pt idx="559">
                  <c:v>2.5228658536585367</c:v>
                </c:pt>
                <c:pt idx="560">
                  <c:v>-0.27439024390243905</c:v>
                </c:pt>
                <c:pt idx="561">
                  <c:v>-27.97256097560976</c:v>
                </c:pt>
                <c:pt idx="562">
                  <c:v>24.984756097560979</c:v>
                </c:pt>
                <c:pt idx="563">
                  <c:v>48.719512195121958</c:v>
                </c:pt>
                <c:pt idx="564">
                  <c:v>-4.9237804878048781</c:v>
                </c:pt>
                <c:pt idx="565">
                  <c:v>22.088414634146343</c:v>
                </c:pt>
                <c:pt idx="566">
                  <c:v>22.019817073170735</c:v>
                </c:pt>
                <c:pt idx="567">
                  <c:v>-14.146341463414636</c:v>
                </c:pt>
                <c:pt idx="568">
                  <c:v>18.285060975609756</c:v>
                </c:pt>
                <c:pt idx="569">
                  <c:v>1.6463414634146343</c:v>
                </c:pt>
                <c:pt idx="570">
                  <c:v>-16.714939024390244</c:v>
                </c:pt>
                <c:pt idx="571">
                  <c:v>23.658536585365855</c:v>
                </c:pt>
                <c:pt idx="572">
                  <c:v>20.998475609756099</c:v>
                </c:pt>
                <c:pt idx="573">
                  <c:v>-15.358231707317074</c:v>
                </c:pt>
                <c:pt idx="574">
                  <c:v>33.208841463414636</c:v>
                </c:pt>
                <c:pt idx="575">
                  <c:v>-16.120426829268293</c:v>
                </c:pt>
                <c:pt idx="576">
                  <c:v>7.0960365853658542</c:v>
                </c:pt>
                <c:pt idx="577">
                  <c:v>-18.64329268292683</c:v>
                </c:pt>
                <c:pt idx="578">
                  <c:v>7.4923780487804885</c:v>
                </c:pt>
                <c:pt idx="579">
                  <c:v>36.120426829268297</c:v>
                </c:pt>
                <c:pt idx="580">
                  <c:v>-15.068597560975611</c:v>
                </c:pt>
                <c:pt idx="581">
                  <c:v>-1.3948170731707319</c:v>
                </c:pt>
                <c:pt idx="582">
                  <c:v>2.9192073170731709</c:v>
                </c:pt>
                <c:pt idx="583">
                  <c:v>-44.344512195121958</c:v>
                </c:pt>
                <c:pt idx="584">
                  <c:v>-12.919207317073171</c:v>
                </c:pt>
                <c:pt idx="585">
                  <c:v>32.835365853658537</c:v>
                </c:pt>
                <c:pt idx="586">
                  <c:v>87.896341463414643</c:v>
                </c:pt>
                <c:pt idx="587">
                  <c:v>-8.7042682926829276</c:v>
                </c:pt>
                <c:pt idx="588">
                  <c:v>88.07926829268294</c:v>
                </c:pt>
                <c:pt idx="589">
                  <c:v>65.114329268292693</c:v>
                </c:pt>
                <c:pt idx="590">
                  <c:v>-249.75609756097563</c:v>
                </c:pt>
                <c:pt idx="591">
                  <c:v>24.969512195121954</c:v>
                </c:pt>
                <c:pt idx="592">
                  <c:v>-85.160060975609767</c:v>
                </c:pt>
                <c:pt idx="593">
                  <c:v>98.765243902439039</c:v>
                </c:pt>
                <c:pt idx="594">
                  <c:v>37.134146341463421</c:v>
                </c:pt>
                <c:pt idx="595">
                  <c:v>-20.419207317073173</c:v>
                </c:pt>
                <c:pt idx="596">
                  <c:v>24.115853658536587</c:v>
                </c:pt>
                <c:pt idx="597">
                  <c:v>-26.227134146341466</c:v>
                </c:pt>
                <c:pt idx="598">
                  <c:v>-15.381097560975611</c:v>
                </c:pt>
                <c:pt idx="599">
                  <c:v>-1.5929878048780488</c:v>
                </c:pt>
                <c:pt idx="600">
                  <c:v>-5.7774390243902447</c:v>
                </c:pt>
                <c:pt idx="601">
                  <c:v>-24.474085365853661</c:v>
                </c:pt>
                <c:pt idx="602">
                  <c:v>-3.1478658536585367</c:v>
                </c:pt>
                <c:pt idx="603">
                  <c:v>-7.5685975609756104</c:v>
                </c:pt>
                <c:pt idx="604">
                  <c:v>35.899390243902445</c:v>
                </c:pt>
                <c:pt idx="605">
                  <c:v>11.371951219512196</c:v>
                </c:pt>
                <c:pt idx="606">
                  <c:v>5.7393292682926838</c:v>
                </c:pt>
                <c:pt idx="607">
                  <c:v>-22.294207317073173</c:v>
                </c:pt>
                <c:pt idx="608">
                  <c:v>76.608231707317074</c:v>
                </c:pt>
                <c:pt idx="609">
                  <c:v>51.280487804878057</c:v>
                </c:pt>
                <c:pt idx="610">
                  <c:v>12.416158536585368</c:v>
                </c:pt>
                <c:pt idx="611">
                  <c:v>-15.27439024390244</c:v>
                </c:pt>
                <c:pt idx="612">
                  <c:v>-21.478658536585368</c:v>
                </c:pt>
                <c:pt idx="613">
                  <c:v>-8.2088414634146343</c:v>
                </c:pt>
                <c:pt idx="614">
                  <c:v>16.684451219512198</c:v>
                </c:pt>
                <c:pt idx="615">
                  <c:v>-38.559451219512198</c:v>
                </c:pt>
                <c:pt idx="616">
                  <c:v>27.949695121951223</c:v>
                </c:pt>
                <c:pt idx="617">
                  <c:v>-16.48628048780488</c:v>
                </c:pt>
                <c:pt idx="618">
                  <c:v>2.0731707317073171</c:v>
                </c:pt>
                <c:pt idx="619">
                  <c:v>1.4176829268292683</c:v>
                </c:pt>
                <c:pt idx="620">
                  <c:v>-7.7743902439024399</c:v>
                </c:pt>
                <c:pt idx="621">
                  <c:v>3.6051829268292686</c:v>
                </c:pt>
                <c:pt idx="622">
                  <c:v>-30.373475609756099</c:v>
                </c:pt>
                <c:pt idx="623">
                  <c:v>5.2972560975609762</c:v>
                </c:pt>
                <c:pt idx="624">
                  <c:v>8.5289634146341466</c:v>
                </c:pt>
                <c:pt idx="625">
                  <c:v>-15.640243902439027</c:v>
                </c:pt>
                <c:pt idx="626">
                  <c:v>15.030487804878049</c:v>
                </c:pt>
                <c:pt idx="627">
                  <c:v>-5.5792682926829276</c:v>
                </c:pt>
                <c:pt idx="628">
                  <c:v>-11.265243902439025</c:v>
                </c:pt>
                <c:pt idx="629">
                  <c:v>5.6783536585365857</c:v>
                </c:pt>
                <c:pt idx="630">
                  <c:v>-14.550304878048781</c:v>
                </c:pt>
                <c:pt idx="631">
                  <c:v>-30.556402439024392</c:v>
                </c:pt>
                <c:pt idx="632">
                  <c:v>4.649390243902439</c:v>
                </c:pt>
                <c:pt idx="633">
                  <c:v>23.391768292682929</c:v>
                </c:pt>
                <c:pt idx="634">
                  <c:v>-25.228658536585368</c:v>
                </c:pt>
                <c:pt idx="635">
                  <c:v>14.839939024390246</c:v>
                </c:pt>
                <c:pt idx="636">
                  <c:v>9.0320121951219523</c:v>
                </c:pt>
                <c:pt idx="637">
                  <c:v>-0.82317073170731714</c:v>
                </c:pt>
                <c:pt idx="638">
                  <c:v>-24.329268292682929</c:v>
                </c:pt>
                <c:pt idx="639">
                  <c:v>38.399390243902445</c:v>
                </c:pt>
                <c:pt idx="640">
                  <c:v>-25.403963414634148</c:v>
                </c:pt>
                <c:pt idx="641">
                  <c:v>-20.449695121951223</c:v>
                </c:pt>
                <c:pt idx="642">
                  <c:v>29.832317073170735</c:v>
                </c:pt>
                <c:pt idx="643">
                  <c:v>10.396341463414634</c:v>
                </c:pt>
                <c:pt idx="644">
                  <c:v>-9.1844512195121961</c:v>
                </c:pt>
                <c:pt idx="645">
                  <c:v>27.713414634146343</c:v>
                </c:pt>
                <c:pt idx="646">
                  <c:v>-12.690548780487806</c:v>
                </c:pt>
                <c:pt idx="647">
                  <c:v>-31.699695121951223</c:v>
                </c:pt>
                <c:pt idx="648">
                  <c:v>16.135670731707318</c:v>
                </c:pt>
                <c:pt idx="649">
                  <c:v>23.079268292682929</c:v>
                </c:pt>
                <c:pt idx="650">
                  <c:v>15.403963414634148</c:v>
                </c:pt>
                <c:pt idx="651">
                  <c:v>-19.512195121951223</c:v>
                </c:pt>
                <c:pt idx="652">
                  <c:v>7.7439024390243913</c:v>
                </c:pt>
                <c:pt idx="653">
                  <c:v>6.8597560975609762E-2</c:v>
                </c:pt>
                <c:pt idx="654">
                  <c:v>-33.643292682926834</c:v>
                </c:pt>
                <c:pt idx="655">
                  <c:v>-13.04878048780488</c:v>
                </c:pt>
                <c:pt idx="656">
                  <c:v>26.875000000000004</c:v>
                </c:pt>
                <c:pt idx="657">
                  <c:v>15.990853658536587</c:v>
                </c:pt>
                <c:pt idx="658">
                  <c:v>-12.530487804878049</c:v>
                </c:pt>
                <c:pt idx="659">
                  <c:v>-12.77439024390244</c:v>
                </c:pt>
                <c:pt idx="660">
                  <c:v>8.7881097560975618</c:v>
                </c:pt>
                <c:pt idx="661">
                  <c:v>44.900914634146346</c:v>
                </c:pt>
                <c:pt idx="662">
                  <c:v>19.832317073170735</c:v>
                </c:pt>
                <c:pt idx="663">
                  <c:v>8.4527439024390247</c:v>
                </c:pt>
                <c:pt idx="664">
                  <c:v>32.03506097560976</c:v>
                </c:pt>
                <c:pt idx="665">
                  <c:v>-21.836890243902442</c:v>
                </c:pt>
                <c:pt idx="666">
                  <c:v>-8.9710365853658551</c:v>
                </c:pt>
                <c:pt idx="667">
                  <c:v>29.481707317073173</c:v>
                </c:pt>
                <c:pt idx="668">
                  <c:v>14.596036585365855</c:v>
                </c:pt>
                <c:pt idx="669">
                  <c:v>30.297256097560979</c:v>
                </c:pt>
                <c:pt idx="670">
                  <c:v>3.6585365853658538</c:v>
                </c:pt>
                <c:pt idx="671">
                  <c:v>-13.536585365853659</c:v>
                </c:pt>
                <c:pt idx="672">
                  <c:v>-1.8673780487804881</c:v>
                </c:pt>
                <c:pt idx="673">
                  <c:v>46.958841463414636</c:v>
                </c:pt>
                <c:pt idx="674">
                  <c:v>12.088414634146343</c:v>
                </c:pt>
                <c:pt idx="675">
                  <c:v>28.95579268292683</c:v>
                </c:pt>
                <c:pt idx="676">
                  <c:v>19.839939024390247</c:v>
                </c:pt>
                <c:pt idx="677">
                  <c:v>25.068597560975611</c:v>
                </c:pt>
                <c:pt idx="678">
                  <c:v>-3.8109756097560981</c:v>
                </c:pt>
                <c:pt idx="679">
                  <c:v>19.855182926829269</c:v>
                </c:pt>
                <c:pt idx="680">
                  <c:v>8.635670731707318</c:v>
                </c:pt>
                <c:pt idx="681">
                  <c:v>8.5594512195121961</c:v>
                </c:pt>
                <c:pt idx="682">
                  <c:v>48.56707317073171</c:v>
                </c:pt>
                <c:pt idx="683">
                  <c:v>39.97713414634147</c:v>
                </c:pt>
                <c:pt idx="684">
                  <c:v>-5.0304878048780495</c:v>
                </c:pt>
                <c:pt idx="685">
                  <c:v>-38.559451219512198</c:v>
                </c:pt>
                <c:pt idx="686">
                  <c:v>-1.9664634146341464</c:v>
                </c:pt>
                <c:pt idx="687">
                  <c:v>6.7225609756097571</c:v>
                </c:pt>
                <c:pt idx="688">
                  <c:v>7.2942073170731714</c:v>
                </c:pt>
                <c:pt idx="689">
                  <c:v>21.448170731707318</c:v>
                </c:pt>
                <c:pt idx="690">
                  <c:v>47.484756097560982</c:v>
                </c:pt>
                <c:pt idx="691">
                  <c:v>-1.1814024390243902</c:v>
                </c:pt>
                <c:pt idx="692">
                  <c:v>63.963414634146346</c:v>
                </c:pt>
                <c:pt idx="693">
                  <c:v>-9.8551829268292686</c:v>
                </c:pt>
                <c:pt idx="694">
                  <c:v>-7.0045731707317076</c:v>
                </c:pt>
                <c:pt idx="695">
                  <c:v>23.803353658536587</c:v>
                </c:pt>
                <c:pt idx="696">
                  <c:v>-30.739329268292686</c:v>
                </c:pt>
                <c:pt idx="697">
                  <c:v>22.73628048780488</c:v>
                </c:pt>
                <c:pt idx="698">
                  <c:v>-22.31707317073171</c:v>
                </c:pt>
                <c:pt idx="699">
                  <c:v>10.960365853658537</c:v>
                </c:pt>
                <c:pt idx="700">
                  <c:v>-14.954268292682928</c:v>
                </c:pt>
                <c:pt idx="701">
                  <c:v>-6.2804878048780495</c:v>
                </c:pt>
                <c:pt idx="702">
                  <c:v>23.666158536585368</c:v>
                </c:pt>
                <c:pt idx="703">
                  <c:v>-13.117378048780489</c:v>
                </c:pt>
                <c:pt idx="704">
                  <c:v>33.25457317073171</c:v>
                </c:pt>
                <c:pt idx="705">
                  <c:v>9.7103658536585371</c:v>
                </c:pt>
                <c:pt idx="706">
                  <c:v>12.385670731707318</c:v>
                </c:pt>
                <c:pt idx="707">
                  <c:v>-16.14329268292683</c:v>
                </c:pt>
                <c:pt idx="708">
                  <c:v>-50.60213414634147</c:v>
                </c:pt>
                <c:pt idx="709">
                  <c:v>7.8887195121951228</c:v>
                </c:pt>
                <c:pt idx="710">
                  <c:v>-46.996951219512198</c:v>
                </c:pt>
                <c:pt idx="711">
                  <c:v>16.013719512195124</c:v>
                </c:pt>
                <c:pt idx="712">
                  <c:v>-11.242378048780489</c:v>
                </c:pt>
                <c:pt idx="713">
                  <c:v>1.5548780487804879</c:v>
                </c:pt>
                <c:pt idx="714">
                  <c:v>10.228658536585368</c:v>
                </c:pt>
                <c:pt idx="715">
                  <c:v>12.721036585365855</c:v>
                </c:pt>
                <c:pt idx="716">
                  <c:v>-6.9664634146341466</c:v>
                </c:pt>
                <c:pt idx="717">
                  <c:v>41.455792682926834</c:v>
                </c:pt>
                <c:pt idx="718">
                  <c:v>-25.693597560975611</c:v>
                </c:pt>
                <c:pt idx="719">
                  <c:v>-24.687500000000004</c:v>
                </c:pt>
                <c:pt idx="720">
                  <c:v>-10.846036585365855</c:v>
                </c:pt>
                <c:pt idx="721">
                  <c:v>-30.068597560975611</c:v>
                </c:pt>
                <c:pt idx="722">
                  <c:v>-12.446646341463415</c:v>
                </c:pt>
                <c:pt idx="723">
                  <c:v>9.6189024390243905</c:v>
                </c:pt>
                <c:pt idx="724">
                  <c:v>11.310975609756099</c:v>
                </c:pt>
                <c:pt idx="725">
                  <c:v>12.682926829268293</c:v>
                </c:pt>
                <c:pt idx="726">
                  <c:v>10.541158536585368</c:v>
                </c:pt>
                <c:pt idx="727">
                  <c:v>-11.844512195121952</c:v>
                </c:pt>
                <c:pt idx="728">
                  <c:v>-12.614329268292684</c:v>
                </c:pt>
                <c:pt idx="729">
                  <c:v>44.862804878048784</c:v>
                </c:pt>
                <c:pt idx="730">
                  <c:v>-23.978658536585368</c:v>
                </c:pt>
                <c:pt idx="731">
                  <c:v>17.225609756097562</c:v>
                </c:pt>
                <c:pt idx="732">
                  <c:v>-1.8292682926829269</c:v>
                </c:pt>
                <c:pt idx="733">
                  <c:v>12.652439024390246</c:v>
                </c:pt>
                <c:pt idx="734">
                  <c:v>-6.3643292682926838</c:v>
                </c:pt>
                <c:pt idx="735">
                  <c:v>-9.9618902439024399</c:v>
                </c:pt>
                <c:pt idx="736">
                  <c:v>31.181402439024392</c:v>
                </c:pt>
                <c:pt idx="737">
                  <c:v>-18.940548780487806</c:v>
                </c:pt>
                <c:pt idx="738">
                  <c:v>19.092987804878049</c:v>
                </c:pt>
                <c:pt idx="739">
                  <c:v>-11.585365853658537</c:v>
                </c:pt>
                <c:pt idx="740">
                  <c:v>-6.1051829268292686</c:v>
                </c:pt>
                <c:pt idx="741">
                  <c:v>-22.606707317073173</c:v>
                </c:pt>
                <c:pt idx="742">
                  <c:v>-1.4939024390243905</c:v>
                </c:pt>
                <c:pt idx="743">
                  <c:v>-27.492378048780491</c:v>
                </c:pt>
                <c:pt idx="744">
                  <c:v>3.9557926829268295</c:v>
                </c:pt>
                <c:pt idx="745">
                  <c:v>-52.919207317073173</c:v>
                </c:pt>
                <c:pt idx="746">
                  <c:v>17.256097560975611</c:v>
                </c:pt>
                <c:pt idx="747">
                  <c:v>-28.67378048780488</c:v>
                </c:pt>
                <c:pt idx="748">
                  <c:v>9.1539634146341466</c:v>
                </c:pt>
                <c:pt idx="749">
                  <c:v>-6.0442073170731714</c:v>
                </c:pt>
                <c:pt idx="750">
                  <c:v>40.868902439024396</c:v>
                </c:pt>
                <c:pt idx="751">
                  <c:v>2.25609756097561</c:v>
                </c:pt>
                <c:pt idx="752">
                  <c:v>-24.786585365853661</c:v>
                </c:pt>
                <c:pt idx="753">
                  <c:v>0.99847560975609762</c:v>
                </c:pt>
                <c:pt idx="754">
                  <c:v>5.9984756097560981</c:v>
                </c:pt>
                <c:pt idx="755">
                  <c:v>23.833841463414636</c:v>
                </c:pt>
                <c:pt idx="756">
                  <c:v>19.390243902439025</c:v>
                </c:pt>
                <c:pt idx="757">
                  <c:v>0.69359756097560976</c:v>
                </c:pt>
                <c:pt idx="758">
                  <c:v>-5.5259146341463419</c:v>
                </c:pt>
                <c:pt idx="759">
                  <c:v>-29.626524390243905</c:v>
                </c:pt>
                <c:pt idx="760">
                  <c:v>-13.841463414634148</c:v>
                </c:pt>
                <c:pt idx="761">
                  <c:v>30.198170731707318</c:v>
                </c:pt>
                <c:pt idx="762">
                  <c:v>-7.9649390243902447</c:v>
                </c:pt>
                <c:pt idx="763">
                  <c:v>-6.6463414634146352</c:v>
                </c:pt>
                <c:pt idx="764">
                  <c:v>9.7256097560975618</c:v>
                </c:pt>
                <c:pt idx="765">
                  <c:v>-8.7271341463414647</c:v>
                </c:pt>
                <c:pt idx="766">
                  <c:v>-52.278963414634148</c:v>
                </c:pt>
                <c:pt idx="767">
                  <c:v>2.4847560975609757</c:v>
                </c:pt>
                <c:pt idx="768">
                  <c:v>-28.940548780487806</c:v>
                </c:pt>
                <c:pt idx="769">
                  <c:v>-36.516768292682933</c:v>
                </c:pt>
                <c:pt idx="770">
                  <c:v>55.663109756097569</c:v>
                </c:pt>
                <c:pt idx="771">
                  <c:v>-8.7728658536585371</c:v>
                </c:pt>
                <c:pt idx="772">
                  <c:v>3.6966463414634148</c:v>
                </c:pt>
                <c:pt idx="773">
                  <c:v>-25.449695121951223</c:v>
                </c:pt>
                <c:pt idx="774">
                  <c:v>-33.452743902439025</c:v>
                </c:pt>
                <c:pt idx="775">
                  <c:v>42.888719512195124</c:v>
                </c:pt>
                <c:pt idx="776">
                  <c:v>-15.297256097560977</c:v>
                </c:pt>
                <c:pt idx="777">
                  <c:v>-6.0289634146341466</c:v>
                </c:pt>
                <c:pt idx="778">
                  <c:v>-7.94969512195122</c:v>
                </c:pt>
                <c:pt idx="779">
                  <c:v>24.855182926829272</c:v>
                </c:pt>
                <c:pt idx="780">
                  <c:v>-32.073170731707322</c:v>
                </c:pt>
                <c:pt idx="781">
                  <c:v>16.875</c:v>
                </c:pt>
                <c:pt idx="782">
                  <c:v>5.5411585365853666</c:v>
                </c:pt>
                <c:pt idx="783">
                  <c:v>14.428353658536587</c:v>
                </c:pt>
                <c:pt idx="784">
                  <c:v>11.684451219512196</c:v>
                </c:pt>
                <c:pt idx="785">
                  <c:v>-12.721036585365855</c:v>
                </c:pt>
                <c:pt idx="786">
                  <c:v>4.6951219512195124</c:v>
                </c:pt>
                <c:pt idx="787">
                  <c:v>-16.112804878048781</c:v>
                </c:pt>
                <c:pt idx="788">
                  <c:v>29.131097560975611</c:v>
                </c:pt>
                <c:pt idx="789">
                  <c:v>-26.783536585365855</c:v>
                </c:pt>
                <c:pt idx="790">
                  <c:v>15.846036585365855</c:v>
                </c:pt>
                <c:pt idx="791">
                  <c:v>-18.833841463414636</c:v>
                </c:pt>
                <c:pt idx="792">
                  <c:v>-14.771341463414636</c:v>
                </c:pt>
                <c:pt idx="793">
                  <c:v>8.5670731707317085</c:v>
                </c:pt>
                <c:pt idx="794">
                  <c:v>-22.766768292682929</c:v>
                </c:pt>
                <c:pt idx="795">
                  <c:v>48.559451219512198</c:v>
                </c:pt>
                <c:pt idx="796">
                  <c:v>-10.472560975609756</c:v>
                </c:pt>
                <c:pt idx="797">
                  <c:v>-34.19207317073171</c:v>
                </c:pt>
                <c:pt idx="798">
                  <c:v>25.586890243902442</c:v>
                </c:pt>
                <c:pt idx="799">
                  <c:v>17.949695121951223</c:v>
                </c:pt>
                <c:pt idx="800">
                  <c:v>-21.356707317073173</c:v>
                </c:pt>
                <c:pt idx="801">
                  <c:v>4.7637195121951228</c:v>
                </c:pt>
                <c:pt idx="802">
                  <c:v>24.19207317073171</c:v>
                </c:pt>
                <c:pt idx="803">
                  <c:v>-18.544207317073173</c:v>
                </c:pt>
                <c:pt idx="804">
                  <c:v>-82.500000000000014</c:v>
                </c:pt>
                <c:pt idx="805">
                  <c:v>29.916158536585368</c:v>
                </c:pt>
                <c:pt idx="806">
                  <c:v>-56.737804878048784</c:v>
                </c:pt>
                <c:pt idx="807">
                  <c:v>42.073170731707322</c:v>
                </c:pt>
                <c:pt idx="808">
                  <c:v>15.007621951219514</c:v>
                </c:pt>
                <c:pt idx="809">
                  <c:v>80.785060975609767</c:v>
                </c:pt>
                <c:pt idx="810">
                  <c:v>-7.3323170731707323</c:v>
                </c:pt>
                <c:pt idx="811">
                  <c:v>-2.6371951219512195</c:v>
                </c:pt>
                <c:pt idx="812">
                  <c:v>21.501524390243905</c:v>
                </c:pt>
                <c:pt idx="813">
                  <c:v>-18.147865853658537</c:v>
                </c:pt>
                <c:pt idx="814">
                  <c:v>14.435975609756099</c:v>
                </c:pt>
                <c:pt idx="815">
                  <c:v>6.9359756097560981</c:v>
                </c:pt>
                <c:pt idx="816">
                  <c:v>68.849085365853668</c:v>
                </c:pt>
                <c:pt idx="817">
                  <c:v>27.530487804878049</c:v>
                </c:pt>
                <c:pt idx="818">
                  <c:v>-52.568597560975611</c:v>
                </c:pt>
                <c:pt idx="819">
                  <c:v>-48.140243902439032</c:v>
                </c:pt>
                <c:pt idx="820">
                  <c:v>-20.053353658536587</c:v>
                </c:pt>
                <c:pt idx="821">
                  <c:v>-10.480182926829269</c:v>
                </c:pt>
                <c:pt idx="822">
                  <c:v>-17.690548780487806</c:v>
                </c:pt>
                <c:pt idx="823">
                  <c:v>-26.653963414634148</c:v>
                </c:pt>
                <c:pt idx="824">
                  <c:v>-22.888719512195124</c:v>
                </c:pt>
                <c:pt idx="825">
                  <c:v>31.821646341463417</c:v>
                </c:pt>
                <c:pt idx="826">
                  <c:v>12.294207317073171</c:v>
                </c:pt>
                <c:pt idx="827">
                  <c:v>11.379573170731708</c:v>
                </c:pt>
                <c:pt idx="828">
                  <c:v>-22.797256097560979</c:v>
                </c:pt>
                <c:pt idx="829">
                  <c:v>-14.885670731707318</c:v>
                </c:pt>
                <c:pt idx="830">
                  <c:v>28.971036585365855</c:v>
                </c:pt>
                <c:pt idx="831">
                  <c:v>14.481707317073171</c:v>
                </c:pt>
                <c:pt idx="832">
                  <c:v>-1.4862804878048781</c:v>
                </c:pt>
                <c:pt idx="833">
                  <c:v>-23.353658536585368</c:v>
                </c:pt>
                <c:pt idx="834">
                  <c:v>-3.4451219512195124</c:v>
                </c:pt>
                <c:pt idx="835">
                  <c:v>6.2118902439024399</c:v>
                </c:pt>
                <c:pt idx="836">
                  <c:v>6.5243902439024399</c:v>
                </c:pt>
                <c:pt idx="837">
                  <c:v>7.7667682926829276</c:v>
                </c:pt>
                <c:pt idx="838">
                  <c:v>-11.699695121951221</c:v>
                </c:pt>
                <c:pt idx="839">
                  <c:v>39.923780487804883</c:v>
                </c:pt>
                <c:pt idx="840">
                  <c:v>-10.807926829268293</c:v>
                </c:pt>
                <c:pt idx="841">
                  <c:v>6.5320121951219514</c:v>
                </c:pt>
                <c:pt idx="842">
                  <c:v>13.506097560975611</c:v>
                </c:pt>
                <c:pt idx="843">
                  <c:v>-38.079268292682933</c:v>
                </c:pt>
                <c:pt idx="844">
                  <c:v>-1.5853658536585367</c:v>
                </c:pt>
                <c:pt idx="845">
                  <c:v>-51.356707317073173</c:v>
                </c:pt>
                <c:pt idx="846">
                  <c:v>4.6265243902439028</c:v>
                </c:pt>
                <c:pt idx="847">
                  <c:v>6.7149390243902447</c:v>
                </c:pt>
                <c:pt idx="848">
                  <c:v>-1.9207317073170733</c:v>
                </c:pt>
                <c:pt idx="849">
                  <c:v>-2.7972560975609757</c:v>
                </c:pt>
                <c:pt idx="850">
                  <c:v>4.649390243902439</c:v>
                </c:pt>
                <c:pt idx="851">
                  <c:v>6.9512195121951228</c:v>
                </c:pt>
                <c:pt idx="852">
                  <c:v>-32.903963414634148</c:v>
                </c:pt>
                <c:pt idx="853">
                  <c:v>-40.91463414634147</c:v>
                </c:pt>
                <c:pt idx="854">
                  <c:v>73.132621951219519</c:v>
                </c:pt>
                <c:pt idx="855">
                  <c:v>-44.321646341463421</c:v>
                </c:pt>
                <c:pt idx="856">
                  <c:v>20.556402439024392</c:v>
                </c:pt>
                <c:pt idx="857">
                  <c:v>28.064024390243905</c:v>
                </c:pt>
                <c:pt idx="858">
                  <c:v>-12.583841463414636</c:v>
                </c:pt>
                <c:pt idx="859">
                  <c:v>-36.966463414634148</c:v>
                </c:pt>
                <c:pt idx="860">
                  <c:v>-10.129573170731708</c:v>
                </c:pt>
                <c:pt idx="861">
                  <c:v>42.019817073170735</c:v>
                </c:pt>
                <c:pt idx="862">
                  <c:v>-55.342987804878057</c:v>
                </c:pt>
                <c:pt idx="863">
                  <c:v>31.371951219512198</c:v>
                </c:pt>
                <c:pt idx="864">
                  <c:v>-16.166158536585368</c:v>
                </c:pt>
                <c:pt idx="865">
                  <c:v>-8.9557926829268304</c:v>
                </c:pt>
                <c:pt idx="866">
                  <c:v>19.253048780487806</c:v>
                </c:pt>
                <c:pt idx="867">
                  <c:v>-12.43140243902439</c:v>
                </c:pt>
                <c:pt idx="868">
                  <c:v>32.637195121951223</c:v>
                </c:pt>
                <c:pt idx="869">
                  <c:v>8.0868902439024399</c:v>
                </c:pt>
                <c:pt idx="870">
                  <c:v>81.059451219512198</c:v>
                </c:pt>
                <c:pt idx="871">
                  <c:v>59.786585365853661</c:v>
                </c:pt>
                <c:pt idx="872">
                  <c:v>38.635670731707322</c:v>
                </c:pt>
                <c:pt idx="873">
                  <c:v>-11.14329268292683</c:v>
                </c:pt>
                <c:pt idx="874">
                  <c:v>-37.065548780487809</c:v>
                </c:pt>
                <c:pt idx="875">
                  <c:v>-37.149390243902445</c:v>
                </c:pt>
                <c:pt idx="876">
                  <c:v>-71.775914634146346</c:v>
                </c:pt>
                <c:pt idx="877">
                  <c:v>-27.461890243902442</c:v>
                </c:pt>
                <c:pt idx="878">
                  <c:v>-37.179878048780488</c:v>
                </c:pt>
                <c:pt idx="879">
                  <c:v>-103.28506097560977</c:v>
                </c:pt>
                <c:pt idx="880">
                  <c:v>-114.65701219512196</c:v>
                </c:pt>
                <c:pt idx="881">
                  <c:v>51.69207317073171</c:v>
                </c:pt>
                <c:pt idx="882">
                  <c:v>-13.132621951219514</c:v>
                </c:pt>
                <c:pt idx="883">
                  <c:v>43.056402439024396</c:v>
                </c:pt>
                <c:pt idx="884">
                  <c:v>8.8414634146341466</c:v>
                </c:pt>
                <c:pt idx="885">
                  <c:v>29.230182926829272</c:v>
                </c:pt>
                <c:pt idx="886">
                  <c:v>5.9298780487804885</c:v>
                </c:pt>
                <c:pt idx="887">
                  <c:v>-5.7088414634146343</c:v>
                </c:pt>
                <c:pt idx="888">
                  <c:v>9.1234756097560989</c:v>
                </c:pt>
                <c:pt idx="889">
                  <c:v>-6.38719512195122</c:v>
                </c:pt>
                <c:pt idx="890">
                  <c:v>40.47256097560976</c:v>
                </c:pt>
                <c:pt idx="891">
                  <c:v>-0.86128048780487809</c:v>
                </c:pt>
                <c:pt idx="892">
                  <c:v>28.780487804878053</c:v>
                </c:pt>
                <c:pt idx="893">
                  <c:v>-12.050304878048781</c:v>
                </c:pt>
                <c:pt idx="894">
                  <c:v>-81.684451219512198</c:v>
                </c:pt>
                <c:pt idx="895">
                  <c:v>160.59451219512198</c:v>
                </c:pt>
                <c:pt idx="896">
                  <c:v>12.77439024390244</c:v>
                </c:pt>
                <c:pt idx="897">
                  <c:v>-7.6067073170731714</c:v>
                </c:pt>
                <c:pt idx="898">
                  <c:v>71.303353658536594</c:v>
                </c:pt>
                <c:pt idx="899">
                  <c:v>23.795731707317074</c:v>
                </c:pt>
                <c:pt idx="900">
                  <c:v>67.096036585365866</c:v>
                </c:pt>
                <c:pt idx="901">
                  <c:v>-1.7759146341463417</c:v>
                </c:pt>
                <c:pt idx="902">
                  <c:v>-1.6082317073170733</c:v>
                </c:pt>
                <c:pt idx="903">
                  <c:v>12.141768292682928</c:v>
                </c:pt>
                <c:pt idx="904">
                  <c:v>31.257621951219516</c:v>
                </c:pt>
                <c:pt idx="905">
                  <c:v>-21.905487804878049</c:v>
                </c:pt>
                <c:pt idx="906">
                  <c:v>-45.922256097560982</c:v>
                </c:pt>
                <c:pt idx="907">
                  <c:v>-53.605182926829272</c:v>
                </c:pt>
                <c:pt idx="908">
                  <c:v>-4.8170731707317076</c:v>
                </c:pt>
                <c:pt idx="909">
                  <c:v>-0.29725609756097565</c:v>
                </c:pt>
                <c:pt idx="910">
                  <c:v>-1.6615853658536588</c:v>
                </c:pt>
                <c:pt idx="911">
                  <c:v>43.993902439024396</c:v>
                </c:pt>
                <c:pt idx="912">
                  <c:v>-36.082317073170735</c:v>
                </c:pt>
                <c:pt idx="913">
                  <c:v>-2.3704268292682928</c:v>
                </c:pt>
                <c:pt idx="914">
                  <c:v>-19.253048780487806</c:v>
                </c:pt>
                <c:pt idx="915">
                  <c:v>-4.0396341463414638</c:v>
                </c:pt>
                <c:pt idx="916">
                  <c:v>46.737804878048784</c:v>
                </c:pt>
                <c:pt idx="917">
                  <c:v>-19.413109756097562</c:v>
                </c:pt>
                <c:pt idx="918">
                  <c:v>-61.615853658536594</c:v>
                </c:pt>
                <c:pt idx="919">
                  <c:v>9.7713414634146343</c:v>
                </c:pt>
                <c:pt idx="920">
                  <c:v>127.85060975609757</c:v>
                </c:pt>
                <c:pt idx="921">
                  <c:v>-13.422256097560977</c:v>
                </c:pt>
                <c:pt idx="922">
                  <c:v>-57.217987804878057</c:v>
                </c:pt>
                <c:pt idx="923">
                  <c:v>-17.416158536585368</c:v>
                </c:pt>
                <c:pt idx="924">
                  <c:v>-37.378048780487809</c:v>
                </c:pt>
                <c:pt idx="925">
                  <c:v>54.077743902439032</c:v>
                </c:pt>
                <c:pt idx="926">
                  <c:v>26.242378048780491</c:v>
                </c:pt>
                <c:pt idx="927">
                  <c:v>-76.768292682926841</c:v>
                </c:pt>
                <c:pt idx="928">
                  <c:v>-70.198170731707322</c:v>
                </c:pt>
                <c:pt idx="929">
                  <c:v>10.685975609756099</c:v>
                </c:pt>
                <c:pt idx="930">
                  <c:v>34.291158536585371</c:v>
                </c:pt>
                <c:pt idx="931">
                  <c:v>10.739329268292684</c:v>
                </c:pt>
                <c:pt idx="932">
                  <c:v>20.327743902439025</c:v>
                </c:pt>
                <c:pt idx="933">
                  <c:v>-56.364329268292686</c:v>
                </c:pt>
                <c:pt idx="934">
                  <c:v>6.2957317073170733</c:v>
                </c:pt>
                <c:pt idx="935">
                  <c:v>9.0853658536585371</c:v>
                </c:pt>
                <c:pt idx="936">
                  <c:v>-2.9344512195121952</c:v>
                </c:pt>
                <c:pt idx="937">
                  <c:v>-6.6006097560975618</c:v>
                </c:pt>
                <c:pt idx="938">
                  <c:v>-20.640243902439025</c:v>
                </c:pt>
                <c:pt idx="939">
                  <c:v>-23.155487804878049</c:v>
                </c:pt>
                <c:pt idx="940">
                  <c:v>7.9801829268292686</c:v>
                </c:pt>
                <c:pt idx="941">
                  <c:v>-16.425304878048781</c:v>
                </c:pt>
                <c:pt idx="942">
                  <c:v>-10.365853658536587</c:v>
                </c:pt>
                <c:pt idx="943">
                  <c:v>-18.765243902439025</c:v>
                </c:pt>
                <c:pt idx="944">
                  <c:v>-27.789634146341466</c:v>
                </c:pt>
                <c:pt idx="945">
                  <c:v>51.699695121951223</c:v>
                </c:pt>
                <c:pt idx="946">
                  <c:v>21.356707317073173</c:v>
                </c:pt>
                <c:pt idx="947">
                  <c:v>64.314024390243901</c:v>
                </c:pt>
                <c:pt idx="948">
                  <c:v>-56.22713414634147</c:v>
                </c:pt>
                <c:pt idx="949">
                  <c:v>28.513719512195124</c:v>
                </c:pt>
                <c:pt idx="950">
                  <c:v>-30.86128048780488</c:v>
                </c:pt>
                <c:pt idx="951">
                  <c:v>65.655487804878049</c:v>
                </c:pt>
                <c:pt idx="952">
                  <c:v>-3.4451219512195124</c:v>
                </c:pt>
                <c:pt idx="953">
                  <c:v>-13.224085365853659</c:v>
                </c:pt>
                <c:pt idx="954">
                  <c:v>48.666158536585371</c:v>
                </c:pt>
                <c:pt idx="955">
                  <c:v>48.948170731707322</c:v>
                </c:pt>
                <c:pt idx="956">
                  <c:v>1.7225609756097562</c:v>
                </c:pt>
                <c:pt idx="957">
                  <c:v>-7.5228658536585371</c:v>
                </c:pt>
                <c:pt idx="958">
                  <c:v>0.70884146341463417</c:v>
                </c:pt>
                <c:pt idx="959">
                  <c:v>-29.50457317073171</c:v>
                </c:pt>
                <c:pt idx="960">
                  <c:v>21.181402439024392</c:v>
                </c:pt>
                <c:pt idx="961">
                  <c:v>8.0411585365853657</c:v>
                </c:pt>
                <c:pt idx="962">
                  <c:v>19.291158536585368</c:v>
                </c:pt>
                <c:pt idx="963">
                  <c:v>-40.868902439024396</c:v>
                </c:pt>
                <c:pt idx="964">
                  <c:v>-19.123475609756099</c:v>
                </c:pt>
                <c:pt idx="965">
                  <c:v>1.6920731707317074</c:v>
                </c:pt>
                <c:pt idx="966">
                  <c:v>-3.3993902439024395</c:v>
                </c:pt>
                <c:pt idx="967">
                  <c:v>8.4375</c:v>
                </c:pt>
                <c:pt idx="968">
                  <c:v>-17.721036585365855</c:v>
                </c:pt>
                <c:pt idx="969">
                  <c:v>-17.035060975609756</c:v>
                </c:pt>
                <c:pt idx="970">
                  <c:v>15.175304878048781</c:v>
                </c:pt>
                <c:pt idx="971">
                  <c:v>34.115853658536587</c:v>
                </c:pt>
                <c:pt idx="972">
                  <c:v>4.7179878048780495</c:v>
                </c:pt>
                <c:pt idx="973">
                  <c:v>-3.3536585365853662</c:v>
                </c:pt>
                <c:pt idx="974">
                  <c:v>-12.187500000000002</c:v>
                </c:pt>
                <c:pt idx="975">
                  <c:v>1.524390243902439</c:v>
                </c:pt>
                <c:pt idx="976">
                  <c:v>52.934451219512198</c:v>
                </c:pt>
                <c:pt idx="977">
                  <c:v>-58.940548780487809</c:v>
                </c:pt>
                <c:pt idx="978">
                  <c:v>9.0548780487804894</c:v>
                </c:pt>
                <c:pt idx="979">
                  <c:v>42.797256097560982</c:v>
                </c:pt>
                <c:pt idx="980">
                  <c:v>30.54878048780488</c:v>
                </c:pt>
                <c:pt idx="981">
                  <c:v>-5.0457317073170733</c:v>
                </c:pt>
                <c:pt idx="982">
                  <c:v>-16.326219512195124</c:v>
                </c:pt>
                <c:pt idx="983">
                  <c:v>-11.349085365853659</c:v>
                </c:pt>
                <c:pt idx="984">
                  <c:v>-70.228658536585371</c:v>
                </c:pt>
                <c:pt idx="985">
                  <c:v>-40.251524390243908</c:v>
                </c:pt>
                <c:pt idx="986">
                  <c:v>-172.4314024390244</c:v>
                </c:pt>
                <c:pt idx="987">
                  <c:v>-129.81707317073173</c:v>
                </c:pt>
                <c:pt idx="988">
                  <c:v>26.653963414634148</c:v>
                </c:pt>
                <c:pt idx="989">
                  <c:v>-55.16006097560976</c:v>
                </c:pt>
                <c:pt idx="990">
                  <c:v>37.698170731707322</c:v>
                </c:pt>
                <c:pt idx="991">
                  <c:v>-152.69054878048783</c:v>
                </c:pt>
                <c:pt idx="992">
                  <c:v>-63.925304878048784</c:v>
                </c:pt>
                <c:pt idx="993">
                  <c:v>-52.149390243902445</c:v>
                </c:pt>
                <c:pt idx="994">
                  <c:v>-17.995426829268293</c:v>
                </c:pt>
                <c:pt idx="995">
                  <c:v>33.818597560975611</c:v>
                </c:pt>
                <c:pt idx="996">
                  <c:v>1.3262195121951221</c:v>
                </c:pt>
                <c:pt idx="997">
                  <c:v>138.81859756097563</c:v>
                </c:pt>
                <c:pt idx="998">
                  <c:v>59.725609756097569</c:v>
                </c:pt>
                <c:pt idx="999">
                  <c:v>39.855182926829272</c:v>
                </c:pt>
                <c:pt idx="1000">
                  <c:v>11.402439024390246</c:v>
                </c:pt>
                <c:pt idx="1001">
                  <c:v>-6.448170731707318</c:v>
                </c:pt>
                <c:pt idx="1002">
                  <c:v>-4.9542682926829276</c:v>
                </c:pt>
                <c:pt idx="1003">
                  <c:v>-8.4298780487804894</c:v>
                </c:pt>
                <c:pt idx="1004">
                  <c:v>-2.9268292682926833</c:v>
                </c:pt>
                <c:pt idx="1005">
                  <c:v>-16.928353658536587</c:v>
                </c:pt>
                <c:pt idx="1006">
                  <c:v>18.993902439024392</c:v>
                </c:pt>
                <c:pt idx="1007">
                  <c:v>-9.1463414634146353E-2</c:v>
                </c:pt>
                <c:pt idx="1008">
                  <c:v>-25.335365853658537</c:v>
                </c:pt>
                <c:pt idx="1009">
                  <c:v>56.935975609756099</c:v>
                </c:pt>
                <c:pt idx="1010">
                  <c:v>-34.809451219512198</c:v>
                </c:pt>
                <c:pt idx="1011">
                  <c:v>36.638719512195124</c:v>
                </c:pt>
                <c:pt idx="1012">
                  <c:v>6.0670731707317076</c:v>
                </c:pt>
                <c:pt idx="1013">
                  <c:v>2.7134146341463419</c:v>
                </c:pt>
                <c:pt idx="1014">
                  <c:v>15.914634146341465</c:v>
                </c:pt>
                <c:pt idx="1015">
                  <c:v>8.3155487804878057</c:v>
                </c:pt>
                <c:pt idx="1016">
                  <c:v>-18.757621951219512</c:v>
                </c:pt>
                <c:pt idx="1017">
                  <c:v>45.967987804878049</c:v>
                </c:pt>
                <c:pt idx="1018">
                  <c:v>-31.028963414634148</c:v>
                </c:pt>
                <c:pt idx="1019">
                  <c:v>21.158536585365855</c:v>
                </c:pt>
                <c:pt idx="1020">
                  <c:v>-14.222560975609758</c:v>
                </c:pt>
                <c:pt idx="1021">
                  <c:v>-15.320121951219514</c:v>
                </c:pt>
                <c:pt idx="1022">
                  <c:v>31.974085365853661</c:v>
                </c:pt>
                <c:pt idx="1023">
                  <c:v>-18.574695121951223</c:v>
                </c:pt>
                <c:pt idx="1024">
                  <c:v>-63.125000000000007</c:v>
                </c:pt>
                <c:pt idx="1025">
                  <c:v>-70.388719512195124</c:v>
                </c:pt>
                <c:pt idx="1026">
                  <c:v>-14.672256097560977</c:v>
                </c:pt>
                <c:pt idx="1027">
                  <c:v>6.2118902439024399</c:v>
                </c:pt>
                <c:pt idx="1028">
                  <c:v>44.314024390243908</c:v>
                </c:pt>
                <c:pt idx="1029">
                  <c:v>7.0655487804878057</c:v>
                </c:pt>
                <c:pt idx="1030">
                  <c:v>-7.4542682926829276</c:v>
                </c:pt>
                <c:pt idx="1031">
                  <c:v>0.26676829268292684</c:v>
                </c:pt>
                <c:pt idx="1032">
                  <c:v>-26.37957317073171</c:v>
                </c:pt>
                <c:pt idx="1033">
                  <c:v>80.785060975609767</c:v>
                </c:pt>
                <c:pt idx="1034">
                  <c:v>112.87347560975611</c:v>
                </c:pt>
                <c:pt idx="1035">
                  <c:v>20.564024390243905</c:v>
                </c:pt>
                <c:pt idx="1036">
                  <c:v>-249.74847560975613</c:v>
                </c:pt>
                <c:pt idx="1037">
                  <c:v>-63.330792682926834</c:v>
                </c:pt>
                <c:pt idx="1038">
                  <c:v>43.894817073170735</c:v>
                </c:pt>
                <c:pt idx="1039">
                  <c:v>-31.516768292682929</c:v>
                </c:pt>
                <c:pt idx="1040">
                  <c:v>-24.702743902439028</c:v>
                </c:pt>
                <c:pt idx="1041">
                  <c:v>-89.557926829268297</c:v>
                </c:pt>
                <c:pt idx="1042">
                  <c:v>-16.48628048780488</c:v>
                </c:pt>
                <c:pt idx="1043">
                  <c:v>-21.310975609756099</c:v>
                </c:pt>
                <c:pt idx="1044">
                  <c:v>25.457317073170735</c:v>
                </c:pt>
                <c:pt idx="1045">
                  <c:v>-3.6737804878048785</c:v>
                </c:pt>
                <c:pt idx="1046">
                  <c:v>-85.586890243902445</c:v>
                </c:pt>
                <c:pt idx="1047">
                  <c:v>75</c:v>
                </c:pt>
                <c:pt idx="1048">
                  <c:v>-4.0853658536585371</c:v>
                </c:pt>
                <c:pt idx="1049">
                  <c:v>0.51067073170731714</c:v>
                </c:pt>
                <c:pt idx="1050">
                  <c:v>89.611280487804891</c:v>
                </c:pt>
                <c:pt idx="1051">
                  <c:v>-131.4329268292683</c:v>
                </c:pt>
                <c:pt idx="1052">
                  <c:v>35.838414634146346</c:v>
                </c:pt>
                <c:pt idx="1053">
                  <c:v>0.97560975609756106</c:v>
                </c:pt>
                <c:pt idx="1054">
                  <c:v>46.150914634146346</c:v>
                </c:pt>
                <c:pt idx="1055">
                  <c:v>-13.422256097560977</c:v>
                </c:pt>
                <c:pt idx="1056">
                  <c:v>-42.62957317073171</c:v>
                </c:pt>
                <c:pt idx="1057">
                  <c:v>10.983231707317074</c:v>
                </c:pt>
                <c:pt idx="1058">
                  <c:v>5.7317073170731714</c:v>
                </c:pt>
                <c:pt idx="1059">
                  <c:v>0.99847560975609762</c:v>
                </c:pt>
                <c:pt idx="1060">
                  <c:v>11.036585365853659</c:v>
                </c:pt>
                <c:pt idx="1061">
                  <c:v>27.652439024390247</c:v>
                </c:pt>
                <c:pt idx="1062">
                  <c:v>-13.887195121951221</c:v>
                </c:pt>
                <c:pt idx="1063">
                  <c:v>-27.614329268292686</c:v>
                </c:pt>
                <c:pt idx="1064">
                  <c:v>-5.8384146341463419</c:v>
                </c:pt>
                <c:pt idx="1065">
                  <c:v>13.33079268292683</c:v>
                </c:pt>
                <c:pt idx="1066">
                  <c:v>-18.528963414634148</c:v>
                </c:pt>
                <c:pt idx="1067">
                  <c:v>-1.4557926829268293</c:v>
                </c:pt>
                <c:pt idx="1068">
                  <c:v>-40.320121951219512</c:v>
                </c:pt>
                <c:pt idx="1069">
                  <c:v>-4.3978658536585371</c:v>
                </c:pt>
                <c:pt idx="1070">
                  <c:v>-39.245426829268297</c:v>
                </c:pt>
                <c:pt idx="1071">
                  <c:v>11.036585365853659</c:v>
                </c:pt>
                <c:pt idx="1072">
                  <c:v>-40.099085365853661</c:v>
                </c:pt>
                <c:pt idx="1073">
                  <c:v>6.9512195121951228</c:v>
                </c:pt>
                <c:pt idx="1074">
                  <c:v>-38.513719512195124</c:v>
                </c:pt>
                <c:pt idx="1075">
                  <c:v>-2.774390243902439</c:v>
                </c:pt>
                <c:pt idx="1076">
                  <c:v>1.2652439024390245</c:v>
                </c:pt>
                <c:pt idx="1077">
                  <c:v>-39.512195121951223</c:v>
                </c:pt>
                <c:pt idx="1078">
                  <c:v>-8.2621951219512209</c:v>
                </c:pt>
                <c:pt idx="1079">
                  <c:v>-11.966463414634147</c:v>
                </c:pt>
                <c:pt idx="1080">
                  <c:v>17.660060975609756</c:v>
                </c:pt>
                <c:pt idx="1081">
                  <c:v>-21.463414634146343</c:v>
                </c:pt>
                <c:pt idx="1082">
                  <c:v>-7.4466463414634152</c:v>
                </c:pt>
                <c:pt idx="1083">
                  <c:v>-21.79878048780488</c:v>
                </c:pt>
                <c:pt idx="1084">
                  <c:v>56.600609756097569</c:v>
                </c:pt>
                <c:pt idx="1085">
                  <c:v>-42.492378048780495</c:v>
                </c:pt>
                <c:pt idx="1086">
                  <c:v>-42.637195121951223</c:v>
                </c:pt>
                <c:pt idx="1087">
                  <c:v>61.882621951219519</c:v>
                </c:pt>
                <c:pt idx="1088">
                  <c:v>16.5625</c:v>
                </c:pt>
                <c:pt idx="1089">
                  <c:v>-41.966463414634148</c:v>
                </c:pt>
                <c:pt idx="1090">
                  <c:v>10.846036585365855</c:v>
                </c:pt>
                <c:pt idx="1091">
                  <c:v>-19.733231707317074</c:v>
                </c:pt>
                <c:pt idx="1092">
                  <c:v>-9.4435975609756113</c:v>
                </c:pt>
                <c:pt idx="1093">
                  <c:v>-9.4969512195121961</c:v>
                </c:pt>
                <c:pt idx="1094">
                  <c:v>32.8125</c:v>
                </c:pt>
                <c:pt idx="1095">
                  <c:v>-30.114329268292686</c:v>
                </c:pt>
                <c:pt idx="1096">
                  <c:v>3.9557926829268295</c:v>
                </c:pt>
                <c:pt idx="1097">
                  <c:v>-24.771341463414636</c:v>
                </c:pt>
                <c:pt idx="1098">
                  <c:v>-13.64329268292683</c:v>
                </c:pt>
                <c:pt idx="1099">
                  <c:v>-18.971036585365855</c:v>
                </c:pt>
                <c:pt idx="1100">
                  <c:v>-0.5945121951219513</c:v>
                </c:pt>
                <c:pt idx="1101">
                  <c:v>4.9847560975609762</c:v>
                </c:pt>
                <c:pt idx="1102">
                  <c:v>28.780487804878053</c:v>
                </c:pt>
                <c:pt idx="1103">
                  <c:v>-22.568597560975611</c:v>
                </c:pt>
                <c:pt idx="1104">
                  <c:v>-10.922256097560977</c:v>
                </c:pt>
                <c:pt idx="1105">
                  <c:v>40.625</c:v>
                </c:pt>
                <c:pt idx="1106">
                  <c:v>-2.56859756097561</c:v>
                </c:pt>
                <c:pt idx="1107">
                  <c:v>-40.388719512195124</c:v>
                </c:pt>
                <c:pt idx="1108">
                  <c:v>105.99085365853659</c:v>
                </c:pt>
                <c:pt idx="1109">
                  <c:v>2.9420731707317076</c:v>
                </c:pt>
                <c:pt idx="1110">
                  <c:v>-44.908536585365859</c:v>
                </c:pt>
                <c:pt idx="1111">
                  <c:v>-76.25</c:v>
                </c:pt>
                <c:pt idx="1112">
                  <c:v>50.739329268292686</c:v>
                </c:pt>
                <c:pt idx="1113">
                  <c:v>-46.745426829268297</c:v>
                </c:pt>
                <c:pt idx="1114">
                  <c:v>-90.373475609756099</c:v>
                </c:pt>
                <c:pt idx="1115">
                  <c:v>32.431402439024396</c:v>
                </c:pt>
                <c:pt idx="1116">
                  <c:v>-62.179878048780495</c:v>
                </c:pt>
                <c:pt idx="1117">
                  <c:v>43.208841463414636</c:v>
                </c:pt>
                <c:pt idx="1118">
                  <c:v>-77.827743902439025</c:v>
                </c:pt>
                <c:pt idx="1119">
                  <c:v>-62.530487804878057</c:v>
                </c:pt>
                <c:pt idx="1120">
                  <c:v>31.745426829268297</c:v>
                </c:pt>
                <c:pt idx="1121">
                  <c:v>-34.878048780487809</c:v>
                </c:pt>
                <c:pt idx="1122">
                  <c:v>-49.123475609756099</c:v>
                </c:pt>
                <c:pt idx="1123">
                  <c:v>-37.705792682926834</c:v>
                </c:pt>
                <c:pt idx="1124">
                  <c:v>34.237804878048784</c:v>
                </c:pt>
                <c:pt idx="1125">
                  <c:v>-18.597560975609756</c:v>
                </c:pt>
                <c:pt idx="1126">
                  <c:v>-2.149390243902439</c:v>
                </c:pt>
                <c:pt idx="1127">
                  <c:v>62.256097560975618</c:v>
                </c:pt>
                <c:pt idx="1128">
                  <c:v>-52.111280487804883</c:v>
                </c:pt>
                <c:pt idx="1129">
                  <c:v>12.088414634146343</c:v>
                </c:pt>
                <c:pt idx="1130">
                  <c:v>27.873475609756099</c:v>
                </c:pt>
                <c:pt idx="1131">
                  <c:v>1.6539634146341464</c:v>
                </c:pt>
                <c:pt idx="1132">
                  <c:v>-21.448170731707318</c:v>
                </c:pt>
                <c:pt idx="1133">
                  <c:v>-1.1737804878048781</c:v>
                </c:pt>
                <c:pt idx="1134">
                  <c:v>-18.224085365853661</c:v>
                </c:pt>
                <c:pt idx="1135">
                  <c:v>17.827743902439025</c:v>
                </c:pt>
                <c:pt idx="1136">
                  <c:v>-26.996951219512198</c:v>
                </c:pt>
                <c:pt idx="1137">
                  <c:v>40.647865853658537</c:v>
                </c:pt>
                <c:pt idx="1138">
                  <c:v>11.089939024390246</c:v>
                </c:pt>
                <c:pt idx="1139">
                  <c:v>27.477134146341466</c:v>
                </c:pt>
                <c:pt idx="1140">
                  <c:v>-0.99847560975609762</c:v>
                </c:pt>
                <c:pt idx="1141">
                  <c:v>2.217987804878049</c:v>
                </c:pt>
                <c:pt idx="1142">
                  <c:v>-10.838414634146343</c:v>
                </c:pt>
                <c:pt idx="1143">
                  <c:v>8.9862804878048781</c:v>
                </c:pt>
                <c:pt idx="1144">
                  <c:v>-36.532012195121958</c:v>
                </c:pt>
                <c:pt idx="1145">
                  <c:v>19.253048780487806</c:v>
                </c:pt>
                <c:pt idx="1146">
                  <c:v>-26.509146341463417</c:v>
                </c:pt>
                <c:pt idx="1147">
                  <c:v>77.14176829268294</c:v>
                </c:pt>
                <c:pt idx="1148">
                  <c:v>4.7942073170731714</c:v>
                </c:pt>
                <c:pt idx="1149">
                  <c:v>97.492378048780495</c:v>
                </c:pt>
                <c:pt idx="1150">
                  <c:v>-28.506097560975611</c:v>
                </c:pt>
                <c:pt idx="1151">
                  <c:v>27.240853658536587</c:v>
                </c:pt>
                <c:pt idx="1152">
                  <c:v>-33.803353658536587</c:v>
                </c:pt>
                <c:pt idx="1153">
                  <c:v>29.496951219512198</c:v>
                </c:pt>
                <c:pt idx="1154">
                  <c:v>-49.19207317073171</c:v>
                </c:pt>
                <c:pt idx="1155">
                  <c:v>48.658536585365859</c:v>
                </c:pt>
                <c:pt idx="1156">
                  <c:v>43.155487804878049</c:v>
                </c:pt>
                <c:pt idx="1157">
                  <c:v>-36.631097560975611</c:v>
                </c:pt>
                <c:pt idx="1158">
                  <c:v>-62.812500000000007</c:v>
                </c:pt>
                <c:pt idx="1159">
                  <c:v>-59.641768292682933</c:v>
                </c:pt>
                <c:pt idx="1160">
                  <c:v>-14.161585365853659</c:v>
                </c:pt>
                <c:pt idx="1161">
                  <c:v>-91.943597560975618</c:v>
                </c:pt>
                <c:pt idx="1162">
                  <c:v>42.16463414634147</c:v>
                </c:pt>
                <c:pt idx="1163">
                  <c:v>-99.923780487804891</c:v>
                </c:pt>
                <c:pt idx="1164">
                  <c:v>13.719512195121952</c:v>
                </c:pt>
                <c:pt idx="1165">
                  <c:v>-12.408536585365855</c:v>
                </c:pt>
                <c:pt idx="1166">
                  <c:v>-8.3612804878048781</c:v>
                </c:pt>
                <c:pt idx="1167">
                  <c:v>103.07164634146342</c:v>
                </c:pt>
                <c:pt idx="1168">
                  <c:v>-64.283536585365866</c:v>
                </c:pt>
                <c:pt idx="1169">
                  <c:v>84.344512195121965</c:v>
                </c:pt>
                <c:pt idx="1170">
                  <c:v>2.1570121951219514</c:v>
                </c:pt>
                <c:pt idx="1171">
                  <c:v>23.277439024390247</c:v>
                </c:pt>
                <c:pt idx="1172">
                  <c:v>14.207317073170733</c:v>
                </c:pt>
                <c:pt idx="1173">
                  <c:v>-15.16768292682927</c:v>
                </c:pt>
                <c:pt idx="1174">
                  <c:v>29.413109756097562</c:v>
                </c:pt>
                <c:pt idx="1175">
                  <c:v>55.266768292682933</c:v>
                </c:pt>
                <c:pt idx="1176">
                  <c:v>-47.217987804878049</c:v>
                </c:pt>
                <c:pt idx="1177">
                  <c:v>-18.117378048780488</c:v>
                </c:pt>
                <c:pt idx="1178">
                  <c:v>15.182926829268293</c:v>
                </c:pt>
                <c:pt idx="1179">
                  <c:v>-22.926829268292686</c:v>
                </c:pt>
                <c:pt idx="1180">
                  <c:v>11.150914634146343</c:v>
                </c:pt>
                <c:pt idx="1181">
                  <c:v>15.091463414634148</c:v>
                </c:pt>
                <c:pt idx="1182">
                  <c:v>-25.647865853658537</c:v>
                </c:pt>
                <c:pt idx="1183">
                  <c:v>9.5503048780487809</c:v>
                </c:pt>
                <c:pt idx="1184">
                  <c:v>-7.0045731707317076</c:v>
                </c:pt>
                <c:pt idx="1185">
                  <c:v>26.852134146341466</c:v>
                </c:pt>
                <c:pt idx="1186">
                  <c:v>-9.9085365853658551</c:v>
                </c:pt>
                <c:pt idx="1187">
                  <c:v>24.50457317073171</c:v>
                </c:pt>
                <c:pt idx="1188">
                  <c:v>-19.725609756097562</c:v>
                </c:pt>
                <c:pt idx="1189">
                  <c:v>-17.8125</c:v>
                </c:pt>
                <c:pt idx="1190">
                  <c:v>-7.4847560975609762</c:v>
                </c:pt>
                <c:pt idx="1191">
                  <c:v>-21.448170731707318</c:v>
                </c:pt>
                <c:pt idx="1192">
                  <c:v>-12.858231707317074</c:v>
                </c:pt>
                <c:pt idx="1193">
                  <c:v>-25.396341463414636</c:v>
                </c:pt>
                <c:pt idx="1194">
                  <c:v>-17.743902439024392</c:v>
                </c:pt>
                <c:pt idx="1195">
                  <c:v>-20.945121951219512</c:v>
                </c:pt>
                <c:pt idx="1196">
                  <c:v>-33.460365853658537</c:v>
                </c:pt>
                <c:pt idx="1197">
                  <c:v>-22.812500000000004</c:v>
                </c:pt>
                <c:pt idx="1198">
                  <c:v>20.358231707317074</c:v>
                </c:pt>
                <c:pt idx="1199">
                  <c:v>2.3475609756097562</c:v>
                </c:pt>
                <c:pt idx="1200">
                  <c:v>36.349085365853661</c:v>
                </c:pt>
                <c:pt idx="1201">
                  <c:v>19.679878048780491</c:v>
                </c:pt>
                <c:pt idx="1202">
                  <c:v>-7.8277439024390247</c:v>
                </c:pt>
                <c:pt idx="1203">
                  <c:v>23.307926829268293</c:v>
                </c:pt>
                <c:pt idx="1204">
                  <c:v>-28.612804878048784</c:v>
                </c:pt>
                <c:pt idx="1205">
                  <c:v>-11.379573170731708</c:v>
                </c:pt>
                <c:pt idx="1206">
                  <c:v>-36.638719512195124</c:v>
                </c:pt>
                <c:pt idx="1207">
                  <c:v>-17.11128048780488</c:v>
                </c:pt>
                <c:pt idx="1208">
                  <c:v>14.519817073170733</c:v>
                </c:pt>
                <c:pt idx="1209">
                  <c:v>30.259146341463417</c:v>
                </c:pt>
                <c:pt idx="1210">
                  <c:v>22.301829268292686</c:v>
                </c:pt>
                <c:pt idx="1211">
                  <c:v>-7.2789634146341466</c:v>
                </c:pt>
                <c:pt idx="1212">
                  <c:v>-21.219512195121954</c:v>
                </c:pt>
                <c:pt idx="1213">
                  <c:v>-43.56707317073171</c:v>
                </c:pt>
                <c:pt idx="1214">
                  <c:v>28.460365853658541</c:v>
                </c:pt>
                <c:pt idx="1215">
                  <c:v>-69.131097560975618</c:v>
                </c:pt>
                <c:pt idx="1216">
                  <c:v>36.280487804878049</c:v>
                </c:pt>
                <c:pt idx="1217">
                  <c:v>-20.670731707317074</c:v>
                </c:pt>
                <c:pt idx="1218">
                  <c:v>2.530487804878049</c:v>
                </c:pt>
                <c:pt idx="1219">
                  <c:v>-38.902439024390247</c:v>
                </c:pt>
                <c:pt idx="1220">
                  <c:v>31.69207317073171</c:v>
                </c:pt>
                <c:pt idx="1221">
                  <c:v>-36.753048780487809</c:v>
                </c:pt>
                <c:pt idx="1222">
                  <c:v>-25.625000000000004</c:v>
                </c:pt>
                <c:pt idx="1223">
                  <c:v>-36.448170731707322</c:v>
                </c:pt>
                <c:pt idx="1224">
                  <c:v>-1.5015243902439026</c:v>
                </c:pt>
                <c:pt idx="1225">
                  <c:v>-16.196646341463417</c:v>
                </c:pt>
                <c:pt idx="1226">
                  <c:v>21.547256097560979</c:v>
                </c:pt>
                <c:pt idx="1227">
                  <c:v>-15.403963414634148</c:v>
                </c:pt>
                <c:pt idx="1228">
                  <c:v>-40.807926829268297</c:v>
                </c:pt>
                <c:pt idx="1229">
                  <c:v>-57.888719512195124</c:v>
                </c:pt>
                <c:pt idx="1230">
                  <c:v>40.647865853658537</c:v>
                </c:pt>
                <c:pt idx="1231">
                  <c:v>35.167682926829272</c:v>
                </c:pt>
                <c:pt idx="1232">
                  <c:v>-15.045731707317074</c:v>
                </c:pt>
                <c:pt idx="1233">
                  <c:v>-14.786585365853659</c:v>
                </c:pt>
                <c:pt idx="1234">
                  <c:v>-24.19207317073171</c:v>
                </c:pt>
                <c:pt idx="1235">
                  <c:v>5.1143292682926838</c:v>
                </c:pt>
                <c:pt idx="1236">
                  <c:v>19.19207317073171</c:v>
                </c:pt>
                <c:pt idx="1237">
                  <c:v>-17.964939024390244</c:v>
                </c:pt>
                <c:pt idx="1238">
                  <c:v>44.702743902439025</c:v>
                </c:pt>
                <c:pt idx="1239">
                  <c:v>13.818597560975611</c:v>
                </c:pt>
                <c:pt idx="1240">
                  <c:v>53.993902439024396</c:v>
                </c:pt>
                <c:pt idx="1241">
                  <c:v>-60.045731707317081</c:v>
                </c:pt>
                <c:pt idx="1242">
                  <c:v>-31.974085365853661</c:v>
                </c:pt>
                <c:pt idx="1243">
                  <c:v>-37.736280487804883</c:v>
                </c:pt>
                <c:pt idx="1244">
                  <c:v>7.1265243902439028</c:v>
                </c:pt>
                <c:pt idx="1245">
                  <c:v>-85.282012195121965</c:v>
                </c:pt>
                <c:pt idx="1246">
                  <c:v>-14.778963414634148</c:v>
                </c:pt>
                <c:pt idx="1247">
                  <c:v>-35.243902439024396</c:v>
                </c:pt>
                <c:pt idx="1248">
                  <c:v>53.079268292682933</c:v>
                </c:pt>
                <c:pt idx="1249">
                  <c:v>-84.573170731707322</c:v>
                </c:pt>
                <c:pt idx="1250">
                  <c:v>-140.28201219512195</c:v>
                </c:pt>
                <c:pt idx="1251">
                  <c:v>26.196646341463417</c:v>
                </c:pt>
                <c:pt idx="1252">
                  <c:v>-15.121951219512196</c:v>
                </c:pt>
                <c:pt idx="1253">
                  <c:v>7.9954268292682933</c:v>
                </c:pt>
                <c:pt idx="1254">
                  <c:v>34.336890243902445</c:v>
                </c:pt>
                <c:pt idx="1255">
                  <c:v>-38.87957317073171</c:v>
                </c:pt>
                <c:pt idx="1256">
                  <c:v>49.321646341463421</c:v>
                </c:pt>
                <c:pt idx="1257">
                  <c:v>-15.525914634146343</c:v>
                </c:pt>
                <c:pt idx="1258">
                  <c:v>-22.553353658536587</c:v>
                </c:pt>
                <c:pt idx="1259">
                  <c:v>90.89176829268294</c:v>
                </c:pt>
                <c:pt idx="1260">
                  <c:v>-12.362804878048781</c:v>
                </c:pt>
                <c:pt idx="1261">
                  <c:v>60.053353658536594</c:v>
                </c:pt>
                <c:pt idx="1262">
                  <c:v>-16.120426829268293</c:v>
                </c:pt>
                <c:pt idx="1263">
                  <c:v>-80.28963414634147</c:v>
                </c:pt>
                <c:pt idx="1264">
                  <c:v>12.530487804878049</c:v>
                </c:pt>
                <c:pt idx="1265">
                  <c:v>7.6905487804878057</c:v>
                </c:pt>
                <c:pt idx="1266">
                  <c:v>-75.739329268292693</c:v>
                </c:pt>
                <c:pt idx="1267">
                  <c:v>7.2789634146341466</c:v>
                </c:pt>
                <c:pt idx="1268">
                  <c:v>-0.73170731707317083</c:v>
                </c:pt>
                <c:pt idx="1269">
                  <c:v>-20.746951219512198</c:v>
                </c:pt>
                <c:pt idx="1270">
                  <c:v>21.638719512195124</c:v>
                </c:pt>
                <c:pt idx="1271">
                  <c:v>-20.564024390243905</c:v>
                </c:pt>
                <c:pt idx="1272">
                  <c:v>3.1326219512195124</c:v>
                </c:pt>
                <c:pt idx="1273">
                  <c:v>-50.769817073170735</c:v>
                </c:pt>
                <c:pt idx="1274">
                  <c:v>-5.411585365853659</c:v>
                </c:pt>
                <c:pt idx="1275">
                  <c:v>-24.862804878048781</c:v>
                </c:pt>
                <c:pt idx="1276">
                  <c:v>25.54878048780488</c:v>
                </c:pt>
                <c:pt idx="1277">
                  <c:v>53.018292682926834</c:v>
                </c:pt>
                <c:pt idx="1278">
                  <c:v>-53.993902439024396</c:v>
                </c:pt>
                <c:pt idx="1279">
                  <c:v>-56.577743902439032</c:v>
                </c:pt>
                <c:pt idx="1280">
                  <c:v>38.239329268292686</c:v>
                </c:pt>
                <c:pt idx="1281">
                  <c:v>-26.349085365853661</c:v>
                </c:pt>
                <c:pt idx="1282">
                  <c:v>32.393292682926834</c:v>
                </c:pt>
                <c:pt idx="1283">
                  <c:v>-56.989329268292686</c:v>
                </c:pt>
                <c:pt idx="1284">
                  <c:v>21.829268292682929</c:v>
                </c:pt>
                <c:pt idx="1285">
                  <c:v>-9.6112804878048781</c:v>
                </c:pt>
                <c:pt idx="1286">
                  <c:v>-12.690548780487806</c:v>
                </c:pt>
                <c:pt idx="1287">
                  <c:v>8.1554878048780495</c:v>
                </c:pt>
                <c:pt idx="1288">
                  <c:v>-2.6371951219512195</c:v>
                </c:pt>
                <c:pt idx="1289">
                  <c:v>-49.230182926829272</c:v>
                </c:pt>
                <c:pt idx="1290">
                  <c:v>5.0457317073170733</c:v>
                </c:pt>
                <c:pt idx="1291">
                  <c:v>32.842987804878049</c:v>
                </c:pt>
                <c:pt idx="1292">
                  <c:v>9.047256097560977</c:v>
                </c:pt>
                <c:pt idx="1293">
                  <c:v>-27.987804878048784</c:v>
                </c:pt>
                <c:pt idx="1294">
                  <c:v>-40.922256097560982</c:v>
                </c:pt>
                <c:pt idx="1295">
                  <c:v>12.172256097560977</c:v>
                </c:pt>
                <c:pt idx="1296">
                  <c:v>2.6219512195121952</c:v>
                </c:pt>
                <c:pt idx="1297">
                  <c:v>42.850609756097562</c:v>
                </c:pt>
                <c:pt idx="1298">
                  <c:v>79.603658536585371</c:v>
                </c:pt>
                <c:pt idx="1299">
                  <c:v>10.914634146341465</c:v>
                </c:pt>
                <c:pt idx="1300">
                  <c:v>29.451219512195124</c:v>
                </c:pt>
                <c:pt idx="1301">
                  <c:v>-13.208841463414636</c:v>
                </c:pt>
                <c:pt idx="1302">
                  <c:v>7.0655487804878057</c:v>
                </c:pt>
                <c:pt idx="1303">
                  <c:v>-15.022865853658537</c:v>
                </c:pt>
                <c:pt idx="1304">
                  <c:v>-8.948170731707318</c:v>
                </c:pt>
                <c:pt idx="1305">
                  <c:v>-22.057926829268293</c:v>
                </c:pt>
                <c:pt idx="1306">
                  <c:v>16.257621951219512</c:v>
                </c:pt>
                <c:pt idx="1307">
                  <c:v>-4.6265243902439028</c:v>
                </c:pt>
                <c:pt idx="1308">
                  <c:v>-24.161585365853661</c:v>
                </c:pt>
                <c:pt idx="1309">
                  <c:v>6.486280487804879</c:v>
                </c:pt>
                <c:pt idx="1310">
                  <c:v>26.227134146341466</c:v>
                </c:pt>
                <c:pt idx="1311">
                  <c:v>13.155487804878049</c:v>
                </c:pt>
                <c:pt idx="1312">
                  <c:v>2.1417682926829271</c:v>
                </c:pt>
                <c:pt idx="1313">
                  <c:v>0.3201219512195122</c:v>
                </c:pt>
                <c:pt idx="1314">
                  <c:v>9.5807926829268304</c:v>
                </c:pt>
                <c:pt idx="1315">
                  <c:v>-18.429878048780488</c:v>
                </c:pt>
                <c:pt idx="1316">
                  <c:v>20.746951219512198</c:v>
                </c:pt>
                <c:pt idx="1317">
                  <c:v>-43.025914634146346</c:v>
                </c:pt>
                <c:pt idx="1318">
                  <c:v>2.7820121951219514</c:v>
                </c:pt>
                <c:pt idx="1319">
                  <c:v>-7.736280487804879</c:v>
                </c:pt>
                <c:pt idx="1320">
                  <c:v>-18.963414634146343</c:v>
                </c:pt>
                <c:pt idx="1321">
                  <c:v>17.599085365853661</c:v>
                </c:pt>
                <c:pt idx="1322">
                  <c:v>-43.734756097560982</c:v>
                </c:pt>
                <c:pt idx="1323">
                  <c:v>-45.083841463414636</c:v>
                </c:pt>
                <c:pt idx="1324">
                  <c:v>35.495426829268297</c:v>
                </c:pt>
                <c:pt idx="1325">
                  <c:v>13.810975609756099</c:v>
                </c:pt>
                <c:pt idx="1326">
                  <c:v>-64.6875</c:v>
                </c:pt>
                <c:pt idx="1327">
                  <c:v>19.100609756097562</c:v>
                </c:pt>
                <c:pt idx="1328">
                  <c:v>-36.608231707317074</c:v>
                </c:pt>
                <c:pt idx="1329">
                  <c:v>11.577743902439025</c:v>
                </c:pt>
                <c:pt idx="1330">
                  <c:v>20.099085365853661</c:v>
                </c:pt>
                <c:pt idx="1331">
                  <c:v>-35.769817073170735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'space-moere_001_morikawa_LOG20'!$O$1</c:f>
              <c:strCache>
                <c:ptCount val="1"/>
                <c:pt idx="0">
                  <c:v>GY(dps)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'space-moere_001_morikawa_LOG20'!$B$2:$B$1333</c:f>
              <c:numCache>
                <c:formatCode>General</c:formatCode>
                <c:ptCount val="1332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'space-moere_001_morikawa_LOG20'!$O$2:$O$1333</c:f>
              <c:numCache>
                <c:formatCode>General</c:formatCode>
                <c:ptCount val="1332"/>
                <c:pt idx="0">
                  <c:v>-8.3841463414634151E-2</c:v>
                </c:pt>
                <c:pt idx="1">
                  <c:v>-0.46493902439024393</c:v>
                </c:pt>
                <c:pt idx="2">
                  <c:v>0.12195121951219513</c:v>
                </c:pt>
                <c:pt idx="3">
                  <c:v>-0.27439024390243905</c:v>
                </c:pt>
                <c:pt idx="4">
                  <c:v>0.14481707317073172</c:v>
                </c:pt>
                <c:pt idx="5">
                  <c:v>0.24390243902439027</c:v>
                </c:pt>
                <c:pt idx="6">
                  <c:v>-8.3841463414634151E-2</c:v>
                </c:pt>
                <c:pt idx="7">
                  <c:v>0.48780487804878053</c:v>
                </c:pt>
                <c:pt idx="8">
                  <c:v>0.14481707317073172</c:v>
                </c:pt>
                <c:pt idx="9">
                  <c:v>-1.4786585365853659</c:v>
                </c:pt>
                <c:pt idx="10">
                  <c:v>0.20579268292682928</c:v>
                </c:pt>
                <c:pt idx="11">
                  <c:v>2.9801829268292686</c:v>
                </c:pt>
                <c:pt idx="12">
                  <c:v>-0.45731707317073172</c:v>
                </c:pt>
                <c:pt idx="13">
                  <c:v>-0.28963414634146345</c:v>
                </c:pt>
                <c:pt idx="14">
                  <c:v>0.48780487804878053</c:v>
                </c:pt>
                <c:pt idx="15">
                  <c:v>-2.2865853658536588E-2</c:v>
                </c:pt>
                <c:pt idx="16">
                  <c:v>0.88414634146341475</c:v>
                </c:pt>
                <c:pt idx="17">
                  <c:v>-0.12195121951219513</c:v>
                </c:pt>
                <c:pt idx="18">
                  <c:v>-1.1890243902439026</c:v>
                </c:pt>
                <c:pt idx="19">
                  <c:v>0.12957317073170732</c:v>
                </c:pt>
                <c:pt idx="20">
                  <c:v>-0.86128048780487809</c:v>
                </c:pt>
                <c:pt idx="21">
                  <c:v>1.5472560975609757</c:v>
                </c:pt>
                <c:pt idx="22">
                  <c:v>-2.9954268292682928</c:v>
                </c:pt>
                <c:pt idx="23">
                  <c:v>0.35823170731707321</c:v>
                </c:pt>
                <c:pt idx="24">
                  <c:v>1.4939024390243905</c:v>
                </c:pt>
                <c:pt idx="25">
                  <c:v>-2.8887195121951224</c:v>
                </c:pt>
                <c:pt idx="26">
                  <c:v>8.2545731707317085</c:v>
                </c:pt>
                <c:pt idx="27">
                  <c:v>7.5457317073170742</c:v>
                </c:pt>
                <c:pt idx="28">
                  <c:v>0.55640243902439024</c:v>
                </c:pt>
                <c:pt idx="29">
                  <c:v>-1.2347560975609757</c:v>
                </c:pt>
                <c:pt idx="30">
                  <c:v>-6.8597560975609762E-2</c:v>
                </c:pt>
                <c:pt idx="31">
                  <c:v>0.78506097560975618</c:v>
                </c:pt>
                <c:pt idx="32">
                  <c:v>-2.7515243902439028</c:v>
                </c:pt>
                <c:pt idx="33">
                  <c:v>-11.135670731707318</c:v>
                </c:pt>
                <c:pt idx="34">
                  <c:v>-8.0487804878048781</c:v>
                </c:pt>
                <c:pt idx="35">
                  <c:v>-7.7972560975609762</c:v>
                </c:pt>
                <c:pt idx="36">
                  <c:v>19.916158536585368</c:v>
                </c:pt>
                <c:pt idx="37">
                  <c:v>5.0457317073170733</c:v>
                </c:pt>
                <c:pt idx="38">
                  <c:v>39.603658536585371</c:v>
                </c:pt>
                <c:pt idx="39">
                  <c:v>6.3567073170731714</c:v>
                </c:pt>
                <c:pt idx="40">
                  <c:v>12.019817073170733</c:v>
                </c:pt>
                <c:pt idx="41">
                  <c:v>5.2820121951219514</c:v>
                </c:pt>
                <c:pt idx="42">
                  <c:v>15.076219512195124</c:v>
                </c:pt>
                <c:pt idx="43">
                  <c:v>25.015243902439028</c:v>
                </c:pt>
                <c:pt idx="44">
                  <c:v>-0.86890243902439035</c:v>
                </c:pt>
                <c:pt idx="45">
                  <c:v>2.7820121951219514</c:v>
                </c:pt>
                <c:pt idx="46">
                  <c:v>1.0670731707317074</c:v>
                </c:pt>
                <c:pt idx="47">
                  <c:v>-0.43445121951219517</c:v>
                </c:pt>
                <c:pt idx="48">
                  <c:v>-0.28201219512195125</c:v>
                </c:pt>
                <c:pt idx="49">
                  <c:v>-1.2195121951219514</c:v>
                </c:pt>
                <c:pt idx="50">
                  <c:v>0.15243902439024393</c:v>
                </c:pt>
                <c:pt idx="51">
                  <c:v>0.20579268292682928</c:v>
                </c:pt>
                <c:pt idx="52">
                  <c:v>0.43445121951219517</c:v>
                </c:pt>
                <c:pt idx="53">
                  <c:v>0</c:v>
                </c:pt>
                <c:pt idx="54">
                  <c:v>-6.0975609756097567E-2</c:v>
                </c:pt>
                <c:pt idx="55">
                  <c:v>0.29725609756097565</c:v>
                </c:pt>
                <c:pt idx="56">
                  <c:v>-1.5243902439024392E-2</c:v>
                </c:pt>
                <c:pt idx="57">
                  <c:v>-0.27439024390243905</c:v>
                </c:pt>
                <c:pt idx="58">
                  <c:v>0.30487804878048785</c:v>
                </c:pt>
                <c:pt idx="59">
                  <c:v>7.6219512195121963E-2</c:v>
                </c:pt>
                <c:pt idx="60">
                  <c:v>1.5243902439024392E-2</c:v>
                </c:pt>
                <c:pt idx="61">
                  <c:v>1.5243902439024392E-2</c:v>
                </c:pt>
                <c:pt idx="62">
                  <c:v>-3.8109756097560982E-2</c:v>
                </c:pt>
                <c:pt idx="63">
                  <c:v>0.18292682926829271</c:v>
                </c:pt>
                <c:pt idx="64">
                  <c:v>0.42682926829268297</c:v>
                </c:pt>
                <c:pt idx="65">
                  <c:v>0.49542682926829273</c:v>
                </c:pt>
                <c:pt idx="66">
                  <c:v>0.69359756097560976</c:v>
                </c:pt>
                <c:pt idx="67">
                  <c:v>0.41920731707317077</c:v>
                </c:pt>
                <c:pt idx="68">
                  <c:v>0.25914634146341464</c:v>
                </c:pt>
                <c:pt idx="69">
                  <c:v>0.66310975609756106</c:v>
                </c:pt>
                <c:pt idx="70">
                  <c:v>0.25152439024390244</c:v>
                </c:pt>
                <c:pt idx="71">
                  <c:v>0.77743902439024393</c:v>
                </c:pt>
                <c:pt idx="72">
                  <c:v>-0.20579268292682928</c:v>
                </c:pt>
                <c:pt idx="73">
                  <c:v>-1.5243902439024392E-2</c:v>
                </c:pt>
                <c:pt idx="74">
                  <c:v>-0.21341463414634149</c:v>
                </c:pt>
                <c:pt idx="75">
                  <c:v>-0.48018292682926833</c:v>
                </c:pt>
                <c:pt idx="76">
                  <c:v>-1.3871951219512195</c:v>
                </c:pt>
                <c:pt idx="77">
                  <c:v>-3.0487804878048783E-2</c:v>
                </c:pt>
                <c:pt idx="78">
                  <c:v>0.37347560975609762</c:v>
                </c:pt>
                <c:pt idx="79">
                  <c:v>-1.089939024390244</c:v>
                </c:pt>
                <c:pt idx="80">
                  <c:v>0.28201219512195125</c:v>
                </c:pt>
                <c:pt idx="81">
                  <c:v>-0.11432926829268293</c:v>
                </c:pt>
                <c:pt idx="82">
                  <c:v>-0.1676829268292683</c:v>
                </c:pt>
                <c:pt idx="83">
                  <c:v>0.76219512195121952</c:v>
                </c:pt>
                <c:pt idx="84">
                  <c:v>5.3353658536585372E-2</c:v>
                </c:pt>
                <c:pt idx="85">
                  <c:v>-5.3353658536585372E-2</c:v>
                </c:pt>
                <c:pt idx="86">
                  <c:v>0.11432926829268293</c:v>
                </c:pt>
                <c:pt idx="87">
                  <c:v>0.44969512195121958</c:v>
                </c:pt>
                <c:pt idx="88">
                  <c:v>0.69359756097560976</c:v>
                </c:pt>
                <c:pt idx="89">
                  <c:v>7.6219512195121958E-3</c:v>
                </c:pt>
                <c:pt idx="90">
                  <c:v>0.45731707317073172</c:v>
                </c:pt>
                <c:pt idx="91">
                  <c:v>-0.12195121951219513</c:v>
                </c:pt>
                <c:pt idx="92">
                  <c:v>-0.34298780487804881</c:v>
                </c:pt>
                <c:pt idx="93">
                  <c:v>-0.14481707317073172</c:v>
                </c:pt>
                <c:pt idx="94">
                  <c:v>0.20579268292682928</c:v>
                </c:pt>
                <c:pt idx="95">
                  <c:v>0.14481707317073172</c:v>
                </c:pt>
                <c:pt idx="96">
                  <c:v>0.51067073170731714</c:v>
                </c:pt>
                <c:pt idx="97">
                  <c:v>1.3567073170731709</c:v>
                </c:pt>
                <c:pt idx="98">
                  <c:v>-1.1051829268292683</c:v>
                </c:pt>
                <c:pt idx="99">
                  <c:v>-0.99847560975609762</c:v>
                </c:pt>
                <c:pt idx="100">
                  <c:v>0.30487804878048785</c:v>
                </c:pt>
                <c:pt idx="101">
                  <c:v>-0.48780487804878053</c:v>
                </c:pt>
                <c:pt idx="102">
                  <c:v>1.9969512195121952</c:v>
                </c:pt>
                <c:pt idx="103">
                  <c:v>-0.3125</c:v>
                </c:pt>
                <c:pt idx="104">
                  <c:v>0.98323170731707321</c:v>
                </c:pt>
                <c:pt idx="105">
                  <c:v>4.5731707317073177E-2</c:v>
                </c:pt>
                <c:pt idx="106">
                  <c:v>8.3841463414634151E-2</c:v>
                </c:pt>
                <c:pt idx="107">
                  <c:v>-0.88414634146341475</c:v>
                </c:pt>
                <c:pt idx="108">
                  <c:v>1.5167682926829269</c:v>
                </c:pt>
                <c:pt idx="109">
                  <c:v>-0.35823170731707321</c:v>
                </c:pt>
                <c:pt idx="110">
                  <c:v>-0.52591463414634154</c:v>
                </c:pt>
                <c:pt idx="111">
                  <c:v>0.35060975609756101</c:v>
                </c:pt>
                <c:pt idx="112">
                  <c:v>0.42682926829268297</c:v>
                </c:pt>
                <c:pt idx="113">
                  <c:v>-0.19054878048780488</c:v>
                </c:pt>
                <c:pt idx="114">
                  <c:v>-6.8597560975609762E-2</c:v>
                </c:pt>
                <c:pt idx="115">
                  <c:v>-1.402439024390244</c:v>
                </c:pt>
                <c:pt idx="116">
                  <c:v>9.9085365853658541E-2</c:v>
                </c:pt>
                <c:pt idx="117">
                  <c:v>0.12957317073170732</c:v>
                </c:pt>
                <c:pt idx="118">
                  <c:v>0.98323170731707321</c:v>
                </c:pt>
                <c:pt idx="119">
                  <c:v>0.96036585365853666</c:v>
                </c:pt>
                <c:pt idx="120">
                  <c:v>-0.35060975609756101</c:v>
                </c:pt>
                <c:pt idx="121">
                  <c:v>0.19054878048780488</c:v>
                </c:pt>
                <c:pt idx="122">
                  <c:v>0.12957317073170732</c:v>
                </c:pt>
                <c:pt idx="123">
                  <c:v>1.4862804878048781</c:v>
                </c:pt>
                <c:pt idx="124">
                  <c:v>0.12195121951219513</c:v>
                </c:pt>
                <c:pt idx="125">
                  <c:v>0.68597560975609762</c:v>
                </c:pt>
                <c:pt idx="126">
                  <c:v>0.52591463414634154</c:v>
                </c:pt>
                <c:pt idx="127">
                  <c:v>-2.0274390243902443</c:v>
                </c:pt>
                <c:pt idx="128">
                  <c:v>0.77743902439024393</c:v>
                </c:pt>
                <c:pt idx="129">
                  <c:v>0.80030487804878059</c:v>
                </c:pt>
                <c:pt idx="130">
                  <c:v>-1.3643292682926831</c:v>
                </c:pt>
                <c:pt idx="131">
                  <c:v>0.53353658536585369</c:v>
                </c:pt>
                <c:pt idx="132">
                  <c:v>0.45731707317073172</c:v>
                </c:pt>
                <c:pt idx="133">
                  <c:v>0.70121951219512202</c:v>
                </c:pt>
                <c:pt idx="134">
                  <c:v>0.9070121951219513</c:v>
                </c:pt>
                <c:pt idx="135">
                  <c:v>-0.27439024390243905</c:v>
                </c:pt>
                <c:pt idx="136">
                  <c:v>4.5731707317073177E-2</c:v>
                </c:pt>
                <c:pt idx="137">
                  <c:v>-0.86890243902439035</c:v>
                </c:pt>
                <c:pt idx="138">
                  <c:v>0.41158536585365857</c:v>
                </c:pt>
                <c:pt idx="139">
                  <c:v>-4.5731707317073177E-2</c:v>
                </c:pt>
                <c:pt idx="140">
                  <c:v>0.19817073170731708</c:v>
                </c:pt>
                <c:pt idx="141">
                  <c:v>0.41920731707317077</c:v>
                </c:pt>
                <c:pt idx="142">
                  <c:v>-9.9085365853658541E-2</c:v>
                </c:pt>
                <c:pt idx="143">
                  <c:v>6.8597560975609762E-2</c:v>
                </c:pt>
                <c:pt idx="144">
                  <c:v>-0.1600609756097561</c:v>
                </c:pt>
                <c:pt idx="145">
                  <c:v>-2.2865853658536588E-2</c:v>
                </c:pt>
                <c:pt idx="146">
                  <c:v>9.9085365853658541E-2</c:v>
                </c:pt>
                <c:pt idx="147">
                  <c:v>0.19817073170731708</c:v>
                </c:pt>
                <c:pt idx="148">
                  <c:v>-7.6219512195121963E-2</c:v>
                </c:pt>
                <c:pt idx="149">
                  <c:v>0.22103658536585369</c:v>
                </c:pt>
                <c:pt idx="150">
                  <c:v>9.9085365853658541E-2</c:v>
                </c:pt>
                <c:pt idx="151">
                  <c:v>0.10670731707317074</c:v>
                </c:pt>
                <c:pt idx="152">
                  <c:v>3.8109756097560982E-2</c:v>
                </c:pt>
                <c:pt idx="153">
                  <c:v>0.29725609756097565</c:v>
                </c:pt>
                <c:pt idx="154">
                  <c:v>-1.5243902439024392E-2</c:v>
                </c:pt>
                <c:pt idx="155">
                  <c:v>0.23628048780487806</c:v>
                </c:pt>
                <c:pt idx="156">
                  <c:v>4.5731707317073177E-2</c:v>
                </c:pt>
                <c:pt idx="157">
                  <c:v>-0.51829268292682928</c:v>
                </c:pt>
                <c:pt idx="158">
                  <c:v>-0.22865853658536586</c:v>
                </c:pt>
                <c:pt idx="159">
                  <c:v>-0.38871951219512196</c:v>
                </c:pt>
                <c:pt idx="160">
                  <c:v>0.49542682926829273</c:v>
                </c:pt>
                <c:pt idx="161">
                  <c:v>0.36585365853658541</c:v>
                </c:pt>
                <c:pt idx="162">
                  <c:v>-4.5731707317073177E-2</c:v>
                </c:pt>
                <c:pt idx="163">
                  <c:v>1.1890243902439026</c:v>
                </c:pt>
                <c:pt idx="164">
                  <c:v>0.19054878048780488</c:v>
                </c:pt>
                <c:pt idx="165">
                  <c:v>2.1951219512195124</c:v>
                </c:pt>
                <c:pt idx="166">
                  <c:v>1.6692073170731709</c:v>
                </c:pt>
                <c:pt idx="167">
                  <c:v>-2.4085365853658538</c:v>
                </c:pt>
                <c:pt idx="168">
                  <c:v>0.22865853658536586</c:v>
                </c:pt>
                <c:pt idx="169">
                  <c:v>0.99847560975609762</c:v>
                </c:pt>
                <c:pt idx="170">
                  <c:v>0.75457317073170738</c:v>
                </c:pt>
                <c:pt idx="171">
                  <c:v>0.39634146341463417</c:v>
                </c:pt>
                <c:pt idx="172">
                  <c:v>-9.1463414634146353E-2</c:v>
                </c:pt>
                <c:pt idx="173">
                  <c:v>4.5731707317073177E-2</c:v>
                </c:pt>
                <c:pt idx="174">
                  <c:v>5.3353658536585372E-2</c:v>
                </c:pt>
                <c:pt idx="175">
                  <c:v>-0.46493902439024393</c:v>
                </c:pt>
                <c:pt idx="176">
                  <c:v>-2.9115853658536586</c:v>
                </c:pt>
                <c:pt idx="177">
                  <c:v>-0.19054878048780488</c:v>
                </c:pt>
                <c:pt idx="178">
                  <c:v>0.81554878048780499</c:v>
                </c:pt>
                <c:pt idx="179">
                  <c:v>0.30487804878048785</c:v>
                </c:pt>
                <c:pt idx="180">
                  <c:v>2.149390243902439</c:v>
                </c:pt>
                <c:pt idx="181">
                  <c:v>0.65548780487804881</c:v>
                </c:pt>
                <c:pt idx="182">
                  <c:v>-1.1051829268292683</c:v>
                </c:pt>
                <c:pt idx="183">
                  <c:v>0.38109756097560976</c:v>
                </c:pt>
                <c:pt idx="184">
                  <c:v>-0.24390243902439027</c:v>
                </c:pt>
                <c:pt idx="185">
                  <c:v>5.3353658536585372E-2</c:v>
                </c:pt>
                <c:pt idx="186">
                  <c:v>-0.63262195121951226</c:v>
                </c:pt>
                <c:pt idx="187">
                  <c:v>2.6600609756097562</c:v>
                </c:pt>
                <c:pt idx="188">
                  <c:v>-0.8917682926829269</c:v>
                </c:pt>
                <c:pt idx="189">
                  <c:v>-1.1128048780487805</c:v>
                </c:pt>
                <c:pt idx="190">
                  <c:v>0.54878048780487809</c:v>
                </c:pt>
                <c:pt idx="191">
                  <c:v>14.85518292682927</c:v>
                </c:pt>
                <c:pt idx="192">
                  <c:v>-0.27439024390243905</c:v>
                </c:pt>
                <c:pt idx="193">
                  <c:v>-48.536585365853661</c:v>
                </c:pt>
                <c:pt idx="194">
                  <c:v>22.751524390243905</c:v>
                </c:pt>
                <c:pt idx="195">
                  <c:v>23.719512195121954</c:v>
                </c:pt>
                <c:pt idx="196">
                  <c:v>-8.0868902439024399</c:v>
                </c:pt>
                <c:pt idx="197">
                  <c:v>7.8963414634146352</c:v>
                </c:pt>
                <c:pt idx="198">
                  <c:v>-7.5762195121951228</c:v>
                </c:pt>
                <c:pt idx="199">
                  <c:v>17.484756097560979</c:v>
                </c:pt>
                <c:pt idx="200">
                  <c:v>5.3658536585365857</c:v>
                </c:pt>
                <c:pt idx="201">
                  <c:v>0.25152439024390244</c:v>
                </c:pt>
                <c:pt idx="202">
                  <c:v>-0.43445121951219517</c:v>
                </c:pt>
                <c:pt idx="203">
                  <c:v>9.9085365853658541E-2</c:v>
                </c:pt>
                <c:pt idx="204">
                  <c:v>4.5731707317073177E-2</c:v>
                </c:pt>
                <c:pt idx="205">
                  <c:v>4.5731707317073177E-2</c:v>
                </c:pt>
                <c:pt idx="206">
                  <c:v>0.33536585365853661</c:v>
                </c:pt>
                <c:pt idx="207">
                  <c:v>-0.22103658536585369</c:v>
                </c:pt>
                <c:pt idx="208">
                  <c:v>1.0823170731707319</c:v>
                </c:pt>
                <c:pt idx="209">
                  <c:v>-2.5838414634146343</c:v>
                </c:pt>
                <c:pt idx="210">
                  <c:v>-1.1814024390243902</c:v>
                </c:pt>
                <c:pt idx="211">
                  <c:v>2.2865853658536588E-2</c:v>
                </c:pt>
                <c:pt idx="212">
                  <c:v>0.37347560975609762</c:v>
                </c:pt>
                <c:pt idx="213">
                  <c:v>0.19817073170731708</c:v>
                </c:pt>
                <c:pt idx="214">
                  <c:v>0.26676829268292684</c:v>
                </c:pt>
                <c:pt idx="215">
                  <c:v>0.19054878048780488</c:v>
                </c:pt>
                <c:pt idx="216">
                  <c:v>-6.0975609756097567E-2</c:v>
                </c:pt>
                <c:pt idx="217">
                  <c:v>-2.2865853658536588E-2</c:v>
                </c:pt>
                <c:pt idx="218">
                  <c:v>6.0975609756097567E-2</c:v>
                </c:pt>
                <c:pt idx="219">
                  <c:v>7.6219512195121958E-3</c:v>
                </c:pt>
                <c:pt idx="220">
                  <c:v>8.3841463414634151E-2</c:v>
                </c:pt>
                <c:pt idx="221">
                  <c:v>-0.29725609756097565</c:v>
                </c:pt>
                <c:pt idx="222">
                  <c:v>0.28201219512195125</c:v>
                </c:pt>
                <c:pt idx="223">
                  <c:v>2.2865853658536588E-2</c:v>
                </c:pt>
                <c:pt idx="224">
                  <c:v>0.97560975609756106</c:v>
                </c:pt>
                <c:pt idx="225">
                  <c:v>0.22865853658536586</c:v>
                </c:pt>
                <c:pt idx="226">
                  <c:v>2.2865853658536588E-2</c:v>
                </c:pt>
                <c:pt idx="227">
                  <c:v>-4.5731707317073177E-2</c:v>
                </c:pt>
                <c:pt idx="228">
                  <c:v>9.1463414634146353E-2</c:v>
                </c:pt>
                <c:pt idx="229">
                  <c:v>12.728658536585368</c:v>
                </c:pt>
                <c:pt idx="230">
                  <c:v>0.12195121951219513</c:v>
                </c:pt>
                <c:pt idx="231">
                  <c:v>1.5625000000000002</c:v>
                </c:pt>
                <c:pt idx="232">
                  <c:v>0.39634146341463417</c:v>
                </c:pt>
                <c:pt idx="233">
                  <c:v>0.46493902439024393</c:v>
                </c:pt>
                <c:pt idx="234">
                  <c:v>1.1966463414634148</c:v>
                </c:pt>
                <c:pt idx="235">
                  <c:v>0.96036585365853666</c:v>
                </c:pt>
                <c:pt idx="236">
                  <c:v>-1.8826219512195124</c:v>
                </c:pt>
                <c:pt idx="237">
                  <c:v>38.757621951219512</c:v>
                </c:pt>
                <c:pt idx="238">
                  <c:v>5.2439024390243905</c:v>
                </c:pt>
                <c:pt idx="239">
                  <c:v>22.858231707317074</c:v>
                </c:pt>
                <c:pt idx="240">
                  <c:v>-35.320121951219512</c:v>
                </c:pt>
                <c:pt idx="241">
                  <c:v>54.66463414634147</c:v>
                </c:pt>
                <c:pt idx="242">
                  <c:v>91.958841463414643</c:v>
                </c:pt>
                <c:pt idx="243">
                  <c:v>-2.2637195121951224</c:v>
                </c:pt>
                <c:pt idx="244">
                  <c:v>24.573170731707318</c:v>
                </c:pt>
                <c:pt idx="245">
                  <c:v>22.400914634146343</c:v>
                </c:pt>
                <c:pt idx="246">
                  <c:v>-5.7164634146341466</c:v>
                </c:pt>
                <c:pt idx="247">
                  <c:v>-40.967987804878049</c:v>
                </c:pt>
                <c:pt idx="248">
                  <c:v>-123.46036585365854</c:v>
                </c:pt>
                <c:pt idx="249">
                  <c:v>-29.275914634146343</c:v>
                </c:pt>
                <c:pt idx="250">
                  <c:v>8.9634146341463428</c:v>
                </c:pt>
                <c:pt idx="251">
                  <c:v>-8.1402439024390247</c:v>
                </c:pt>
                <c:pt idx="252">
                  <c:v>21.554878048780491</c:v>
                </c:pt>
                <c:pt idx="253">
                  <c:v>10.487804878048781</c:v>
                </c:pt>
                <c:pt idx="254">
                  <c:v>-3.6204268292682928</c:v>
                </c:pt>
                <c:pt idx="255">
                  <c:v>3.3155487804878052</c:v>
                </c:pt>
                <c:pt idx="256">
                  <c:v>5.3810975609756104</c:v>
                </c:pt>
                <c:pt idx="257">
                  <c:v>-1.524390243902439</c:v>
                </c:pt>
                <c:pt idx="258">
                  <c:v>10.663109756097562</c:v>
                </c:pt>
                <c:pt idx="259">
                  <c:v>-56.935975609756099</c:v>
                </c:pt>
                <c:pt idx="260">
                  <c:v>1.1432926829268293</c:v>
                </c:pt>
                <c:pt idx="261">
                  <c:v>-12.827743902439025</c:v>
                </c:pt>
                <c:pt idx="262">
                  <c:v>7.5762195121951228</c:v>
                </c:pt>
                <c:pt idx="263">
                  <c:v>-19.032012195121954</c:v>
                </c:pt>
                <c:pt idx="264">
                  <c:v>3.3993902439024395</c:v>
                </c:pt>
                <c:pt idx="265">
                  <c:v>6.4405487804878057</c:v>
                </c:pt>
                <c:pt idx="266">
                  <c:v>6.0442073170731714</c:v>
                </c:pt>
                <c:pt idx="267">
                  <c:v>13.528963414634147</c:v>
                </c:pt>
                <c:pt idx="268">
                  <c:v>-6.3414634146341466</c:v>
                </c:pt>
                <c:pt idx="269">
                  <c:v>-7.5685975609756104</c:v>
                </c:pt>
                <c:pt idx="270">
                  <c:v>-5.4801829268292686</c:v>
                </c:pt>
                <c:pt idx="271">
                  <c:v>1.4862804878048781</c:v>
                </c:pt>
                <c:pt idx="272">
                  <c:v>4.961890243902439</c:v>
                </c:pt>
                <c:pt idx="273">
                  <c:v>0.75457317073170738</c:v>
                </c:pt>
                <c:pt idx="274">
                  <c:v>-2.6295731707317076</c:v>
                </c:pt>
                <c:pt idx="275">
                  <c:v>3.6814024390243905</c:v>
                </c:pt>
                <c:pt idx="276">
                  <c:v>-9.0625</c:v>
                </c:pt>
                <c:pt idx="277">
                  <c:v>-2.3628048780487805</c:v>
                </c:pt>
                <c:pt idx="278">
                  <c:v>-5.76219512195122</c:v>
                </c:pt>
                <c:pt idx="279">
                  <c:v>1.2728658536585367</c:v>
                </c:pt>
                <c:pt idx="280">
                  <c:v>0.15243902439024393</c:v>
                </c:pt>
                <c:pt idx="281">
                  <c:v>-9.9085365853658541E-2</c:v>
                </c:pt>
                <c:pt idx="282">
                  <c:v>0.1600609756097561</c:v>
                </c:pt>
                <c:pt idx="283">
                  <c:v>0.10670731707317074</c:v>
                </c:pt>
                <c:pt idx="284">
                  <c:v>1.0137195121951221</c:v>
                </c:pt>
                <c:pt idx="285">
                  <c:v>26.814024390243905</c:v>
                </c:pt>
                <c:pt idx="286">
                  <c:v>-3.8262195121951224</c:v>
                </c:pt>
                <c:pt idx="287">
                  <c:v>28.940548780487806</c:v>
                </c:pt>
                <c:pt idx="288">
                  <c:v>46.608231707317074</c:v>
                </c:pt>
                <c:pt idx="289">
                  <c:v>-32.492378048780488</c:v>
                </c:pt>
                <c:pt idx="290">
                  <c:v>-24.108231707317074</c:v>
                </c:pt>
                <c:pt idx="291">
                  <c:v>-15.929878048780489</c:v>
                </c:pt>
                <c:pt idx="292">
                  <c:v>13.483231707317074</c:v>
                </c:pt>
                <c:pt idx="293">
                  <c:v>3.0030487804878052</c:v>
                </c:pt>
                <c:pt idx="294">
                  <c:v>-9.8170731707317085</c:v>
                </c:pt>
                <c:pt idx="295">
                  <c:v>-15.746951219512196</c:v>
                </c:pt>
                <c:pt idx="296">
                  <c:v>-4.5731707317073177E-2</c:v>
                </c:pt>
                <c:pt idx="297">
                  <c:v>-1.2957317073170733</c:v>
                </c:pt>
                <c:pt idx="298">
                  <c:v>1.0823170731707319</c:v>
                </c:pt>
                <c:pt idx="299">
                  <c:v>-11.996951219512196</c:v>
                </c:pt>
                <c:pt idx="300">
                  <c:v>-1.2728658536585367</c:v>
                </c:pt>
                <c:pt idx="301">
                  <c:v>20.365853658536587</c:v>
                </c:pt>
                <c:pt idx="302">
                  <c:v>-44.603658536585371</c:v>
                </c:pt>
                <c:pt idx="303">
                  <c:v>8.2850609756097562</c:v>
                </c:pt>
                <c:pt idx="304">
                  <c:v>-4.161585365853659</c:v>
                </c:pt>
                <c:pt idx="305">
                  <c:v>-0.95274390243902451</c:v>
                </c:pt>
                <c:pt idx="306">
                  <c:v>-5.274390243902439</c:v>
                </c:pt>
                <c:pt idx="307">
                  <c:v>-1.3795731707317074</c:v>
                </c:pt>
                <c:pt idx="308">
                  <c:v>-3.3155487804878052</c:v>
                </c:pt>
                <c:pt idx="309">
                  <c:v>-1.9283536585365855</c:v>
                </c:pt>
                <c:pt idx="310">
                  <c:v>13.132621951219514</c:v>
                </c:pt>
                <c:pt idx="311">
                  <c:v>12.70579268292683</c:v>
                </c:pt>
                <c:pt idx="312">
                  <c:v>-4.19969512195122</c:v>
                </c:pt>
                <c:pt idx="313">
                  <c:v>11.76829268292683</c:v>
                </c:pt>
                <c:pt idx="314">
                  <c:v>11.577743902439025</c:v>
                </c:pt>
                <c:pt idx="315">
                  <c:v>11.684451219512196</c:v>
                </c:pt>
                <c:pt idx="316">
                  <c:v>3.8948170731707319</c:v>
                </c:pt>
                <c:pt idx="317">
                  <c:v>5.8079268292682933</c:v>
                </c:pt>
                <c:pt idx="318">
                  <c:v>-26.958841463414636</c:v>
                </c:pt>
                <c:pt idx="319">
                  <c:v>-9.375</c:v>
                </c:pt>
                <c:pt idx="320">
                  <c:v>7.1493902439024399</c:v>
                </c:pt>
                <c:pt idx="321">
                  <c:v>0.3201219512195122</c:v>
                </c:pt>
                <c:pt idx="322">
                  <c:v>-6.4939024390243905</c:v>
                </c:pt>
                <c:pt idx="323">
                  <c:v>29.801829268292686</c:v>
                </c:pt>
                <c:pt idx="324">
                  <c:v>14.009146341463415</c:v>
                </c:pt>
                <c:pt idx="325">
                  <c:v>42.97256097560976</c:v>
                </c:pt>
                <c:pt idx="326">
                  <c:v>7.6067073170731714</c:v>
                </c:pt>
                <c:pt idx="327">
                  <c:v>-45.304878048780495</c:v>
                </c:pt>
                <c:pt idx="328">
                  <c:v>32.538109756097562</c:v>
                </c:pt>
                <c:pt idx="329">
                  <c:v>56.844512195121958</c:v>
                </c:pt>
                <c:pt idx="330">
                  <c:v>69.626524390243915</c:v>
                </c:pt>
                <c:pt idx="331">
                  <c:v>44.03963414634147</c:v>
                </c:pt>
                <c:pt idx="332">
                  <c:v>18.483231707317074</c:v>
                </c:pt>
                <c:pt idx="333">
                  <c:v>-11.402439024390246</c:v>
                </c:pt>
                <c:pt idx="334">
                  <c:v>8.0716463414634152</c:v>
                </c:pt>
                <c:pt idx="335">
                  <c:v>-1.6768292682926831</c:v>
                </c:pt>
                <c:pt idx="336">
                  <c:v>-12.568597560975611</c:v>
                </c:pt>
                <c:pt idx="337">
                  <c:v>-3.3841463414634148</c:v>
                </c:pt>
                <c:pt idx="338">
                  <c:v>5.7545731707317076</c:v>
                </c:pt>
                <c:pt idx="339">
                  <c:v>-3.5289634146341466</c:v>
                </c:pt>
                <c:pt idx="340">
                  <c:v>-2.0503048780487805</c:v>
                </c:pt>
                <c:pt idx="341">
                  <c:v>5.0609756097560981</c:v>
                </c:pt>
                <c:pt idx="342">
                  <c:v>12.035060975609758</c:v>
                </c:pt>
                <c:pt idx="343">
                  <c:v>-4.3445121951219514</c:v>
                </c:pt>
                <c:pt idx="344">
                  <c:v>2.1798780487804881</c:v>
                </c:pt>
                <c:pt idx="345">
                  <c:v>-0.74695121951219523</c:v>
                </c:pt>
                <c:pt idx="346">
                  <c:v>-14.710365853658537</c:v>
                </c:pt>
                <c:pt idx="347">
                  <c:v>5</c:v>
                </c:pt>
                <c:pt idx="348">
                  <c:v>-6.5625000000000009</c:v>
                </c:pt>
                <c:pt idx="349">
                  <c:v>-85.510670731707322</c:v>
                </c:pt>
                <c:pt idx="350">
                  <c:v>-112.64481707317074</c:v>
                </c:pt>
                <c:pt idx="351">
                  <c:v>-45.975609756097562</c:v>
                </c:pt>
                <c:pt idx="352">
                  <c:v>-7.5838414634146352</c:v>
                </c:pt>
                <c:pt idx="353">
                  <c:v>-8.7118902439024399</c:v>
                </c:pt>
                <c:pt idx="354">
                  <c:v>-32.881097560975611</c:v>
                </c:pt>
                <c:pt idx="355">
                  <c:v>-5.724085365853659</c:v>
                </c:pt>
                <c:pt idx="356">
                  <c:v>14.207317073170733</c:v>
                </c:pt>
                <c:pt idx="357">
                  <c:v>-0.43445121951219517</c:v>
                </c:pt>
                <c:pt idx="358">
                  <c:v>-15.815548780487806</c:v>
                </c:pt>
                <c:pt idx="359">
                  <c:v>-0.52591463414634154</c:v>
                </c:pt>
                <c:pt idx="360">
                  <c:v>5.1600609756097562</c:v>
                </c:pt>
                <c:pt idx="361">
                  <c:v>7.9878048780487809</c:v>
                </c:pt>
                <c:pt idx="362">
                  <c:v>6.7149390243902447</c:v>
                </c:pt>
                <c:pt idx="363">
                  <c:v>-3.1707317073170733</c:v>
                </c:pt>
                <c:pt idx="364">
                  <c:v>13.689024390243903</c:v>
                </c:pt>
                <c:pt idx="365">
                  <c:v>2.6524390243902443</c:v>
                </c:pt>
                <c:pt idx="366">
                  <c:v>-13.376524390243903</c:v>
                </c:pt>
                <c:pt idx="367">
                  <c:v>7.6600609756097571</c:v>
                </c:pt>
                <c:pt idx="368">
                  <c:v>-17.690548780487806</c:v>
                </c:pt>
                <c:pt idx="369">
                  <c:v>4.6341463414634152</c:v>
                </c:pt>
                <c:pt idx="370">
                  <c:v>5.6326219512195124</c:v>
                </c:pt>
                <c:pt idx="371">
                  <c:v>-24.931402439024392</c:v>
                </c:pt>
                <c:pt idx="372">
                  <c:v>-26.707317073170735</c:v>
                </c:pt>
                <c:pt idx="373">
                  <c:v>2.1875</c:v>
                </c:pt>
                <c:pt idx="374">
                  <c:v>19.824695121951223</c:v>
                </c:pt>
                <c:pt idx="375">
                  <c:v>-2.4771341463414638</c:v>
                </c:pt>
                <c:pt idx="376">
                  <c:v>-3.6432926829268295</c:v>
                </c:pt>
                <c:pt idx="377">
                  <c:v>25.426829268292686</c:v>
                </c:pt>
                <c:pt idx="378">
                  <c:v>42.583841463414636</c:v>
                </c:pt>
                <c:pt idx="379">
                  <c:v>15.327743902439027</c:v>
                </c:pt>
                <c:pt idx="380">
                  <c:v>-8.5060975609756113</c:v>
                </c:pt>
                <c:pt idx="381">
                  <c:v>-8.4908536585365866</c:v>
                </c:pt>
                <c:pt idx="382">
                  <c:v>0.73170731707317083</c:v>
                </c:pt>
                <c:pt idx="383">
                  <c:v>-12.522865853658537</c:v>
                </c:pt>
                <c:pt idx="384">
                  <c:v>-16.288109756097562</c:v>
                </c:pt>
                <c:pt idx="385">
                  <c:v>3.5213414634146343</c:v>
                </c:pt>
                <c:pt idx="386">
                  <c:v>9.161585365853659</c:v>
                </c:pt>
                <c:pt idx="387">
                  <c:v>-3.155487804878049</c:v>
                </c:pt>
                <c:pt idx="388">
                  <c:v>15.365853658536587</c:v>
                </c:pt>
                <c:pt idx="389">
                  <c:v>5.7317073170731714</c:v>
                </c:pt>
                <c:pt idx="390">
                  <c:v>-6.8902439024390247</c:v>
                </c:pt>
                <c:pt idx="391">
                  <c:v>4.4359756097560981</c:v>
                </c:pt>
                <c:pt idx="392">
                  <c:v>2.5381097560975614</c:v>
                </c:pt>
                <c:pt idx="393">
                  <c:v>-8.9100609756097562</c:v>
                </c:pt>
                <c:pt idx="394">
                  <c:v>11.920731707317074</c:v>
                </c:pt>
                <c:pt idx="395">
                  <c:v>11.288109756097562</c:v>
                </c:pt>
                <c:pt idx="396">
                  <c:v>-10.403963414634147</c:v>
                </c:pt>
                <c:pt idx="397">
                  <c:v>-2.4923780487804881</c:v>
                </c:pt>
                <c:pt idx="398">
                  <c:v>5.1600609756097562</c:v>
                </c:pt>
                <c:pt idx="399">
                  <c:v>30.091463414634148</c:v>
                </c:pt>
                <c:pt idx="400">
                  <c:v>19.070121951219512</c:v>
                </c:pt>
                <c:pt idx="401">
                  <c:v>-23.734756097560979</c:v>
                </c:pt>
                <c:pt idx="402">
                  <c:v>-22.126524390243905</c:v>
                </c:pt>
                <c:pt idx="403">
                  <c:v>-8.734756097560977</c:v>
                </c:pt>
                <c:pt idx="404">
                  <c:v>7.4542682926829276</c:v>
                </c:pt>
                <c:pt idx="405">
                  <c:v>40.243902439024396</c:v>
                </c:pt>
                <c:pt idx="406">
                  <c:v>21.623475609756099</c:v>
                </c:pt>
                <c:pt idx="407">
                  <c:v>-15.335365853658537</c:v>
                </c:pt>
                <c:pt idx="408">
                  <c:v>-12.088414634146343</c:v>
                </c:pt>
                <c:pt idx="409">
                  <c:v>54.794207317073173</c:v>
                </c:pt>
                <c:pt idx="410">
                  <c:v>25.86128048780488</c:v>
                </c:pt>
                <c:pt idx="411">
                  <c:v>-11.349085365853659</c:v>
                </c:pt>
                <c:pt idx="412">
                  <c:v>-31.653963414634148</c:v>
                </c:pt>
                <c:pt idx="413">
                  <c:v>-20.967987804878049</c:v>
                </c:pt>
                <c:pt idx="414">
                  <c:v>14.199695121951221</c:v>
                </c:pt>
                <c:pt idx="415">
                  <c:v>3.4603658536585371</c:v>
                </c:pt>
                <c:pt idx="416">
                  <c:v>-10.83079268292683</c:v>
                </c:pt>
                <c:pt idx="417">
                  <c:v>-0.96798780487804892</c:v>
                </c:pt>
                <c:pt idx="418">
                  <c:v>3.6585365853658538</c:v>
                </c:pt>
                <c:pt idx="419">
                  <c:v>-7.8353658536585371</c:v>
                </c:pt>
                <c:pt idx="420">
                  <c:v>-6.3262195121951228</c:v>
                </c:pt>
                <c:pt idx="421">
                  <c:v>4.1387195121951219</c:v>
                </c:pt>
                <c:pt idx="422">
                  <c:v>-6.7301829268292686</c:v>
                </c:pt>
                <c:pt idx="423">
                  <c:v>-1.2271341463414636</c:v>
                </c:pt>
                <c:pt idx="424">
                  <c:v>3.2164634146341466</c:v>
                </c:pt>
                <c:pt idx="425">
                  <c:v>-1.3414634146341464</c:v>
                </c:pt>
                <c:pt idx="426">
                  <c:v>-2.3932926829268295</c:v>
                </c:pt>
                <c:pt idx="427">
                  <c:v>-4.4588414634146343</c:v>
                </c:pt>
                <c:pt idx="428">
                  <c:v>-2.9573170731707319</c:v>
                </c:pt>
                <c:pt idx="429">
                  <c:v>4.0625</c:v>
                </c:pt>
                <c:pt idx="430">
                  <c:v>2.6524390243902443</c:v>
                </c:pt>
                <c:pt idx="431">
                  <c:v>-3.8414634146341466</c:v>
                </c:pt>
                <c:pt idx="432">
                  <c:v>4.9847560975609762</c:v>
                </c:pt>
                <c:pt idx="433">
                  <c:v>-1.5320121951219514</c:v>
                </c:pt>
                <c:pt idx="434">
                  <c:v>5.7469512195121952</c:v>
                </c:pt>
                <c:pt idx="435">
                  <c:v>-8.7423780487804894</c:v>
                </c:pt>
                <c:pt idx="436">
                  <c:v>28.605182926829272</c:v>
                </c:pt>
                <c:pt idx="437">
                  <c:v>6.8445121951219514</c:v>
                </c:pt>
                <c:pt idx="438">
                  <c:v>68.803353658536594</c:v>
                </c:pt>
                <c:pt idx="439">
                  <c:v>31.996951219512198</c:v>
                </c:pt>
                <c:pt idx="440">
                  <c:v>30.952743902439028</c:v>
                </c:pt>
                <c:pt idx="441">
                  <c:v>38.971036585365859</c:v>
                </c:pt>
                <c:pt idx="442">
                  <c:v>11.318597560975611</c:v>
                </c:pt>
                <c:pt idx="443">
                  <c:v>41.074695121951223</c:v>
                </c:pt>
                <c:pt idx="444">
                  <c:v>8.3384146341463428</c:v>
                </c:pt>
                <c:pt idx="445">
                  <c:v>-33.521341463414636</c:v>
                </c:pt>
                <c:pt idx="446">
                  <c:v>-45.564024390243908</c:v>
                </c:pt>
                <c:pt idx="447">
                  <c:v>-18.346036585365855</c:v>
                </c:pt>
                <c:pt idx="448">
                  <c:v>-59.84756097560976</c:v>
                </c:pt>
                <c:pt idx="449">
                  <c:v>-47.080792682926834</c:v>
                </c:pt>
                <c:pt idx="450">
                  <c:v>-68.689024390243915</c:v>
                </c:pt>
                <c:pt idx="451">
                  <c:v>-92.362804878048792</c:v>
                </c:pt>
                <c:pt idx="452">
                  <c:v>-103.25457317073172</c:v>
                </c:pt>
                <c:pt idx="453">
                  <c:v>-91.989329268292693</c:v>
                </c:pt>
                <c:pt idx="454">
                  <c:v>-76.150914634146346</c:v>
                </c:pt>
                <c:pt idx="455">
                  <c:v>-80.274390243902445</c:v>
                </c:pt>
                <c:pt idx="456">
                  <c:v>-78.567073170731717</c:v>
                </c:pt>
                <c:pt idx="457">
                  <c:v>-26.890243902439028</c:v>
                </c:pt>
                <c:pt idx="458">
                  <c:v>22.873475609756099</c:v>
                </c:pt>
                <c:pt idx="459">
                  <c:v>-34.565548780487809</c:v>
                </c:pt>
                <c:pt idx="460">
                  <c:v>-39.939024390243908</c:v>
                </c:pt>
                <c:pt idx="461">
                  <c:v>-44.314024390243908</c:v>
                </c:pt>
                <c:pt idx="462">
                  <c:v>-41.250000000000007</c:v>
                </c:pt>
                <c:pt idx="463">
                  <c:v>-8.1478658536585371</c:v>
                </c:pt>
                <c:pt idx="464">
                  <c:v>14.070121951219514</c:v>
                </c:pt>
                <c:pt idx="465">
                  <c:v>-53.72713414634147</c:v>
                </c:pt>
                <c:pt idx="466">
                  <c:v>-32.118902439024396</c:v>
                </c:pt>
                <c:pt idx="467">
                  <c:v>-28.467987804878049</c:v>
                </c:pt>
                <c:pt idx="468">
                  <c:v>-32.957317073170735</c:v>
                </c:pt>
                <c:pt idx="469">
                  <c:v>-52.705792682926834</c:v>
                </c:pt>
                <c:pt idx="470">
                  <c:v>-53.445121951219519</c:v>
                </c:pt>
                <c:pt idx="471">
                  <c:v>-59.001524390243908</c:v>
                </c:pt>
                <c:pt idx="472">
                  <c:v>-44.519817073170735</c:v>
                </c:pt>
                <c:pt idx="473">
                  <c:v>-57.073170731707322</c:v>
                </c:pt>
                <c:pt idx="474">
                  <c:v>-99.588414634146346</c:v>
                </c:pt>
                <c:pt idx="475">
                  <c:v>-104.3064024390244</c:v>
                </c:pt>
                <c:pt idx="476">
                  <c:v>-43.315548780487809</c:v>
                </c:pt>
                <c:pt idx="477">
                  <c:v>-26.69207317073171</c:v>
                </c:pt>
                <c:pt idx="478">
                  <c:v>-19.641768292682929</c:v>
                </c:pt>
                <c:pt idx="479">
                  <c:v>16.006097560975611</c:v>
                </c:pt>
                <c:pt idx="480">
                  <c:v>2.8887195121951224</c:v>
                </c:pt>
                <c:pt idx="481">
                  <c:v>-9.4664634146341466</c:v>
                </c:pt>
                <c:pt idx="482">
                  <c:v>-56.981707317073173</c:v>
                </c:pt>
                <c:pt idx="483">
                  <c:v>-90.053353658536594</c:v>
                </c:pt>
                <c:pt idx="484">
                  <c:v>-138.58231707317074</c:v>
                </c:pt>
                <c:pt idx="485">
                  <c:v>-189.89329268292684</c:v>
                </c:pt>
                <c:pt idx="486">
                  <c:v>-192.02743902439025</c:v>
                </c:pt>
                <c:pt idx="487">
                  <c:v>-188.65091463414635</c:v>
                </c:pt>
                <c:pt idx="488">
                  <c:v>-177.4314024390244</c:v>
                </c:pt>
                <c:pt idx="489">
                  <c:v>-157.5609756097561</c:v>
                </c:pt>
                <c:pt idx="490">
                  <c:v>-119.48170731707319</c:v>
                </c:pt>
                <c:pt idx="491">
                  <c:v>-140.40396341463415</c:v>
                </c:pt>
                <c:pt idx="492">
                  <c:v>-146.13567073170734</c:v>
                </c:pt>
                <c:pt idx="493">
                  <c:v>-135.22865853658539</c:v>
                </c:pt>
                <c:pt idx="494">
                  <c:v>-72.728658536585371</c:v>
                </c:pt>
                <c:pt idx="495">
                  <c:v>-96.661585365853668</c:v>
                </c:pt>
                <c:pt idx="496">
                  <c:v>-105.41158536585367</c:v>
                </c:pt>
                <c:pt idx="497">
                  <c:v>-111.53963414634147</c:v>
                </c:pt>
                <c:pt idx="498">
                  <c:v>-74.115853658536594</c:v>
                </c:pt>
                <c:pt idx="499">
                  <c:v>-51.570121951219519</c:v>
                </c:pt>
                <c:pt idx="500">
                  <c:v>-87.995426829268297</c:v>
                </c:pt>
                <c:pt idx="501">
                  <c:v>-77.606707317073173</c:v>
                </c:pt>
                <c:pt idx="502">
                  <c:v>-89.291158536585371</c:v>
                </c:pt>
                <c:pt idx="503">
                  <c:v>-50.114329268292686</c:v>
                </c:pt>
                <c:pt idx="504">
                  <c:v>-39.969512195121958</c:v>
                </c:pt>
                <c:pt idx="505">
                  <c:v>-9.6036585365853675</c:v>
                </c:pt>
                <c:pt idx="506">
                  <c:v>-81.532012195121965</c:v>
                </c:pt>
                <c:pt idx="507">
                  <c:v>-68.567073170731717</c:v>
                </c:pt>
                <c:pt idx="508">
                  <c:v>-84.489329268292693</c:v>
                </c:pt>
                <c:pt idx="509">
                  <c:v>-86.089939024390247</c:v>
                </c:pt>
                <c:pt idx="510">
                  <c:v>-67.16463414634147</c:v>
                </c:pt>
                <c:pt idx="511">
                  <c:v>-106.28048780487806</c:v>
                </c:pt>
                <c:pt idx="512">
                  <c:v>-93.185975609756099</c:v>
                </c:pt>
                <c:pt idx="513">
                  <c:v>-101.70731707317074</c:v>
                </c:pt>
                <c:pt idx="514">
                  <c:v>-127.21798780487806</c:v>
                </c:pt>
                <c:pt idx="515">
                  <c:v>-129.94664634146343</c:v>
                </c:pt>
                <c:pt idx="516">
                  <c:v>-87.980182926829272</c:v>
                </c:pt>
                <c:pt idx="517">
                  <c:v>-88.10213414634147</c:v>
                </c:pt>
                <c:pt idx="518">
                  <c:v>-64.321646341463421</c:v>
                </c:pt>
                <c:pt idx="519">
                  <c:v>-38.125</c:v>
                </c:pt>
                <c:pt idx="520">
                  <c:v>-71.189024390243915</c:v>
                </c:pt>
                <c:pt idx="521">
                  <c:v>-53.490853658536587</c:v>
                </c:pt>
                <c:pt idx="522">
                  <c:v>-16.875</c:v>
                </c:pt>
                <c:pt idx="523">
                  <c:v>-67.797256097560975</c:v>
                </c:pt>
                <c:pt idx="524">
                  <c:v>-32.545731707317074</c:v>
                </c:pt>
                <c:pt idx="525">
                  <c:v>-10.342987804878049</c:v>
                </c:pt>
                <c:pt idx="526">
                  <c:v>-14.527439024390246</c:v>
                </c:pt>
                <c:pt idx="527">
                  <c:v>-43.635670731707322</c:v>
                </c:pt>
                <c:pt idx="528">
                  <c:v>-2.3018292682926833</c:v>
                </c:pt>
                <c:pt idx="529">
                  <c:v>28.544207317073173</c:v>
                </c:pt>
                <c:pt idx="530">
                  <c:v>22.888719512195124</c:v>
                </c:pt>
                <c:pt idx="531">
                  <c:v>5.4954268292682933</c:v>
                </c:pt>
                <c:pt idx="532">
                  <c:v>-40.28963414634147</c:v>
                </c:pt>
                <c:pt idx="533">
                  <c:v>-17.675304878048781</c:v>
                </c:pt>
                <c:pt idx="534">
                  <c:v>21.051829268292686</c:v>
                </c:pt>
                <c:pt idx="535">
                  <c:v>60.548780487804883</c:v>
                </c:pt>
                <c:pt idx="536">
                  <c:v>95.358231707317088</c:v>
                </c:pt>
                <c:pt idx="537">
                  <c:v>120.14481707317074</c:v>
                </c:pt>
                <c:pt idx="538">
                  <c:v>142.78201219512195</c:v>
                </c:pt>
                <c:pt idx="539">
                  <c:v>152.48475609756099</c:v>
                </c:pt>
                <c:pt idx="540">
                  <c:v>94.161585365853668</c:v>
                </c:pt>
                <c:pt idx="541">
                  <c:v>16.638719512195124</c:v>
                </c:pt>
                <c:pt idx="542">
                  <c:v>-45.655487804878049</c:v>
                </c:pt>
                <c:pt idx="543">
                  <c:v>-34.047256097560975</c:v>
                </c:pt>
                <c:pt idx="544">
                  <c:v>13.391768292682928</c:v>
                </c:pt>
                <c:pt idx="545">
                  <c:v>-30.335365853658541</c:v>
                </c:pt>
                <c:pt idx="546">
                  <c:v>-83.163109756097569</c:v>
                </c:pt>
                <c:pt idx="547">
                  <c:v>-43.650914634146346</c:v>
                </c:pt>
                <c:pt idx="548">
                  <c:v>-37.576219512195124</c:v>
                </c:pt>
                <c:pt idx="549">
                  <c:v>-62.225609756097569</c:v>
                </c:pt>
                <c:pt idx="550">
                  <c:v>-19.672256097560979</c:v>
                </c:pt>
                <c:pt idx="551">
                  <c:v>5.4039634146341466</c:v>
                </c:pt>
                <c:pt idx="552">
                  <c:v>-32.576219512195124</c:v>
                </c:pt>
                <c:pt idx="553">
                  <c:v>-56.440548780487809</c:v>
                </c:pt>
                <c:pt idx="554">
                  <c:v>-47.896341463414636</c:v>
                </c:pt>
                <c:pt idx="555">
                  <c:v>-44.512195121951223</c:v>
                </c:pt>
                <c:pt idx="556">
                  <c:v>-43.28506097560976</c:v>
                </c:pt>
                <c:pt idx="557">
                  <c:v>8.6051829268292686</c:v>
                </c:pt>
                <c:pt idx="558">
                  <c:v>12.217987804878049</c:v>
                </c:pt>
                <c:pt idx="559">
                  <c:v>-23.658536585365855</c:v>
                </c:pt>
                <c:pt idx="560">
                  <c:v>-44.969512195121958</c:v>
                </c:pt>
                <c:pt idx="561">
                  <c:v>-33.506097560975611</c:v>
                </c:pt>
                <c:pt idx="562">
                  <c:v>3.4222560975609757</c:v>
                </c:pt>
                <c:pt idx="563">
                  <c:v>31.791158536585368</c:v>
                </c:pt>
                <c:pt idx="564">
                  <c:v>43.582317073170735</c:v>
                </c:pt>
                <c:pt idx="565">
                  <c:v>-7.7972560975609762</c:v>
                </c:pt>
                <c:pt idx="566">
                  <c:v>-13.445121951219514</c:v>
                </c:pt>
                <c:pt idx="567">
                  <c:v>3.2545731707317076</c:v>
                </c:pt>
                <c:pt idx="568">
                  <c:v>32.141768292682933</c:v>
                </c:pt>
                <c:pt idx="569">
                  <c:v>14.496951219512196</c:v>
                </c:pt>
                <c:pt idx="570">
                  <c:v>27.439024390243905</c:v>
                </c:pt>
                <c:pt idx="571">
                  <c:v>85.152439024390247</c:v>
                </c:pt>
                <c:pt idx="572">
                  <c:v>52.309451219512198</c:v>
                </c:pt>
                <c:pt idx="573">
                  <c:v>38.170731707317074</c:v>
                </c:pt>
                <c:pt idx="574">
                  <c:v>27.545731707317074</c:v>
                </c:pt>
                <c:pt idx="575">
                  <c:v>76.783536585365866</c:v>
                </c:pt>
                <c:pt idx="576">
                  <c:v>67.248475609756099</c:v>
                </c:pt>
                <c:pt idx="577">
                  <c:v>60.571646341463421</c:v>
                </c:pt>
                <c:pt idx="578">
                  <c:v>85.57926829268294</c:v>
                </c:pt>
                <c:pt idx="579">
                  <c:v>34.672256097560975</c:v>
                </c:pt>
                <c:pt idx="580">
                  <c:v>32.97256097560976</c:v>
                </c:pt>
                <c:pt idx="581">
                  <c:v>26.524390243902442</c:v>
                </c:pt>
                <c:pt idx="582">
                  <c:v>66.532012195121951</c:v>
                </c:pt>
                <c:pt idx="583">
                  <c:v>41.310975609756099</c:v>
                </c:pt>
                <c:pt idx="584">
                  <c:v>86.097560975609767</c:v>
                </c:pt>
                <c:pt idx="585">
                  <c:v>73.643292682926841</c:v>
                </c:pt>
                <c:pt idx="586">
                  <c:v>142.8734756097561</c:v>
                </c:pt>
                <c:pt idx="587">
                  <c:v>172.54573170731709</c:v>
                </c:pt>
                <c:pt idx="588">
                  <c:v>170.25152439024393</c:v>
                </c:pt>
                <c:pt idx="589">
                  <c:v>117.96493902439025</c:v>
                </c:pt>
                <c:pt idx="590">
                  <c:v>98.757621951219519</c:v>
                </c:pt>
                <c:pt idx="591">
                  <c:v>89.024390243902445</c:v>
                </c:pt>
                <c:pt idx="592">
                  <c:v>88.399390243902445</c:v>
                </c:pt>
                <c:pt idx="593">
                  <c:v>55.396341463414636</c:v>
                </c:pt>
                <c:pt idx="594">
                  <c:v>31.089939024390247</c:v>
                </c:pt>
                <c:pt idx="595">
                  <c:v>3.7118902439024395</c:v>
                </c:pt>
                <c:pt idx="596">
                  <c:v>-20.762195121951223</c:v>
                </c:pt>
                <c:pt idx="597">
                  <c:v>5.7545731707317076</c:v>
                </c:pt>
                <c:pt idx="598">
                  <c:v>39.466463414634148</c:v>
                </c:pt>
                <c:pt idx="599">
                  <c:v>71.82926829268294</c:v>
                </c:pt>
                <c:pt idx="600">
                  <c:v>107.28658536585367</c:v>
                </c:pt>
                <c:pt idx="601">
                  <c:v>123.15548780487806</c:v>
                </c:pt>
                <c:pt idx="602">
                  <c:v>145.7469512195122</c:v>
                </c:pt>
                <c:pt idx="603">
                  <c:v>122.88109756097562</c:v>
                </c:pt>
                <c:pt idx="604">
                  <c:v>96.150914634146346</c:v>
                </c:pt>
                <c:pt idx="605">
                  <c:v>89.801829268292693</c:v>
                </c:pt>
                <c:pt idx="606">
                  <c:v>45.045731707317074</c:v>
                </c:pt>
                <c:pt idx="607">
                  <c:v>40.647865853658537</c:v>
                </c:pt>
                <c:pt idx="608">
                  <c:v>38.025914634146346</c:v>
                </c:pt>
                <c:pt idx="609">
                  <c:v>36.234756097560975</c:v>
                </c:pt>
                <c:pt idx="610">
                  <c:v>-101.21951219512196</c:v>
                </c:pt>
                <c:pt idx="611">
                  <c:v>-132.78201219512195</c:v>
                </c:pt>
                <c:pt idx="612">
                  <c:v>-136.17378048780489</c:v>
                </c:pt>
                <c:pt idx="613">
                  <c:v>-122.4314024390244</c:v>
                </c:pt>
                <c:pt idx="614">
                  <c:v>-129.9314024390244</c:v>
                </c:pt>
                <c:pt idx="615">
                  <c:v>-138.2469512195122</c:v>
                </c:pt>
                <c:pt idx="616">
                  <c:v>-110.85365853658537</c:v>
                </c:pt>
                <c:pt idx="617">
                  <c:v>-127.20274390243904</c:v>
                </c:pt>
                <c:pt idx="618">
                  <c:v>-93.185975609756099</c:v>
                </c:pt>
                <c:pt idx="619">
                  <c:v>-99.115853658536594</c:v>
                </c:pt>
                <c:pt idx="620">
                  <c:v>-98.932926829268297</c:v>
                </c:pt>
                <c:pt idx="621">
                  <c:v>-67.057926829268297</c:v>
                </c:pt>
                <c:pt idx="622">
                  <c:v>-71.577743902439025</c:v>
                </c:pt>
                <c:pt idx="623">
                  <c:v>-37.835365853658537</c:v>
                </c:pt>
                <c:pt idx="624">
                  <c:v>-73.010670731707322</c:v>
                </c:pt>
                <c:pt idx="625">
                  <c:v>-82.751524390243915</c:v>
                </c:pt>
                <c:pt idx="626">
                  <c:v>-37.698170731707322</c:v>
                </c:pt>
                <c:pt idx="627">
                  <c:v>-68.704268292682926</c:v>
                </c:pt>
                <c:pt idx="628">
                  <c:v>-64.077743902439025</c:v>
                </c:pt>
                <c:pt idx="629">
                  <c:v>-19.695121951219512</c:v>
                </c:pt>
                <c:pt idx="630">
                  <c:v>-41.577743902439025</c:v>
                </c:pt>
                <c:pt idx="631">
                  <c:v>-62.416158536585371</c:v>
                </c:pt>
                <c:pt idx="632">
                  <c:v>-31.272865853658541</c:v>
                </c:pt>
                <c:pt idx="633">
                  <c:v>-47.667682926829272</c:v>
                </c:pt>
                <c:pt idx="634">
                  <c:v>-53.048780487804883</c:v>
                </c:pt>
                <c:pt idx="635">
                  <c:v>-4.3140243902439028</c:v>
                </c:pt>
                <c:pt idx="636">
                  <c:v>-9.3140243902439028</c:v>
                </c:pt>
                <c:pt idx="637">
                  <c:v>-64.001524390243901</c:v>
                </c:pt>
                <c:pt idx="638">
                  <c:v>-73.185975609756099</c:v>
                </c:pt>
                <c:pt idx="639">
                  <c:v>-29.862804878048784</c:v>
                </c:pt>
                <c:pt idx="640">
                  <c:v>-67.858231707317074</c:v>
                </c:pt>
                <c:pt idx="641">
                  <c:v>-25.609756097560979</c:v>
                </c:pt>
                <c:pt idx="642">
                  <c:v>29.519817073170735</c:v>
                </c:pt>
                <c:pt idx="643">
                  <c:v>37.416158536585371</c:v>
                </c:pt>
                <c:pt idx="644">
                  <c:v>32.675304878048784</c:v>
                </c:pt>
                <c:pt idx="645">
                  <c:v>4.0548780487804885</c:v>
                </c:pt>
                <c:pt idx="646">
                  <c:v>-42.378048780487809</c:v>
                </c:pt>
                <c:pt idx="647">
                  <c:v>-23.59756097560976</c:v>
                </c:pt>
                <c:pt idx="648">
                  <c:v>40.022865853658537</c:v>
                </c:pt>
                <c:pt idx="649">
                  <c:v>63.696646341463421</c:v>
                </c:pt>
                <c:pt idx="650">
                  <c:v>120.45731707317074</c:v>
                </c:pt>
                <c:pt idx="651">
                  <c:v>164.61128048780489</c:v>
                </c:pt>
                <c:pt idx="652">
                  <c:v>186.38719512195124</c:v>
                </c:pt>
                <c:pt idx="653">
                  <c:v>150.64024390243904</c:v>
                </c:pt>
                <c:pt idx="654">
                  <c:v>147.98780487804879</c:v>
                </c:pt>
                <c:pt idx="655">
                  <c:v>183.07164634146343</c:v>
                </c:pt>
                <c:pt idx="656">
                  <c:v>176.8064024390244</c:v>
                </c:pt>
                <c:pt idx="657">
                  <c:v>173.97865853658539</c:v>
                </c:pt>
                <c:pt idx="658">
                  <c:v>183.84146341463415</c:v>
                </c:pt>
                <c:pt idx="659">
                  <c:v>183.6204268292683</c:v>
                </c:pt>
                <c:pt idx="660">
                  <c:v>190.30487804878049</c:v>
                </c:pt>
                <c:pt idx="661">
                  <c:v>194.31402439024393</c:v>
                </c:pt>
                <c:pt idx="662">
                  <c:v>129.9390243902439</c:v>
                </c:pt>
                <c:pt idx="663">
                  <c:v>76.036585365853668</c:v>
                </c:pt>
                <c:pt idx="664">
                  <c:v>89.801829268292693</c:v>
                </c:pt>
                <c:pt idx="665">
                  <c:v>114.77896341463416</c:v>
                </c:pt>
                <c:pt idx="666">
                  <c:v>130.06859756097563</c:v>
                </c:pt>
                <c:pt idx="667">
                  <c:v>110.68597560975611</c:v>
                </c:pt>
                <c:pt idx="668">
                  <c:v>38.391768292682933</c:v>
                </c:pt>
                <c:pt idx="669">
                  <c:v>11.112804878048781</c:v>
                </c:pt>
                <c:pt idx="670">
                  <c:v>-21.189024390243905</c:v>
                </c:pt>
                <c:pt idx="671">
                  <c:v>1.3567073170731709</c:v>
                </c:pt>
                <c:pt idx="672">
                  <c:v>59.626524390243908</c:v>
                </c:pt>
                <c:pt idx="673">
                  <c:v>70.617378048780495</c:v>
                </c:pt>
                <c:pt idx="674">
                  <c:v>105.09908536585367</c:v>
                </c:pt>
                <c:pt idx="675">
                  <c:v>78.719512195121965</c:v>
                </c:pt>
                <c:pt idx="676">
                  <c:v>92.713414634146346</c:v>
                </c:pt>
                <c:pt idx="677">
                  <c:v>53.582317073170735</c:v>
                </c:pt>
                <c:pt idx="678">
                  <c:v>-2.56859756097561</c:v>
                </c:pt>
                <c:pt idx="679">
                  <c:v>-32.248475609756099</c:v>
                </c:pt>
                <c:pt idx="680">
                  <c:v>-26.432926829268293</c:v>
                </c:pt>
                <c:pt idx="681">
                  <c:v>9.2149390243902438</c:v>
                </c:pt>
                <c:pt idx="682">
                  <c:v>22.39329268292683</c:v>
                </c:pt>
                <c:pt idx="683">
                  <c:v>39.19207317073171</c:v>
                </c:pt>
                <c:pt idx="684">
                  <c:v>-22.019817073170735</c:v>
                </c:pt>
                <c:pt idx="685">
                  <c:v>-76.387195121951223</c:v>
                </c:pt>
                <c:pt idx="686">
                  <c:v>-58.330792682926834</c:v>
                </c:pt>
                <c:pt idx="687">
                  <c:v>-28.132621951219516</c:v>
                </c:pt>
                <c:pt idx="688">
                  <c:v>-86.775914634146346</c:v>
                </c:pt>
                <c:pt idx="689">
                  <c:v>-98.163109756097569</c:v>
                </c:pt>
                <c:pt idx="690">
                  <c:v>-87.195121951219519</c:v>
                </c:pt>
                <c:pt idx="691">
                  <c:v>-108.8719512195122</c:v>
                </c:pt>
                <c:pt idx="692">
                  <c:v>-89.672256097560989</c:v>
                </c:pt>
                <c:pt idx="693">
                  <c:v>-100.52591463414635</c:v>
                </c:pt>
                <c:pt idx="694">
                  <c:v>-64.733231707317074</c:v>
                </c:pt>
                <c:pt idx="695">
                  <c:v>-106.82164634146342</c:v>
                </c:pt>
                <c:pt idx="696">
                  <c:v>-133.8719512195122</c:v>
                </c:pt>
                <c:pt idx="697">
                  <c:v>-93.567073170731717</c:v>
                </c:pt>
                <c:pt idx="698">
                  <c:v>-107.07317073170732</c:v>
                </c:pt>
                <c:pt idx="699">
                  <c:v>-64.702743902439025</c:v>
                </c:pt>
                <c:pt idx="700">
                  <c:v>-100.35823170731709</c:v>
                </c:pt>
                <c:pt idx="701">
                  <c:v>-104.48170731707317</c:v>
                </c:pt>
                <c:pt idx="702">
                  <c:v>-87.294207317073173</c:v>
                </c:pt>
                <c:pt idx="703">
                  <c:v>-118.74237804878049</c:v>
                </c:pt>
                <c:pt idx="704">
                  <c:v>-77.675304878048792</c:v>
                </c:pt>
                <c:pt idx="705">
                  <c:v>-94.03963414634147</c:v>
                </c:pt>
                <c:pt idx="706">
                  <c:v>-55.030487804878057</c:v>
                </c:pt>
                <c:pt idx="707">
                  <c:v>-92.652439024390247</c:v>
                </c:pt>
                <c:pt idx="708">
                  <c:v>-94.756097560975618</c:v>
                </c:pt>
                <c:pt idx="709">
                  <c:v>-46.006097560975611</c:v>
                </c:pt>
                <c:pt idx="710">
                  <c:v>-79.588414634146346</c:v>
                </c:pt>
                <c:pt idx="711">
                  <c:v>-33.056402439024396</c:v>
                </c:pt>
                <c:pt idx="712">
                  <c:v>-57.530487804878057</c:v>
                </c:pt>
                <c:pt idx="713">
                  <c:v>-92.621951219512198</c:v>
                </c:pt>
                <c:pt idx="714">
                  <c:v>-60.495426829268297</c:v>
                </c:pt>
                <c:pt idx="715">
                  <c:v>-63.826219512195131</c:v>
                </c:pt>
                <c:pt idx="716">
                  <c:v>-59.946646341463421</c:v>
                </c:pt>
                <c:pt idx="717">
                  <c:v>-14.557926829268293</c:v>
                </c:pt>
                <c:pt idx="718">
                  <c:v>-40.632621951219512</c:v>
                </c:pt>
                <c:pt idx="719">
                  <c:v>-33.376524390243908</c:v>
                </c:pt>
                <c:pt idx="720">
                  <c:v>37.439024390243908</c:v>
                </c:pt>
                <c:pt idx="721">
                  <c:v>94.97713414634147</c:v>
                </c:pt>
                <c:pt idx="722">
                  <c:v>152.59146341463415</c:v>
                </c:pt>
                <c:pt idx="723">
                  <c:v>178.87957317073173</c:v>
                </c:pt>
                <c:pt idx="724">
                  <c:v>158.36128048780489</c:v>
                </c:pt>
                <c:pt idx="725">
                  <c:v>193.73475609756099</c:v>
                </c:pt>
                <c:pt idx="726">
                  <c:v>204.56554878048783</c:v>
                </c:pt>
                <c:pt idx="727">
                  <c:v>183.96341463414635</c:v>
                </c:pt>
                <c:pt idx="728">
                  <c:v>218.3689024390244</c:v>
                </c:pt>
                <c:pt idx="729">
                  <c:v>196.50152439024393</c:v>
                </c:pt>
                <c:pt idx="730">
                  <c:v>230.39634146341464</c:v>
                </c:pt>
                <c:pt idx="731">
                  <c:v>-249.75609756097563</c:v>
                </c:pt>
                <c:pt idx="732">
                  <c:v>-249.75609756097563</c:v>
                </c:pt>
                <c:pt idx="733">
                  <c:v>-249.75609756097563</c:v>
                </c:pt>
                <c:pt idx="734">
                  <c:v>-249.75609756097563</c:v>
                </c:pt>
                <c:pt idx="735">
                  <c:v>-249.75609756097563</c:v>
                </c:pt>
                <c:pt idx="736">
                  <c:v>-249.75609756097563</c:v>
                </c:pt>
                <c:pt idx="737">
                  <c:v>-249.75609756097563</c:v>
                </c:pt>
                <c:pt idx="738">
                  <c:v>-249.75609756097563</c:v>
                </c:pt>
                <c:pt idx="739">
                  <c:v>-249.75609756097563</c:v>
                </c:pt>
                <c:pt idx="740">
                  <c:v>248.64329268292684</c:v>
                </c:pt>
                <c:pt idx="741">
                  <c:v>239.15396341463418</c:v>
                </c:pt>
                <c:pt idx="742">
                  <c:v>238.62042682926833</c:v>
                </c:pt>
                <c:pt idx="743">
                  <c:v>-249.75609756097563</c:v>
                </c:pt>
                <c:pt idx="744">
                  <c:v>234.10823170731709</c:v>
                </c:pt>
                <c:pt idx="745">
                  <c:v>239.26829268292684</c:v>
                </c:pt>
                <c:pt idx="746">
                  <c:v>233.10213414634148</c:v>
                </c:pt>
                <c:pt idx="747">
                  <c:v>-249.75609756097563</c:v>
                </c:pt>
                <c:pt idx="748">
                  <c:v>224.52743902439028</c:v>
                </c:pt>
                <c:pt idx="749">
                  <c:v>198.95579268292684</c:v>
                </c:pt>
                <c:pt idx="750">
                  <c:v>193.14786585365854</c:v>
                </c:pt>
                <c:pt idx="751">
                  <c:v>174.76371951219514</c:v>
                </c:pt>
                <c:pt idx="752">
                  <c:v>197.32469512195124</c:v>
                </c:pt>
                <c:pt idx="753">
                  <c:v>192.95731707317074</c:v>
                </c:pt>
                <c:pt idx="754">
                  <c:v>197.75914634146343</c:v>
                </c:pt>
                <c:pt idx="755">
                  <c:v>196.79115853658539</c:v>
                </c:pt>
                <c:pt idx="756">
                  <c:v>141.20426829268294</c:v>
                </c:pt>
                <c:pt idx="757">
                  <c:v>117.53048780487806</c:v>
                </c:pt>
                <c:pt idx="758">
                  <c:v>134.99237804878049</c:v>
                </c:pt>
                <c:pt idx="759">
                  <c:v>158.52134146341464</c:v>
                </c:pt>
                <c:pt idx="760">
                  <c:v>117.54573170731709</c:v>
                </c:pt>
                <c:pt idx="761">
                  <c:v>97.157012195121965</c:v>
                </c:pt>
                <c:pt idx="762">
                  <c:v>20.510670731707318</c:v>
                </c:pt>
                <c:pt idx="763">
                  <c:v>-43.696646341463421</c:v>
                </c:pt>
                <c:pt idx="764">
                  <c:v>-83.07926829268294</c:v>
                </c:pt>
                <c:pt idx="765">
                  <c:v>-146.31859756097563</c:v>
                </c:pt>
                <c:pt idx="766">
                  <c:v>-185.8689024390244</c:v>
                </c:pt>
                <c:pt idx="767">
                  <c:v>-166.54725609756099</c:v>
                </c:pt>
                <c:pt idx="768">
                  <c:v>-181.89786585365854</c:v>
                </c:pt>
                <c:pt idx="769">
                  <c:v>-163.15548780487805</c:v>
                </c:pt>
                <c:pt idx="770">
                  <c:v>-132.72865853658539</c:v>
                </c:pt>
                <c:pt idx="771">
                  <c:v>-164.08536585365854</c:v>
                </c:pt>
                <c:pt idx="772">
                  <c:v>-157.97256097560978</c:v>
                </c:pt>
                <c:pt idx="773">
                  <c:v>-116.42530487804879</c:v>
                </c:pt>
                <c:pt idx="774">
                  <c:v>-133.25457317073173</c:v>
                </c:pt>
                <c:pt idx="775">
                  <c:v>-118.13262195121952</c:v>
                </c:pt>
                <c:pt idx="776">
                  <c:v>-157.08079268292684</c:v>
                </c:pt>
                <c:pt idx="777">
                  <c:v>-112.10365853658537</c:v>
                </c:pt>
                <c:pt idx="778">
                  <c:v>-135.73932926829269</c:v>
                </c:pt>
                <c:pt idx="779">
                  <c:v>-104.16920731707317</c:v>
                </c:pt>
                <c:pt idx="780">
                  <c:v>-135.33536585365854</c:v>
                </c:pt>
                <c:pt idx="781">
                  <c:v>-112.33993902439025</c:v>
                </c:pt>
                <c:pt idx="782">
                  <c:v>-144.13109756097563</c:v>
                </c:pt>
                <c:pt idx="783">
                  <c:v>-134.58841463414635</c:v>
                </c:pt>
                <c:pt idx="784">
                  <c:v>-140.88414634146343</c:v>
                </c:pt>
                <c:pt idx="785">
                  <c:v>-147.25609756097563</c:v>
                </c:pt>
                <c:pt idx="786">
                  <c:v>-131.34908536585368</c:v>
                </c:pt>
                <c:pt idx="787">
                  <c:v>-135.60213414634148</c:v>
                </c:pt>
                <c:pt idx="788">
                  <c:v>-108.08689024390245</c:v>
                </c:pt>
                <c:pt idx="789">
                  <c:v>-135.58689024390245</c:v>
                </c:pt>
                <c:pt idx="790">
                  <c:v>-87.583841463414643</c:v>
                </c:pt>
                <c:pt idx="791">
                  <c:v>-107.49237804878049</c:v>
                </c:pt>
                <c:pt idx="792">
                  <c:v>-57.370426829268297</c:v>
                </c:pt>
                <c:pt idx="793">
                  <c:v>-69.199695121951223</c:v>
                </c:pt>
                <c:pt idx="794">
                  <c:v>-58.574695121951223</c:v>
                </c:pt>
                <c:pt idx="795">
                  <c:v>-20.266768292682929</c:v>
                </c:pt>
                <c:pt idx="796">
                  <c:v>-38.864329268292686</c:v>
                </c:pt>
                <c:pt idx="797">
                  <c:v>-15.579268292682928</c:v>
                </c:pt>
                <c:pt idx="798">
                  <c:v>9.4283536585365866</c:v>
                </c:pt>
                <c:pt idx="799">
                  <c:v>-27.416158536585368</c:v>
                </c:pt>
                <c:pt idx="800">
                  <c:v>-62.263719512195131</c:v>
                </c:pt>
                <c:pt idx="801">
                  <c:v>-98.490853658536594</c:v>
                </c:pt>
                <c:pt idx="802">
                  <c:v>-101.37957317073172</c:v>
                </c:pt>
                <c:pt idx="803">
                  <c:v>-43.208841463414636</c:v>
                </c:pt>
                <c:pt idx="804">
                  <c:v>58.445121951219519</c:v>
                </c:pt>
                <c:pt idx="805">
                  <c:v>60.838414634146346</c:v>
                </c:pt>
                <c:pt idx="806">
                  <c:v>57.705792682926834</c:v>
                </c:pt>
                <c:pt idx="807">
                  <c:v>80.815548780487816</c:v>
                </c:pt>
                <c:pt idx="808">
                  <c:v>54.695121951219519</c:v>
                </c:pt>
                <c:pt idx="809">
                  <c:v>46.996951219512198</c:v>
                </c:pt>
                <c:pt idx="810">
                  <c:v>41.356707317073173</c:v>
                </c:pt>
                <c:pt idx="811">
                  <c:v>37.134146341463421</c:v>
                </c:pt>
                <c:pt idx="812">
                  <c:v>-0.96798780487804892</c:v>
                </c:pt>
                <c:pt idx="813">
                  <c:v>-8.4527439024390247</c:v>
                </c:pt>
                <c:pt idx="814">
                  <c:v>0.27439024390243905</c:v>
                </c:pt>
                <c:pt idx="815">
                  <c:v>-45.342987804878049</c:v>
                </c:pt>
                <c:pt idx="816">
                  <c:v>-55.708841463414636</c:v>
                </c:pt>
                <c:pt idx="817">
                  <c:v>-27.789634146341466</c:v>
                </c:pt>
                <c:pt idx="818">
                  <c:v>31.074695121951223</c:v>
                </c:pt>
                <c:pt idx="819">
                  <c:v>77.698170731707322</c:v>
                </c:pt>
                <c:pt idx="820">
                  <c:v>115.96036585365854</c:v>
                </c:pt>
                <c:pt idx="821">
                  <c:v>110.64024390243904</c:v>
                </c:pt>
                <c:pt idx="822">
                  <c:v>130.98323170731709</c:v>
                </c:pt>
                <c:pt idx="823">
                  <c:v>167.75152439024393</c:v>
                </c:pt>
                <c:pt idx="824">
                  <c:v>192.18750000000003</c:v>
                </c:pt>
                <c:pt idx="825">
                  <c:v>166.73780487804879</c:v>
                </c:pt>
                <c:pt idx="826">
                  <c:v>197.67530487804879</c:v>
                </c:pt>
                <c:pt idx="827">
                  <c:v>203.65853658536588</c:v>
                </c:pt>
                <c:pt idx="828">
                  <c:v>177.22560975609758</c:v>
                </c:pt>
                <c:pt idx="829">
                  <c:v>193.10213414634148</c:v>
                </c:pt>
                <c:pt idx="830">
                  <c:v>173.3079268292683</c:v>
                </c:pt>
                <c:pt idx="831">
                  <c:v>122.70579268292684</c:v>
                </c:pt>
                <c:pt idx="832">
                  <c:v>129.42835365853659</c:v>
                </c:pt>
                <c:pt idx="833">
                  <c:v>147.30182926829269</c:v>
                </c:pt>
                <c:pt idx="834">
                  <c:v>127.42378048780489</c:v>
                </c:pt>
                <c:pt idx="835">
                  <c:v>78.285060975609767</c:v>
                </c:pt>
                <c:pt idx="836">
                  <c:v>14.413109756097562</c:v>
                </c:pt>
                <c:pt idx="837">
                  <c:v>-38.475609756097562</c:v>
                </c:pt>
                <c:pt idx="838">
                  <c:v>-52.103658536585371</c:v>
                </c:pt>
                <c:pt idx="839">
                  <c:v>-8.2545731707317085</c:v>
                </c:pt>
                <c:pt idx="840">
                  <c:v>-34.466463414634148</c:v>
                </c:pt>
                <c:pt idx="841">
                  <c:v>-45.899390243902445</c:v>
                </c:pt>
                <c:pt idx="842">
                  <c:v>-12.179878048780489</c:v>
                </c:pt>
                <c:pt idx="843">
                  <c:v>34.618902439024396</c:v>
                </c:pt>
                <c:pt idx="844">
                  <c:v>102.83536585365854</c:v>
                </c:pt>
                <c:pt idx="845">
                  <c:v>116.08231707317074</c:v>
                </c:pt>
                <c:pt idx="846">
                  <c:v>146.66920731707319</c:v>
                </c:pt>
                <c:pt idx="847">
                  <c:v>100.73932926829269</c:v>
                </c:pt>
                <c:pt idx="848">
                  <c:v>34.977134146341463</c:v>
                </c:pt>
                <c:pt idx="849">
                  <c:v>-18.719512195121954</c:v>
                </c:pt>
                <c:pt idx="850">
                  <c:v>25.769817073170735</c:v>
                </c:pt>
                <c:pt idx="851">
                  <c:v>55.899390243902445</c:v>
                </c:pt>
                <c:pt idx="852">
                  <c:v>33.589939024390247</c:v>
                </c:pt>
                <c:pt idx="853">
                  <c:v>8.5899390243902438</c:v>
                </c:pt>
                <c:pt idx="854">
                  <c:v>-3.7576219512195124</c:v>
                </c:pt>
                <c:pt idx="855">
                  <c:v>22.873475609756099</c:v>
                </c:pt>
                <c:pt idx="856">
                  <c:v>69.222560975609767</c:v>
                </c:pt>
                <c:pt idx="857">
                  <c:v>29.58079268292683</c:v>
                </c:pt>
                <c:pt idx="858">
                  <c:v>27.713414634146343</c:v>
                </c:pt>
                <c:pt idx="859">
                  <c:v>50.274390243902445</c:v>
                </c:pt>
                <c:pt idx="860">
                  <c:v>80.099085365853668</c:v>
                </c:pt>
                <c:pt idx="861">
                  <c:v>61.562500000000007</c:v>
                </c:pt>
                <c:pt idx="862">
                  <c:v>86.844512195121965</c:v>
                </c:pt>
                <c:pt idx="863">
                  <c:v>102.03506097560977</c:v>
                </c:pt>
                <c:pt idx="864">
                  <c:v>89.314024390243915</c:v>
                </c:pt>
                <c:pt idx="865">
                  <c:v>87.934451219512198</c:v>
                </c:pt>
                <c:pt idx="866">
                  <c:v>67.881097560975618</c:v>
                </c:pt>
                <c:pt idx="867">
                  <c:v>75.198170731707322</c:v>
                </c:pt>
                <c:pt idx="868">
                  <c:v>82.400914634146346</c:v>
                </c:pt>
                <c:pt idx="869">
                  <c:v>99.474085365853668</c:v>
                </c:pt>
                <c:pt idx="870">
                  <c:v>59.893292682926834</c:v>
                </c:pt>
                <c:pt idx="871">
                  <c:v>77.461890243902445</c:v>
                </c:pt>
                <c:pt idx="872">
                  <c:v>78.07926829268294</c:v>
                </c:pt>
                <c:pt idx="873">
                  <c:v>4.0167682926829276</c:v>
                </c:pt>
                <c:pt idx="874">
                  <c:v>-46.516768292682933</c:v>
                </c:pt>
                <c:pt idx="875">
                  <c:v>-8.948170731707318</c:v>
                </c:pt>
                <c:pt idx="876">
                  <c:v>43.475609756097562</c:v>
                </c:pt>
                <c:pt idx="877">
                  <c:v>67.5</c:v>
                </c:pt>
                <c:pt idx="878">
                  <c:v>95.068597560975618</c:v>
                </c:pt>
                <c:pt idx="879">
                  <c:v>158.76524390243904</c:v>
                </c:pt>
                <c:pt idx="880">
                  <c:v>148.01829268292684</c:v>
                </c:pt>
                <c:pt idx="881">
                  <c:v>130.80030487804879</c:v>
                </c:pt>
                <c:pt idx="882">
                  <c:v>135.30487804878049</c:v>
                </c:pt>
                <c:pt idx="883">
                  <c:v>75.541158536585371</c:v>
                </c:pt>
                <c:pt idx="884">
                  <c:v>37.096036585365859</c:v>
                </c:pt>
                <c:pt idx="885">
                  <c:v>-4.5655487804878057</c:v>
                </c:pt>
                <c:pt idx="886">
                  <c:v>-24.992378048780491</c:v>
                </c:pt>
                <c:pt idx="887">
                  <c:v>-26.14329268292683</c:v>
                </c:pt>
                <c:pt idx="888">
                  <c:v>34.679878048780488</c:v>
                </c:pt>
                <c:pt idx="889">
                  <c:v>38.887195121951223</c:v>
                </c:pt>
                <c:pt idx="890">
                  <c:v>-18.559451219512198</c:v>
                </c:pt>
                <c:pt idx="891">
                  <c:v>-78.300304878048792</c:v>
                </c:pt>
                <c:pt idx="892">
                  <c:v>-94.108231707317088</c:v>
                </c:pt>
                <c:pt idx="893">
                  <c:v>-107.57621951219514</c:v>
                </c:pt>
                <c:pt idx="894">
                  <c:v>-114.19969512195122</c:v>
                </c:pt>
                <c:pt idx="895">
                  <c:v>-68.940548780487816</c:v>
                </c:pt>
                <c:pt idx="896">
                  <c:v>-76.425304878048792</c:v>
                </c:pt>
                <c:pt idx="897">
                  <c:v>-49.801829268292686</c:v>
                </c:pt>
                <c:pt idx="898">
                  <c:v>-13.269817073170733</c:v>
                </c:pt>
                <c:pt idx="899">
                  <c:v>-58.216463414634148</c:v>
                </c:pt>
                <c:pt idx="900">
                  <c:v>-83.140243902439025</c:v>
                </c:pt>
                <c:pt idx="901">
                  <c:v>-110.35060975609757</c:v>
                </c:pt>
                <c:pt idx="902">
                  <c:v>-142.57621951219514</c:v>
                </c:pt>
                <c:pt idx="903">
                  <c:v>-123.07926829268294</c:v>
                </c:pt>
                <c:pt idx="904">
                  <c:v>-112.34756097560977</c:v>
                </c:pt>
                <c:pt idx="905">
                  <c:v>-82.881097560975618</c:v>
                </c:pt>
                <c:pt idx="906">
                  <c:v>-57.362804878048784</c:v>
                </c:pt>
                <c:pt idx="907">
                  <c:v>-47.507621951219519</c:v>
                </c:pt>
                <c:pt idx="908">
                  <c:v>-23.277439024390247</c:v>
                </c:pt>
                <c:pt idx="909">
                  <c:v>8.010670731707318</c:v>
                </c:pt>
                <c:pt idx="910">
                  <c:v>46.684451219512198</c:v>
                </c:pt>
                <c:pt idx="911">
                  <c:v>103.64329268292684</c:v>
                </c:pt>
                <c:pt idx="912">
                  <c:v>130.82317073170734</c:v>
                </c:pt>
                <c:pt idx="913">
                  <c:v>126.99695121951221</c:v>
                </c:pt>
                <c:pt idx="914">
                  <c:v>127.20274390243904</c:v>
                </c:pt>
                <c:pt idx="915">
                  <c:v>94.32926829268294</c:v>
                </c:pt>
                <c:pt idx="916">
                  <c:v>79.923780487804891</c:v>
                </c:pt>
                <c:pt idx="917">
                  <c:v>-0.33536585365853661</c:v>
                </c:pt>
                <c:pt idx="918">
                  <c:v>13.513719512195124</c:v>
                </c:pt>
                <c:pt idx="919">
                  <c:v>73.803353658536594</c:v>
                </c:pt>
                <c:pt idx="920">
                  <c:v>60.121951219512198</c:v>
                </c:pt>
                <c:pt idx="921">
                  <c:v>100.44969512195122</c:v>
                </c:pt>
                <c:pt idx="922">
                  <c:v>134.75609756097563</c:v>
                </c:pt>
                <c:pt idx="923">
                  <c:v>167.3094512195122</c:v>
                </c:pt>
                <c:pt idx="924">
                  <c:v>176.12804878048783</c:v>
                </c:pt>
                <c:pt idx="925">
                  <c:v>95.312500000000014</c:v>
                </c:pt>
                <c:pt idx="926">
                  <c:v>67.591463414634148</c:v>
                </c:pt>
                <c:pt idx="927">
                  <c:v>20</c:v>
                </c:pt>
                <c:pt idx="928">
                  <c:v>11.554878048780489</c:v>
                </c:pt>
                <c:pt idx="929">
                  <c:v>83.048780487804891</c:v>
                </c:pt>
                <c:pt idx="930">
                  <c:v>79.443597560975618</c:v>
                </c:pt>
                <c:pt idx="931">
                  <c:v>34.839939024390247</c:v>
                </c:pt>
                <c:pt idx="932">
                  <c:v>16.684451219512198</c:v>
                </c:pt>
                <c:pt idx="933">
                  <c:v>-12.08079268292683</c:v>
                </c:pt>
                <c:pt idx="934">
                  <c:v>26.958841463414636</c:v>
                </c:pt>
                <c:pt idx="935">
                  <c:v>55.137195121951223</c:v>
                </c:pt>
                <c:pt idx="936">
                  <c:v>77.080792682926841</c:v>
                </c:pt>
                <c:pt idx="937">
                  <c:v>89.740853658536594</c:v>
                </c:pt>
                <c:pt idx="938">
                  <c:v>112.40091463414635</c:v>
                </c:pt>
                <c:pt idx="939">
                  <c:v>81.051829268292693</c:v>
                </c:pt>
                <c:pt idx="940">
                  <c:v>42.94207317073171</c:v>
                </c:pt>
                <c:pt idx="941">
                  <c:v>66.067073170731717</c:v>
                </c:pt>
                <c:pt idx="942">
                  <c:v>72.301829268292693</c:v>
                </c:pt>
                <c:pt idx="943">
                  <c:v>31.943597560975611</c:v>
                </c:pt>
                <c:pt idx="944">
                  <c:v>10.58689024390244</c:v>
                </c:pt>
                <c:pt idx="945">
                  <c:v>5.5335365853658542</c:v>
                </c:pt>
                <c:pt idx="946">
                  <c:v>41.501524390243908</c:v>
                </c:pt>
                <c:pt idx="947">
                  <c:v>24.108231707317074</c:v>
                </c:pt>
                <c:pt idx="948">
                  <c:v>-37.03506097560976</c:v>
                </c:pt>
                <c:pt idx="949">
                  <c:v>-50.998475609756099</c:v>
                </c:pt>
                <c:pt idx="950">
                  <c:v>-31.37957317073171</c:v>
                </c:pt>
                <c:pt idx="951">
                  <c:v>-71.006097560975618</c:v>
                </c:pt>
                <c:pt idx="952">
                  <c:v>-54.687500000000007</c:v>
                </c:pt>
                <c:pt idx="953">
                  <c:v>-52.652439024390247</c:v>
                </c:pt>
                <c:pt idx="954">
                  <c:v>6.8368902439024399</c:v>
                </c:pt>
                <c:pt idx="955">
                  <c:v>42.378048780487809</c:v>
                </c:pt>
                <c:pt idx="956">
                  <c:v>-5.8003048780487809</c:v>
                </c:pt>
                <c:pt idx="957">
                  <c:v>-53.048780487804883</c:v>
                </c:pt>
                <c:pt idx="958">
                  <c:v>-42.500000000000007</c:v>
                </c:pt>
                <c:pt idx="959">
                  <c:v>-5.4344512195121952</c:v>
                </c:pt>
                <c:pt idx="960">
                  <c:v>29.428353658536587</c:v>
                </c:pt>
                <c:pt idx="961">
                  <c:v>39.626524390243908</c:v>
                </c:pt>
                <c:pt idx="962">
                  <c:v>-7.8734756097560981</c:v>
                </c:pt>
                <c:pt idx="963">
                  <c:v>-25.045731707317074</c:v>
                </c:pt>
                <c:pt idx="964">
                  <c:v>24.131097560975611</c:v>
                </c:pt>
                <c:pt idx="965">
                  <c:v>42.888719512195124</c:v>
                </c:pt>
                <c:pt idx="966">
                  <c:v>30.807926829268297</c:v>
                </c:pt>
                <c:pt idx="967">
                  <c:v>64.969512195121951</c:v>
                </c:pt>
                <c:pt idx="968">
                  <c:v>59.725609756097569</c:v>
                </c:pt>
                <c:pt idx="969">
                  <c:v>83.025914634146346</c:v>
                </c:pt>
                <c:pt idx="970">
                  <c:v>81.333841463414643</c:v>
                </c:pt>
                <c:pt idx="971">
                  <c:v>105.90701219512196</c:v>
                </c:pt>
                <c:pt idx="972">
                  <c:v>102.31707317073172</c:v>
                </c:pt>
                <c:pt idx="973">
                  <c:v>123.08689024390245</c:v>
                </c:pt>
                <c:pt idx="974">
                  <c:v>119.03963414634147</c:v>
                </c:pt>
                <c:pt idx="975">
                  <c:v>120.45731707317074</c:v>
                </c:pt>
                <c:pt idx="976">
                  <c:v>143.71189024390245</c:v>
                </c:pt>
                <c:pt idx="977">
                  <c:v>137.41615853658539</c:v>
                </c:pt>
                <c:pt idx="978">
                  <c:v>136.48628048780489</c:v>
                </c:pt>
                <c:pt idx="979">
                  <c:v>111.50152439024392</c:v>
                </c:pt>
                <c:pt idx="980">
                  <c:v>92.492378048780495</c:v>
                </c:pt>
                <c:pt idx="981">
                  <c:v>53.993902439024396</c:v>
                </c:pt>
                <c:pt idx="982">
                  <c:v>46.661585365853661</c:v>
                </c:pt>
                <c:pt idx="983">
                  <c:v>7.2103658536585371</c:v>
                </c:pt>
                <c:pt idx="984">
                  <c:v>-46.478658536585371</c:v>
                </c:pt>
                <c:pt idx="985">
                  <c:v>-88.163109756097569</c:v>
                </c:pt>
                <c:pt idx="986">
                  <c:v>-105.41920731707317</c:v>
                </c:pt>
                <c:pt idx="987">
                  <c:v>-123.84146341463416</c:v>
                </c:pt>
                <c:pt idx="988">
                  <c:v>-87.118902439024396</c:v>
                </c:pt>
                <c:pt idx="989">
                  <c:v>-115.83841463414635</c:v>
                </c:pt>
                <c:pt idx="990">
                  <c:v>-118.9939024390244</c:v>
                </c:pt>
                <c:pt idx="991">
                  <c:v>-109.76371951219514</c:v>
                </c:pt>
                <c:pt idx="992">
                  <c:v>-105.29725609756099</c:v>
                </c:pt>
                <c:pt idx="993">
                  <c:v>-27.454268292682929</c:v>
                </c:pt>
                <c:pt idx="994">
                  <c:v>-40.891768292682933</c:v>
                </c:pt>
                <c:pt idx="995">
                  <c:v>-60.350609756097569</c:v>
                </c:pt>
                <c:pt idx="996">
                  <c:v>-59.954268292682933</c:v>
                </c:pt>
                <c:pt idx="997">
                  <c:v>-94.01676829268294</c:v>
                </c:pt>
                <c:pt idx="998">
                  <c:v>-82.355182926829272</c:v>
                </c:pt>
                <c:pt idx="999">
                  <c:v>-104.53506097560977</c:v>
                </c:pt>
                <c:pt idx="1000">
                  <c:v>-161.1814024390244</c:v>
                </c:pt>
                <c:pt idx="1001">
                  <c:v>-164.32164634146343</c:v>
                </c:pt>
                <c:pt idx="1002">
                  <c:v>-132.38567073170734</c:v>
                </c:pt>
                <c:pt idx="1003">
                  <c:v>-137.01981707317074</c:v>
                </c:pt>
                <c:pt idx="1004">
                  <c:v>-161.26524390243904</c:v>
                </c:pt>
                <c:pt idx="1005">
                  <c:v>-160.28201219512198</c:v>
                </c:pt>
                <c:pt idx="1006">
                  <c:v>-133.08689024390245</c:v>
                </c:pt>
                <c:pt idx="1007">
                  <c:v>-96.006097560975618</c:v>
                </c:pt>
                <c:pt idx="1008">
                  <c:v>-101.98932926829269</c:v>
                </c:pt>
                <c:pt idx="1009">
                  <c:v>-95.236280487804891</c:v>
                </c:pt>
                <c:pt idx="1010">
                  <c:v>-103.87957317073172</c:v>
                </c:pt>
                <c:pt idx="1011">
                  <c:v>-97.78963414634147</c:v>
                </c:pt>
                <c:pt idx="1012">
                  <c:v>-72.782012195121951</c:v>
                </c:pt>
                <c:pt idx="1013">
                  <c:v>-56.570121951219519</c:v>
                </c:pt>
                <c:pt idx="1014">
                  <c:v>-63.239329268292686</c:v>
                </c:pt>
                <c:pt idx="1015">
                  <c:v>-42.301829268292686</c:v>
                </c:pt>
                <c:pt idx="1016">
                  <c:v>-73.285060975609767</c:v>
                </c:pt>
                <c:pt idx="1017">
                  <c:v>-73.178353658536594</c:v>
                </c:pt>
                <c:pt idx="1018">
                  <c:v>-54.009146341463421</c:v>
                </c:pt>
                <c:pt idx="1019">
                  <c:v>-53.689024390243908</c:v>
                </c:pt>
                <c:pt idx="1020">
                  <c:v>-64.047256097560975</c:v>
                </c:pt>
                <c:pt idx="1021">
                  <c:v>-88.795731707317074</c:v>
                </c:pt>
                <c:pt idx="1022">
                  <c:v>-109.98475609756099</c:v>
                </c:pt>
                <c:pt idx="1023">
                  <c:v>-126.8064024390244</c:v>
                </c:pt>
                <c:pt idx="1024">
                  <c:v>-133.5594512195122</c:v>
                </c:pt>
                <c:pt idx="1025">
                  <c:v>-85.777439024390247</c:v>
                </c:pt>
                <c:pt idx="1026">
                  <c:v>-44.146341463414636</c:v>
                </c:pt>
                <c:pt idx="1027">
                  <c:v>-54.702743902439032</c:v>
                </c:pt>
                <c:pt idx="1028">
                  <c:v>-73.582317073170742</c:v>
                </c:pt>
                <c:pt idx="1029">
                  <c:v>-60.640243902439032</c:v>
                </c:pt>
                <c:pt idx="1030">
                  <c:v>-130.84603658536585</c:v>
                </c:pt>
                <c:pt idx="1031">
                  <c:v>-152.94969512195124</c:v>
                </c:pt>
                <c:pt idx="1032">
                  <c:v>-146.07469512195124</c:v>
                </c:pt>
                <c:pt idx="1033">
                  <c:v>-124.81707317073172</c:v>
                </c:pt>
                <c:pt idx="1034">
                  <c:v>-152.98780487804879</c:v>
                </c:pt>
                <c:pt idx="1035">
                  <c:v>-166.27286585365854</c:v>
                </c:pt>
                <c:pt idx="1036">
                  <c:v>-111.34908536585367</c:v>
                </c:pt>
                <c:pt idx="1037">
                  <c:v>-82.812500000000014</c:v>
                </c:pt>
                <c:pt idx="1038">
                  <c:v>-43.582317073170735</c:v>
                </c:pt>
                <c:pt idx="1039">
                  <c:v>-78.917682926829272</c:v>
                </c:pt>
                <c:pt idx="1040">
                  <c:v>-55.75457317073171</c:v>
                </c:pt>
                <c:pt idx="1041">
                  <c:v>-53.368902439024396</c:v>
                </c:pt>
                <c:pt idx="1042">
                  <c:v>-49.382621951219519</c:v>
                </c:pt>
                <c:pt idx="1043">
                  <c:v>-16.295731707317074</c:v>
                </c:pt>
                <c:pt idx="1044">
                  <c:v>-7.0045731707317076</c:v>
                </c:pt>
                <c:pt idx="1045">
                  <c:v>-20.853658536585368</c:v>
                </c:pt>
                <c:pt idx="1046">
                  <c:v>-17.690548780487806</c:v>
                </c:pt>
                <c:pt idx="1047">
                  <c:v>2.0655487804878052</c:v>
                </c:pt>
                <c:pt idx="1048">
                  <c:v>1.3795731707317074</c:v>
                </c:pt>
                <c:pt idx="1049">
                  <c:v>26.501524390243905</c:v>
                </c:pt>
                <c:pt idx="1050">
                  <c:v>40.762195121951223</c:v>
                </c:pt>
                <c:pt idx="1051">
                  <c:v>-1.2271341463414636</c:v>
                </c:pt>
                <c:pt idx="1052">
                  <c:v>-31.044207317073173</c:v>
                </c:pt>
                <c:pt idx="1053">
                  <c:v>-62.042682926829272</c:v>
                </c:pt>
                <c:pt idx="1054">
                  <c:v>-66.684451219512198</c:v>
                </c:pt>
                <c:pt idx="1055">
                  <c:v>-63.704268292682933</c:v>
                </c:pt>
                <c:pt idx="1056">
                  <c:v>-87.553353658536594</c:v>
                </c:pt>
                <c:pt idx="1057">
                  <c:v>-50.632621951219519</c:v>
                </c:pt>
                <c:pt idx="1058">
                  <c:v>-11.204268292682928</c:v>
                </c:pt>
                <c:pt idx="1059">
                  <c:v>-50.16006097560976</c:v>
                </c:pt>
                <c:pt idx="1060">
                  <c:v>-43.025914634146346</c:v>
                </c:pt>
                <c:pt idx="1061">
                  <c:v>-27.096036585365855</c:v>
                </c:pt>
                <c:pt idx="1062">
                  <c:v>-17.850609756097562</c:v>
                </c:pt>
                <c:pt idx="1063">
                  <c:v>-6.5701219512195124</c:v>
                </c:pt>
                <c:pt idx="1064">
                  <c:v>6.2652439024390247</c:v>
                </c:pt>
                <c:pt idx="1065">
                  <c:v>23.185975609756099</c:v>
                </c:pt>
                <c:pt idx="1066">
                  <c:v>70.327743902439025</c:v>
                </c:pt>
                <c:pt idx="1067">
                  <c:v>67.050304878048792</c:v>
                </c:pt>
                <c:pt idx="1068">
                  <c:v>84.900914634146346</c:v>
                </c:pt>
                <c:pt idx="1069">
                  <c:v>111.81402439024392</c:v>
                </c:pt>
                <c:pt idx="1070">
                  <c:v>116.05182926829269</c:v>
                </c:pt>
                <c:pt idx="1071">
                  <c:v>68.391768292682926</c:v>
                </c:pt>
                <c:pt idx="1072">
                  <c:v>91.394817073170742</c:v>
                </c:pt>
                <c:pt idx="1073">
                  <c:v>78.193597560975618</c:v>
                </c:pt>
                <c:pt idx="1074">
                  <c:v>85.609756097560989</c:v>
                </c:pt>
                <c:pt idx="1075">
                  <c:v>101.22713414634147</c:v>
                </c:pt>
                <c:pt idx="1076">
                  <c:v>140.5640243902439</c:v>
                </c:pt>
                <c:pt idx="1077">
                  <c:v>137.50762195121953</c:v>
                </c:pt>
                <c:pt idx="1078">
                  <c:v>77.690548780487816</c:v>
                </c:pt>
                <c:pt idx="1079">
                  <c:v>39.81707317073171</c:v>
                </c:pt>
                <c:pt idx="1080">
                  <c:v>21.501524390243905</c:v>
                </c:pt>
                <c:pt idx="1081">
                  <c:v>-11.585365853658537</c:v>
                </c:pt>
                <c:pt idx="1082">
                  <c:v>-25.251524390243905</c:v>
                </c:pt>
                <c:pt idx="1083">
                  <c:v>-15.724085365853659</c:v>
                </c:pt>
                <c:pt idx="1084">
                  <c:v>-5.1219512195121952</c:v>
                </c:pt>
                <c:pt idx="1085">
                  <c:v>8.6128048780487809</c:v>
                </c:pt>
                <c:pt idx="1086">
                  <c:v>19.641768292682929</c:v>
                </c:pt>
                <c:pt idx="1087">
                  <c:v>5.8231707317073171</c:v>
                </c:pt>
                <c:pt idx="1088">
                  <c:v>-48.163109756097562</c:v>
                </c:pt>
                <c:pt idx="1089">
                  <c:v>-85.442073170731717</c:v>
                </c:pt>
                <c:pt idx="1090">
                  <c:v>-93.163109756097569</c:v>
                </c:pt>
                <c:pt idx="1091">
                  <c:v>-86.981707317073173</c:v>
                </c:pt>
                <c:pt idx="1092">
                  <c:v>-67.8125</c:v>
                </c:pt>
                <c:pt idx="1093">
                  <c:v>-63.086890243902445</c:v>
                </c:pt>
                <c:pt idx="1094">
                  <c:v>-38.292682926829272</c:v>
                </c:pt>
                <c:pt idx="1095">
                  <c:v>-74.946646341463421</c:v>
                </c:pt>
                <c:pt idx="1096">
                  <c:v>-89.275914634146346</c:v>
                </c:pt>
                <c:pt idx="1097">
                  <c:v>-101.95121951219512</c:v>
                </c:pt>
                <c:pt idx="1098">
                  <c:v>-78.582317073170742</c:v>
                </c:pt>
                <c:pt idx="1099">
                  <c:v>-52.782012195121958</c:v>
                </c:pt>
                <c:pt idx="1100">
                  <c:v>-45.282012195121958</c:v>
                </c:pt>
                <c:pt idx="1101">
                  <c:v>-51.577743902439032</c:v>
                </c:pt>
                <c:pt idx="1102">
                  <c:v>-21.219512195121954</c:v>
                </c:pt>
                <c:pt idx="1103">
                  <c:v>13.780487804878049</c:v>
                </c:pt>
                <c:pt idx="1104">
                  <c:v>9.2911585365853675</c:v>
                </c:pt>
                <c:pt idx="1105">
                  <c:v>-19.771341463414636</c:v>
                </c:pt>
                <c:pt idx="1106">
                  <c:v>-25.503048780487806</c:v>
                </c:pt>
                <c:pt idx="1107">
                  <c:v>16.371951219512198</c:v>
                </c:pt>
                <c:pt idx="1108">
                  <c:v>35.457317073170735</c:v>
                </c:pt>
                <c:pt idx="1109">
                  <c:v>-25.739329268292686</c:v>
                </c:pt>
                <c:pt idx="1110">
                  <c:v>-28.338414634146343</c:v>
                </c:pt>
                <c:pt idx="1111">
                  <c:v>37.888719512195124</c:v>
                </c:pt>
                <c:pt idx="1112">
                  <c:v>15.54878048780488</c:v>
                </c:pt>
                <c:pt idx="1113">
                  <c:v>-15.350609756097562</c:v>
                </c:pt>
                <c:pt idx="1114">
                  <c:v>8.5518292682926838</c:v>
                </c:pt>
                <c:pt idx="1115">
                  <c:v>70.868902439024396</c:v>
                </c:pt>
                <c:pt idx="1116">
                  <c:v>83.544207317073173</c:v>
                </c:pt>
                <c:pt idx="1117">
                  <c:v>110.84603658536587</c:v>
                </c:pt>
                <c:pt idx="1118">
                  <c:v>142.27896341463415</c:v>
                </c:pt>
                <c:pt idx="1119">
                  <c:v>136.47865853658539</c:v>
                </c:pt>
                <c:pt idx="1120">
                  <c:v>132.32469512195124</c:v>
                </c:pt>
                <c:pt idx="1121">
                  <c:v>157.61432926829269</c:v>
                </c:pt>
                <c:pt idx="1122">
                  <c:v>136.72256097560978</c:v>
                </c:pt>
                <c:pt idx="1123">
                  <c:v>154.55030487804879</c:v>
                </c:pt>
                <c:pt idx="1124">
                  <c:v>158.31554878048783</c:v>
                </c:pt>
                <c:pt idx="1125">
                  <c:v>150.67073170731709</c:v>
                </c:pt>
                <c:pt idx="1126">
                  <c:v>125.77743902439026</c:v>
                </c:pt>
                <c:pt idx="1127">
                  <c:v>121.98170731707319</c:v>
                </c:pt>
                <c:pt idx="1128">
                  <c:v>66.516768292682926</c:v>
                </c:pt>
                <c:pt idx="1129">
                  <c:v>11.074695121951221</c:v>
                </c:pt>
                <c:pt idx="1130">
                  <c:v>-19.961890243902442</c:v>
                </c:pt>
                <c:pt idx="1131">
                  <c:v>-7.5685975609756104</c:v>
                </c:pt>
                <c:pt idx="1132">
                  <c:v>36.22713414634147</c:v>
                </c:pt>
                <c:pt idx="1133">
                  <c:v>25.060975609756099</c:v>
                </c:pt>
                <c:pt idx="1134">
                  <c:v>4.2149390243902447</c:v>
                </c:pt>
                <c:pt idx="1135">
                  <c:v>-26.562500000000004</c:v>
                </c:pt>
                <c:pt idx="1136">
                  <c:v>-72.111280487804891</c:v>
                </c:pt>
                <c:pt idx="1137">
                  <c:v>-81.806402439024396</c:v>
                </c:pt>
                <c:pt idx="1138">
                  <c:v>-85.541158536585371</c:v>
                </c:pt>
                <c:pt idx="1139">
                  <c:v>-113.68902439024392</c:v>
                </c:pt>
                <c:pt idx="1140">
                  <c:v>-121.70731707317074</c:v>
                </c:pt>
                <c:pt idx="1141">
                  <c:v>-95.28963414634147</c:v>
                </c:pt>
                <c:pt idx="1142">
                  <c:v>-80.426829268292693</c:v>
                </c:pt>
                <c:pt idx="1143">
                  <c:v>-72.332317073170742</c:v>
                </c:pt>
                <c:pt idx="1144">
                  <c:v>-75.60213414634147</c:v>
                </c:pt>
                <c:pt idx="1145">
                  <c:v>-34.0625</c:v>
                </c:pt>
                <c:pt idx="1146">
                  <c:v>-20.053353658536587</c:v>
                </c:pt>
                <c:pt idx="1147">
                  <c:v>-6.6082317073170733</c:v>
                </c:pt>
                <c:pt idx="1148">
                  <c:v>-51.53963414634147</c:v>
                </c:pt>
                <c:pt idx="1149">
                  <c:v>-99.413109756097569</c:v>
                </c:pt>
                <c:pt idx="1150">
                  <c:v>-124.28353658536587</c:v>
                </c:pt>
                <c:pt idx="1151">
                  <c:v>-106.00609756097562</c:v>
                </c:pt>
                <c:pt idx="1152">
                  <c:v>-84.496951219512198</c:v>
                </c:pt>
                <c:pt idx="1153">
                  <c:v>-50.274390243902445</c:v>
                </c:pt>
                <c:pt idx="1154">
                  <c:v>-43.445121951219519</c:v>
                </c:pt>
                <c:pt idx="1155">
                  <c:v>-37.957317073170735</c:v>
                </c:pt>
                <c:pt idx="1156">
                  <c:v>-16.684451219512198</c:v>
                </c:pt>
                <c:pt idx="1157">
                  <c:v>-36.272865853658537</c:v>
                </c:pt>
                <c:pt idx="1158">
                  <c:v>58.628048780487809</c:v>
                </c:pt>
                <c:pt idx="1159">
                  <c:v>74.359756097560975</c:v>
                </c:pt>
                <c:pt idx="1160">
                  <c:v>118.87195121951221</c:v>
                </c:pt>
                <c:pt idx="1161">
                  <c:v>148.2469512195122</c:v>
                </c:pt>
                <c:pt idx="1162">
                  <c:v>164.58079268292684</c:v>
                </c:pt>
                <c:pt idx="1163">
                  <c:v>120.02286585365854</c:v>
                </c:pt>
                <c:pt idx="1164">
                  <c:v>75.518292682926841</c:v>
                </c:pt>
                <c:pt idx="1165">
                  <c:v>83.932926829268297</c:v>
                </c:pt>
                <c:pt idx="1166">
                  <c:v>76.173780487804891</c:v>
                </c:pt>
                <c:pt idx="1167">
                  <c:v>79.184451219512198</c:v>
                </c:pt>
                <c:pt idx="1168">
                  <c:v>87.736280487804891</c:v>
                </c:pt>
                <c:pt idx="1169">
                  <c:v>89.108231707317074</c:v>
                </c:pt>
                <c:pt idx="1170">
                  <c:v>23.925304878048781</c:v>
                </c:pt>
                <c:pt idx="1171">
                  <c:v>12.637195121951221</c:v>
                </c:pt>
                <c:pt idx="1172">
                  <c:v>-10.160060975609756</c:v>
                </c:pt>
                <c:pt idx="1173">
                  <c:v>11.417682926829269</c:v>
                </c:pt>
                <c:pt idx="1174">
                  <c:v>41.577743902439025</c:v>
                </c:pt>
                <c:pt idx="1175">
                  <c:v>4.5198170731707323</c:v>
                </c:pt>
                <c:pt idx="1176">
                  <c:v>-21.036585365853661</c:v>
                </c:pt>
                <c:pt idx="1177">
                  <c:v>-3.3765243902439028</c:v>
                </c:pt>
                <c:pt idx="1178">
                  <c:v>17.721036585365855</c:v>
                </c:pt>
                <c:pt idx="1179">
                  <c:v>18.498475609756099</c:v>
                </c:pt>
                <c:pt idx="1180">
                  <c:v>0.61737804878048785</c:v>
                </c:pt>
                <c:pt idx="1181">
                  <c:v>-34.039634146341463</c:v>
                </c:pt>
                <c:pt idx="1182">
                  <c:v>-93.155487804878064</c:v>
                </c:pt>
                <c:pt idx="1183">
                  <c:v>-94.66463414634147</c:v>
                </c:pt>
                <c:pt idx="1184">
                  <c:v>-117.83536585365854</c:v>
                </c:pt>
                <c:pt idx="1185">
                  <c:v>-112.13414634146342</c:v>
                </c:pt>
                <c:pt idx="1186">
                  <c:v>-144.86280487804879</c:v>
                </c:pt>
                <c:pt idx="1187">
                  <c:v>-130.2439024390244</c:v>
                </c:pt>
                <c:pt idx="1188">
                  <c:v>-146.7454268292683</c:v>
                </c:pt>
                <c:pt idx="1189">
                  <c:v>-148.91006097560978</c:v>
                </c:pt>
                <c:pt idx="1190">
                  <c:v>-107.57621951219514</c:v>
                </c:pt>
                <c:pt idx="1191">
                  <c:v>-103.95579268292684</c:v>
                </c:pt>
                <c:pt idx="1192">
                  <c:v>-96.501524390243915</c:v>
                </c:pt>
                <c:pt idx="1193">
                  <c:v>-101.62347560975611</c:v>
                </c:pt>
                <c:pt idx="1194">
                  <c:v>-96.966463414634148</c:v>
                </c:pt>
                <c:pt idx="1195">
                  <c:v>-71.905487804878049</c:v>
                </c:pt>
                <c:pt idx="1196">
                  <c:v>-41.638719512195124</c:v>
                </c:pt>
                <c:pt idx="1197">
                  <c:v>-35.525914634146346</c:v>
                </c:pt>
                <c:pt idx="1198">
                  <c:v>-49.542682926829272</c:v>
                </c:pt>
                <c:pt idx="1199">
                  <c:v>-76.25</c:v>
                </c:pt>
                <c:pt idx="1200">
                  <c:v>-79.03963414634147</c:v>
                </c:pt>
                <c:pt idx="1201">
                  <c:v>-119.67225609756099</c:v>
                </c:pt>
                <c:pt idx="1202">
                  <c:v>-121.64634146341464</c:v>
                </c:pt>
                <c:pt idx="1203">
                  <c:v>-106.09756097560977</c:v>
                </c:pt>
                <c:pt idx="1204">
                  <c:v>-123.70426829268294</c:v>
                </c:pt>
                <c:pt idx="1205">
                  <c:v>-108.36128048780489</c:v>
                </c:pt>
                <c:pt idx="1206">
                  <c:v>-94.649390243902445</c:v>
                </c:pt>
                <c:pt idx="1207">
                  <c:v>-62.934451219512198</c:v>
                </c:pt>
                <c:pt idx="1208">
                  <c:v>-45.899390243902445</c:v>
                </c:pt>
                <c:pt idx="1209">
                  <c:v>-46.234756097560982</c:v>
                </c:pt>
                <c:pt idx="1210">
                  <c:v>-63.041158536585371</c:v>
                </c:pt>
                <c:pt idx="1211">
                  <c:v>-65.327743902439025</c:v>
                </c:pt>
                <c:pt idx="1212">
                  <c:v>-53.72713414634147</c:v>
                </c:pt>
                <c:pt idx="1213">
                  <c:v>23.696646341463417</c:v>
                </c:pt>
                <c:pt idx="1214">
                  <c:v>38.902439024390247</c:v>
                </c:pt>
                <c:pt idx="1215">
                  <c:v>48.109756097560982</c:v>
                </c:pt>
                <c:pt idx="1216">
                  <c:v>68.666158536585371</c:v>
                </c:pt>
                <c:pt idx="1217">
                  <c:v>76.173780487804891</c:v>
                </c:pt>
                <c:pt idx="1218">
                  <c:v>94.878048780487816</c:v>
                </c:pt>
                <c:pt idx="1219">
                  <c:v>77.568597560975618</c:v>
                </c:pt>
                <c:pt idx="1220">
                  <c:v>38.628048780487809</c:v>
                </c:pt>
                <c:pt idx="1221">
                  <c:v>19.435975609756099</c:v>
                </c:pt>
                <c:pt idx="1222">
                  <c:v>84.35213414634147</c:v>
                </c:pt>
                <c:pt idx="1223">
                  <c:v>116.33384146341464</c:v>
                </c:pt>
                <c:pt idx="1224">
                  <c:v>70.998475609756099</c:v>
                </c:pt>
                <c:pt idx="1225">
                  <c:v>87.042682926829272</c:v>
                </c:pt>
                <c:pt idx="1226">
                  <c:v>97.682926829268297</c:v>
                </c:pt>
                <c:pt idx="1227">
                  <c:v>124.45121951219514</c:v>
                </c:pt>
                <c:pt idx="1228">
                  <c:v>171.6234756097561</c:v>
                </c:pt>
                <c:pt idx="1229">
                  <c:v>202.71341463414635</c:v>
                </c:pt>
                <c:pt idx="1230">
                  <c:v>180.23628048780489</c:v>
                </c:pt>
                <c:pt idx="1231">
                  <c:v>210.82317073170734</c:v>
                </c:pt>
                <c:pt idx="1232">
                  <c:v>170.44207317073173</c:v>
                </c:pt>
                <c:pt idx="1233">
                  <c:v>138.86432926829269</c:v>
                </c:pt>
                <c:pt idx="1234">
                  <c:v>150.92225609756099</c:v>
                </c:pt>
                <c:pt idx="1235">
                  <c:v>189.56554878048783</c:v>
                </c:pt>
                <c:pt idx="1236">
                  <c:v>185.16006097560978</c:v>
                </c:pt>
                <c:pt idx="1237">
                  <c:v>126.56250000000001</c:v>
                </c:pt>
                <c:pt idx="1238">
                  <c:v>89.95426829268294</c:v>
                </c:pt>
                <c:pt idx="1239">
                  <c:v>105.95274390243904</c:v>
                </c:pt>
                <c:pt idx="1240">
                  <c:v>43.445121951219519</c:v>
                </c:pt>
                <c:pt idx="1241">
                  <c:v>29.359756097560979</c:v>
                </c:pt>
                <c:pt idx="1242">
                  <c:v>63.399390243902445</c:v>
                </c:pt>
                <c:pt idx="1243">
                  <c:v>36.394817073170735</c:v>
                </c:pt>
                <c:pt idx="1244">
                  <c:v>90.838414634146346</c:v>
                </c:pt>
                <c:pt idx="1245">
                  <c:v>120.07621951219514</c:v>
                </c:pt>
                <c:pt idx="1246">
                  <c:v>170.38109756097563</c:v>
                </c:pt>
                <c:pt idx="1247">
                  <c:v>133.61280487804879</c:v>
                </c:pt>
                <c:pt idx="1248">
                  <c:v>98.041158536585371</c:v>
                </c:pt>
                <c:pt idx="1249">
                  <c:v>74.733231707317074</c:v>
                </c:pt>
                <c:pt idx="1250">
                  <c:v>47.294207317073173</c:v>
                </c:pt>
                <c:pt idx="1251">
                  <c:v>86.432926829268297</c:v>
                </c:pt>
                <c:pt idx="1252">
                  <c:v>123.72713414634147</c:v>
                </c:pt>
                <c:pt idx="1253">
                  <c:v>88.094512195121965</c:v>
                </c:pt>
                <c:pt idx="1254">
                  <c:v>20.823170731707318</c:v>
                </c:pt>
                <c:pt idx="1255">
                  <c:v>5.3658536585365857</c:v>
                </c:pt>
                <c:pt idx="1256">
                  <c:v>21.547256097560979</c:v>
                </c:pt>
                <c:pt idx="1257">
                  <c:v>-6.3033536585365857</c:v>
                </c:pt>
                <c:pt idx="1258">
                  <c:v>10.884146341463415</c:v>
                </c:pt>
                <c:pt idx="1259">
                  <c:v>64.946646341463421</c:v>
                </c:pt>
                <c:pt idx="1260">
                  <c:v>46.631097560975611</c:v>
                </c:pt>
                <c:pt idx="1261">
                  <c:v>63.125000000000007</c:v>
                </c:pt>
                <c:pt idx="1262">
                  <c:v>11.051829268292684</c:v>
                </c:pt>
                <c:pt idx="1263">
                  <c:v>24.474085365853661</c:v>
                </c:pt>
                <c:pt idx="1264">
                  <c:v>37.736280487804883</c:v>
                </c:pt>
                <c:pt idx="1265">
                  <c:v>-23.109756097560979</c:v>
                </c:pt>
                <c:pt idx="1266">
                  <c:v>-83.528963414634148</c:v>
                </c:pt>
                <c:pt idx="1267">
                  <c:v>-68.353658536585371</c:v>
                </c:pt>
                <c:pt idx="1268">
                  <c:v>-90.327743902439039</c:v>
                </c:pt>
                <c:pt idx="1269">
                  <c:v>-115.01524390243904</c:v>
                </c:pt>
                <c:pt idx="1270">
                  <c:v>-100.8689024390244</c:v>
                </c:pt>
                <c:pt idx="1271">
                  <c:v>-129.4359756097561</c:v>
                </c:pt>
                <c:pt idx="1272">
                  <c:v>-110.76219512195122</c:v>
                </c:pt>
                <c:pt idx="1273">
                  <c:v>-95.937500000000014</c:v>
                </c:pt>
                <c:pt idx="1274">
                  <c:v>-34.870426829268297</c:v>
                </c:pt>
                <c:pt idx="1275">
                  <c:v>13.826219512195124</c:v>
                </c:pt>
                <c:pt idx="1276">
                  <c:v>1.2957317073170733</c:v>
                </c:pt>
                <c:pt idx="1277">
                  <c:v>-8.3079268292682933</c:v>
                </c:pt>
                <c:pt idx="1278">
                  <c:v>-29.756097560975611</c:v>
                </c:pt>
                <c:pt idx="1279">
                  <c:v>-35.975609756097562</c:v>
                </c:pt>
                <c:pt idx="1280">
                  <c:v>-18.574695121951223</c:v>
                </c:pt>
                <c:pt idx="1281">
                  <c:v>-41.989329268292686</c:v>
                </c:pt>
                <c:pt idx="1282">
                  <c:v>-49.542682926829272</c:v>
                </c:pt>
                <c:pt idx="1283">
                  <c:v>-80.358231707317074</c:v>
                </c:pt>
                <c:pt idx="1284">
                  <c:v>-47.614329268292686</c:v>
                </c:pt>
                <c:pt idx="1285">
                  <c:v>-40.91463414634147</c:v>
                </c:pt>
                <c:pt idx="1286">
                  <c:v>-77.858231707317074</c:v>
                </c:pt>
                <c:pt idx="1287">
                  <c:v>-75.106707317073173</c:v>
                </c:pt>
                <c:pt idx="1288">
                  <c:v>-50.259146341463421</c:v>
                </c:pt>
                <c:pt idx="1289">
                  <c:v>-14.573170731707318</c:v>
                </c:pt>
                <c:pt idx="1290">
                  <c:v>23.132621951219516</c:v>
                </c:pt>
                <c:pt idx="1291">
                  <c:v>29.984756097560979</c:v>
                </c:pt>
                <c:pt idx="1292">
                  <c:v>30.701219512195124</c:v>
                </c:pt>
                <c:pt idx="1293">
                  <c:v>30.579268292682929</c:v>
                </c:pt>
                <c:pt idx="1294">
                  <c:v>31.615853658536587</c:v>
                </c:pt>
                <c:pt idx="1295">
                  <c:v>31.303353658536587</c:v>
                </c:pt>
                <c:pt idx="1296">
                  <c:v>-5.8841463414634152</c:v>
                </c:pt>
                <c:pt idx="1297">
                  <c:v>-53.940548780487809</c:v>
                </c:pt>
                <c:pt idx="1298">
                  <c:v>-84.169207317073173</c:v>
                </c:pt>
                <c:pt idx="1299">
                  <c:v>-114.58841463414635</c:v>
                </c:pt>
                <c:pt idx="1300">
                  <c:v>-81.532012195121965</c:v>
                </c:pt>
                <c:pt idx="1301">
                  <c:v>-80.274390243902445</c:v>
                </c:pt>
                <c:pt idx="1302">
                  <c:v>-105.10670731707317</c:v>
                </c:pt>
                <c:pt idx="1303">
                  <c:v>-91.676829268292693</c:v>
                </c:pt>
                <c:pt idx="1304">
                  <c:v>-57.759146341463421</c:v>
                </c:pt>
                <c:pt idx="1305">
                  <c:v>-26.074695121951223</c:v>
                </c:pt>
                <c:pt idx="1306">
                  <c:v>1.5472560975609757</c:v>
                </c:pt>
                <c:pt idx="1307">
                  <c:v>-7.3932926829268295</c:v>
                </c:pt>
                <c:pt idx="1308">
                  <c:v>-13.513719512195124</c:v>
                </c:pt>
                <c:pt idx="1309">
                  <c:v>-23.033536585365855</c:v>
                </c:pt>
                <c:pt idx="1310">
                  <c:v>-39.496951219512198</c:v>
                </c:pt>
                <c:pt idx="1311">
                  <c:v>-59.451219512195124</c:v>
                </c:pt>
                <c:pt idx="1312">
                  <c:v>-61.524390243902445</c:v>
                </c:pt>
                <c:pt idx="1313">
                  <c:v>-64.222560975609767</c:v>
                </c:pt>
                <c:pt idx="1314">
                  <c:v>-65.739329268292693</c:v>
                </c:pt>
                <c:pt idx="1315">
                  <c:v>-67.103658536585371</c:v>
                </c:pt>
                <c:pt idx="1316">
                  <c:v>-34.961890243902445</c:v>
                </c:pt>
                <c:pt idx="1317">
                  <c:v>-36.585365853658537</c:v>
                </c:pt>
                <c:pt idx="1318">
                  <c:v>-38.681402439024396</c:v>
                </c:pt>
                <c:pt idx="1319">
                  <c:v>-57.057926829268297</c:v>
                </c:pt>
                <c:pt idx="1320">
                  <c:v>-82.362804878048792</c:v>
                </c:pt>
                <c:pt idx="1321">
                  <c:v>-36.996951219512198</c:v>
                </c:pt>
                <c:pt idx="1322">
                  <c:v>-20.365853658536587</c:v>
                </c:pt>
                <c:pt idx="1323">
                  <c:v>-5.3506097560975618</c:v>
                </c:pt>
                <c:pt idx="1324">
                  <c:v>-10.754573170731708</c:v>
                </c:pt>
                <c:pt idx="1325">
                  <c:v>-44.405487804878049</c:v>
                </c:pt>
                <c:pt idx="1326">
                  <c:v>-36.135670731707322</c:v>
                </c:pt>
                <c:pt idx="1327">
                  <c:v>-9.7942073170731714</c:v>
                </c:pt>
                <c:pt idx="1328">
                  <c:v>-46.806402439024396</c:v>
                </c:pt>
                <c:pt idx="1329">
                  <c:v>-48.551829268292686</c:v>
                </c:pt>
                <c:pt idx="1330">
                  <c:v>-9.1920731707317085</c:v>
                </c:pt>
                <c:pt idx="1331">
                  <c:v>-34.336890243902445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'space-moere_001_morikawa_LOG20'!$P$1</c:f>
              <c:strCache>
                <c:ptCount val="1"/>
                <c:pt idx="0">
                  <c:v>GZ(dps)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'space-moere_001_morikawa_LOG20'!$B$2:$B$1333</c:f>
              <c:numCache>
                <c:formatCode>General</c:formatCode>
                <c:ptCount val="1332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'space-moere_001_morikawa_LOG20'!$P$2:$P$1333</c:f>
              <c:numCache>
                <c:formatCode>General</c:formatCode>
                <c:ptCount val="1332"/>
                <c:pt idx="0">
                  <c:v>-1.1585365853658538</c:v>
                </c:pt>
                <c:pt idx="1">
                  <c:v>-1.6082317073170733</c:v>
                </c:pt>
                <c:pt idx="2">
                  <c:v>-0.67073170731707321</c:v>
                </c:pt>
                <c:pt idx="3">
                  <c:v>-1.2423780487804879</c:v>
                </c:pt>
                <c:pt idx="4">
                  <c:v>-1.4253048780487807</c:v>
                </c:pt>
                <c:pt idx="5">
                  <c:v>-2.5076219512195124</c:v>
                </c:pt>
                <c:pt idx="6">
                  <c:v>-1.1128048780487805</c:v>
                </c:pt>
                <c:pt idx="7">
                  <c:v>-1.9817073170731709</c:v>
                </c:pt>
                <c:pt idx="8">
                  <c:v>-1.2576219512195124</c:v>
                </c:pt>
                <c:pt idx="9">
                  <c:v>-1.63109756097561</c:v>
                </c:pt>
                <c:pt idx="10">
                  <c:v>-1.4634146341463417</c:v>
                </c:pt>
                <c:pt idx="11">
                  <c:v>-1.0975609756097562</c:v>
                </c:pt>
                <c:pt idx="12">
                  <c:v>-1.2423780487804879</c:v>
                </c:pt>
                <c:pt idx="13">
                  <c:v>-1.5015243902439026</c:v>
                </c:pt>
                <c:pt idx="14">
                  <c:v>-1.4176829268292683</c:v>
                </c:pt>
                <c:pt idx="15">
                  <c:v>-6.8292682926829276</c:v>
                </c:pt>
                <c:pt idx="16">
                  <c:v>-2.7362804878048781</c:v>
                </c:pt>
                <c:pt idx="17">
                  <c:v>-7.6219512195121963E-2</c:v>
                </c:pt>
                <c:pt idx="18">
                  <c:v>0.40396341463414637</c:v>
                </c:pt>
                <c:pt idx="19">
                  <c:v>-1.2347560975609757</c:v>
                </c:pt>
                <c:pt idx="20">
                  <c:v>-1.1356707317073171</c:v>
                </c:pt>
                <c:pt idx="21">
                  <c:v>-1.3719512195121952</c:v>
                </c:pt>
                <c:pt idx="22">
                  <c:v>-0.93750000000000011</c:v>
                </c:pt>
                <c:pt idx="23">
                  <c:v>-1.4710365853658538</c:v>
                </c:pt>
                <c:pt idx="24">
                  <c:v>-1.7073170731707319</c:v>
                </c:pt>
                <c:pt idx="25">
                  <c:v>0.22865853658536586</c:v>
                </c:pt>
                <c:pt idx="26">
                  <c:v>7.7972560975609762</c:v>
                </c:pt>
                <c:pt idx="27">
                  <c:v>-3.8795731707317076</c:v>
                </c:pt>
                <c:pt idx="28">
                  <c:v>-4.8170731707317076</c:v>
                </c:pt>
                <c:pt idx="29">
                  <c:v>-3.4298780487804881</c:v>
                </c:pt>
                <c:pt idx="30">
                  <c:v>-1.089939024390244</c:v>
                </c:pt>
                <c:pt idx="31">
                  <c:v>-5.1295731707317076</c:v>
                </c:pt>
                <c:pt idx="32">
                  <c:v>-2.4466463414634148</c:v>
                </c:pt>
                <c:pt idx="33">
                  <c:v>-11.135670731707318</c:v>
                </c:pt>
                <c:pt idx="34">
                  <c:v>-12.157012195121952</c:v>
                </c:pt>
                <c:pt idx="35">
                  <c:v>-5.7698170731707323</c:v>
                </c:pt>
                <c:pt idx="36">
                  <c:v>8.4832317073170742</c:v>
                </c:pt>
                <c:pt idx="37">
                  <c:v>-2.1417682926829271</c:v>
                </c:pt>
                <c:pt idx="38">
                  <c:v>24.016768292682929</c:v>
                </c:pt>
                <c:pt idx="39">
                  <c:v>28.010670731707318</c:v>
                </c:pt>
                <c:pt idx="40">
                  <c:v>16.592987804878049</c:v>
                </c:pt>
                <c:pt idx="41">
                  <c:v>11.83689024390244</c:v>
                </c:pt>
                <c:pt idx="42">
                  <c:v>-4.5807926829268295</c:v>
                </c:pt>
                <c:pt idx="43">
                  <c:v>4.19969512195122</c:v>
                </c:pt>
                <c:pt idx="44">
                  <c:v>-3.8109756097560981</c:v>
                </c:pt>
                <c:pt idx="45">
                  <c:v>-5.9298780487804885</c:v>
                </c:pt>
                <c:pt idx="46">
                  <c:v>0.20579268292682928</c:v>
                </c:pt>
                <c:pt idx="47">
                  <c:v>-1.2423780487804879</c:v>
                </c:pt>
                <c:pt idx="48">
                  <c:v>-0.81554878048780499</c:v>
                </c:pt>
                <c:pt idx="49">
                  <c:v>-1.8902439024390245</c:v>
                </c:pt>
                <c:pt idx="50">
                  <c:v>-1.4253048780487807</c:v>
                </c:pt>
                <c:pt idx="51">
                  <c:v>-1.7301829268292686</c:v>
                </c:pt>
                <c:pt idx="52">
                  <c:v>-1.3948170731707319</c:v>
                </c:pt>
                <c:pt idx="53">
                  <c:v>-1.5396341463414636</c:v>
                </c:pt>
                <c:pt idx="54">
                  <c:v>-1.2957317073170733</c:v>
                </c:pt>
                <c:pt idx="55">
                  <c:v>-1.5777439024390245</c:v>
                </c:pt>
                <c:pt idx="56">
                  <c:v>-1.4710365853658538</c:v>
                </c:pt>
                <c:pt idx="57">
                  <c:v>-1.5472560975609757</c:v>
                </c:pt>
                <c:pt idx="58">
                  <c:v>-1.3185975609756098</c:v>
                </c:pt>
                <c:pt idx="59">
                  <c:v>-1.4100609756097562</c:v>
                </c:pt>
                <c:pt idx="60">
                  <c:v>-1.5548780487804879</c:v>
                </c:pt>
                <c:pt idx="61">
                  <c:v>-1.2652439024390245</c:v>
                </c:pt>
                <c:pt idx="62">
                  <c:v>-1.6082317073170733</c:v>
                </c:pt>
                <c:pt idx="63">
                  <c:v>-1.1890243902439026</c:v>
                </c:pt>
                <c:pt idx="64">
                  <c:v>-1.3643292682926831</c:v>
                </c:pt>
                <c:pt idx="65">
                  <c:v>-1.5625000000000002</c:v>
                </c:pt>
                <c:pt idx="66">
                  <c:v>-1.714939024390244</c:v>
                </c:pt>
                <c:pt idx="67">
                  <c:v>-1.6768292682926831</c:v>
                </c:pt>
                <c:pt idx="68">
                  <c:v>-0.72408536585365857</c:v>
                </c:pt>
                <c:pt idx="69">
                  <c:v>-1.8368902439024393</c:v>
                </c:pt>
                <c:pt idx="70">
                  <c:v>-1.905487804878049</c:v>
                </c:pt>
                <c:pt idx="71">
                  <c:v>-1.753048780487805</c:v>
                </c:pt>
                <c:pt idx="72">
                  <c:v>-1.2042682926829269</c:v>
                </c:pt>
                <c:pt idx="73">
                  <c:v>-1.3262195121951221</c:v>
                </c:pt>
                <c:pt idx="74">
                  <c:v>-1.2347560975609757</c:v>
                </c:pt>
                <c:pt idx="75">
                  <c:v>-1.1661585365853659</c:v>
                </c:pt>
                <c:pt idx="76">
                  <c:v>-2.3399390243902443</c:v>
                </c:pt>
                <c:pt idx="77">
                  <c:v>-0.94512195121951226</c:v>
                </c:pt>
                <c:pt idx="78">
                  <c:v>-1.7073170731707319</c:v>
                </c:pt>
                <c:pt idx="79">
                  <c:v>-1.9740853658536588</c:v>
                </c:pt>
                <c:pt idx="80">
                  <c:v>-1.4710365853658538</c:v>
                </c:pt>
                <c:pt idx="81">
                  <c:v>-1.6006097560975612</c:v>
                </c:pt>
                <c:pt idx="82">
                  <c:v>-1.402439024390244</c:v>
                </c:pt>
                <c:pt idx="83">
                  <c:v>-1.0670731707317074</c:v>
                </c:pt>
                <c:pt idx="84">
                  <c:v>-1.3490853658536586</c:v>
                </c:pt>
                <c:pt idx="85">
                  <c:v>-1.2576219512195124</c:v>
                </c:pt>
                <c:pt idx="86">
                  <c:v>-1.128048780487805</c:v>
                </c:pt>
                <c:pt idx="87">
                  <c:v>-1.2652439024390245</c:v>
                </c:pt>
                <c:pt idx="88">
                  <c:v>-1.1204268292682928</c:v>
                </c:pt>
                <c:pt idx="89">
                  <c:v>-1.4634146341463417</c:v>
                </c:pt>
                <c:pt idx="90">
                  <c:v>-1.440548780487805</c:v>
                </c:pt>
                <c:pt idx="91">
                  <c:v>-1.211890243902439</c:v>
                </c:pt>
                <c:pt idx="92">
                  <c:v>-1.4634146341463417</c:v>
                </c:pt>
                <c:pt idx="93">
                  <c:v>-1.3948170731707319</c:v>
                </c:pt>
                <c:pt idx="94">
                  <c:v>-1.4939024390243905</c:v>
                </c:pt>
                <c:pt idx="95">
                  <c:v>-0.88414634146341475</c:v>
                </c:pt>
                <c:pt idx="96">
                  <c:v>-1.4329268292682928</c:v>
                </c:pt>
                <c:pt idx="97">
                  <c:v>-1.4710365853658538</c:v>
                </c:pt>
                <c:pt idx="98">
                  <c:v>-3.1707317073170733</c:v>
                </c:pt>
                <c:pt idx="99">
                  <c:v>-0.3125</c:v>
                </c:pt>
                <c:pt idx="100">
                  <c:v>-0.96036585365853666</c:v>
                </c:pt>
                <c:pt idx="101">
                  <c:v>-2.5381097560975614</c:v>
                </c:pt>
                <c:pt idx="102">
                  <c:v>-3.3003048780487809</c:v>
                </c:pt>
                <c:pt idx="103">
                  <c:v>-2.2103658536585367</c:v>
                </c:pt>
                <c:pt idx="104">
                  <c:v>-1.0289634146341464</c:v>
                </c:pt>
                <c:pt idx="105">
                  <c:v>-1.4176829268292683</c:v>
                </c:pt>
                <c:pt idx="106">
                  <c:v>-0.83841463414634154</c:v>
                </c:pt>
                <c:pt idx="107">
                  <c:v>-5.1524390243902447</c:v>
                </c:pt>
                <c:pt idx="108">
                  <c:v>-0.78506097560975618</c:v>
                </c:pt>
                <c:pt idx="109">
                  <c:v>-1.5548780487804879</c:v>
                </c:pt>
                <c:pt idx="110">
                  <c:v>-1.8445121951219514</c:v>
                </c:pt>
                <c:pt idx="111">
                  <c:v>-1.524390243902439</c:v>
                </c:pt>
                <c:pt idx="112">
                  <c:v>-1.3795731707317074</c:v>
                </c:pt>
                <c:pt idx="113">
                  <c:v>-1.4710365853658538</c:v>
                </c:pt>
                <c:pt idx="114">
                  <c:v>-1.1128048780487805</c:v>
                </c:pt>
                <c:pt idx="115">
                  <c:v>-1.4100609756097562</c:v>
                </c:pt>
                <c:pt idx="116">
                  <c:v>-1.6996951219512197</c:v>
                </c:pt>
                <c:pt idx="117">
                  <c:v>-1.211890243902439</c:v>
                </c:pt>
                <c:pt idx="118">
                  <c:v>-1.0975609756097562</c:v>
                </c:pt>
                <c:pt idx="119">
                  <c:v>-1.3490853658536586</c:v>
                </c:pt>
                <c:pt idx="120">
                  <c:v>-1.524390243902439</c:v>
                </c:pt>
                <c:pt idx="121">
                  <c:v>-1.3109756097560976</c:v>
                </c:pt>
                <c:pt idx="122">
                  <c:v>-1.2957317073170733</c:v>
                </c:pt>
                <c:pt idx="123">
                  <c:v>-1.2271341463414636</c:v>
                </c:pt>
                <c:pt idx="124">
                  <c:v>-1.0823170731707319</c:v>
                </c:pt>
                <c:pt idx="125">
                  <c:v>-1.7378048780487807</c:v>
                </c:pt>
                <c:pt idx="126">
                  <c:v>-0.8917682926829269</c:v>
                </c:pt>
                <c:pt idx="127">
                  <c:v>-0.67835365853658547</c:v>
                </c:pt>
                <c:pt idx="128">
                  <c:v>-1.1737804878048781</c:v>
                </c:pt>
                <c:pt idx="129">
                  <c:v>-0.85365853658536595</c:v>
                </c:pt>
                <c:pt idx="130">
                  <c:v>-2.2865853658536586</c:v>
                </c:pt>
                <c:pt idx="131">
                  <c:v>-0.79268292682926833</c:v>
                </c:pt>
                <c:pt idx="132">
                  <c:v>-1.3185975609756098</c:v>
                </c:pt>
                <c:pt idx="133">
                  <c:v>-2.149390243902439</c:v>
                </c:pt>
                <c:pt idx="134">
                  <c:v>-2.0731707317073171</c:v>
                </c:pt>
                <c:pt idx="135">
                  <c:v>-2.1722560975609757</c:v>
                </c:pt>
                <c:pt idx="136">
                  <c:v>-1.3414634146341464</c:v>
                </c:pt>
                <c:pt idx="137">
                  <c:v>-0.50304878048780488</c:v>
                </c:pt>
                <c:pt idx="138">
                  <c:v>-0.92225609756097571</c:v>
                </c:pt>
                <c:pt idx="139">
                  <c:v>-1.6463414634146343</c:v>
                </c:pt>
                <c:pt idx="140">
                  <c:v>-1.4786585365853659</c:v>
                </c:pt>
                <c:pt idx="141">
                  <c:v>-1.3109756097560976</c:v>
                </c:pt>
                <c:pt idx="142">
                  <c:v>-1.5091463414634148</c:v>
                </c:pt>
                <c:pt idx="143">
                  <c:v>-1.5548780487804879</c:v>
                </c:pt>
                <c:pt idx="144">
                  <c:v>-1.3719512195121952</c:v>
                </c:pt>
                <c:pt idx="145">
                  <c:v>-1.5472560975609757</c:v>
                </c:pt>
                <c:pt idx="146">
                  <c:v>-1.4862804878048781</c:v>
                </c:pt>
                <c:pt idx="147">
                  <c:v>-1.2957317073170733</c:v>
                </c:pt>
                <c:pt idx="148">
                  <c:v>-1.5396341463414636</c:v>
                </c:pt>
                <c:pt idx="149">
                  <c:v>-1.211890243902439</c:v>
                </c:pt>
                <c:pt idx="150">
                  <c:v>-1.4710365853658538</c:v>
                </c:pt>
                <c:pt idx="151">
                  <c:v>-1.402439024390244</c:v>
                </c:pt>
                <c:pt idx="152">
                  <c:v>-1.5167682926829269</c:v>
                </c:pt>
                <c:pt idx="153">
                  <c:v>-1.5929878048780488</c:v>
                </c:pt>
                <c:pt idx="154">
                  <c:v>-1.4100609756097562</c:v>
                </c:pt>
                <c:pt idx="155">
                  <c:v>-1.3414634146341464</c:v>
                </c:pt>
                <c:pt idx="156">
                  <c:v>-1.5625000000000002</c:v>
                </c:pt>
                <c:pt idx="157">
                  <c:v>-0.8917682926829269</c:v>
                </c:pt>
                <c:pt idx="158">
                  <c:v>-1.3643292682926831</c:v>
                </c:pt>
                <c:pt idx="159">
                  <c:v>-1.2576219512195124</c:v>
                </c:pt>
                <c:pt idx="160">
                  <c:v>-0.67073170731707321</c:v>
                </c:pt>
                <c:pt idx="161">
                  <c:v>-1.94359756097561</c:v>
                </c:pt>
                <c:pt idx="162">
                  <c:v>-1.8902439024390245</c:v>
                </c:pt>
                <c:pt idx="163">
                  <c:v>-1.3262195121951221</c:v>
                </c:pt>
                <c:pt idx="164">
                  <c:v>-1.0823170731707319</c:v>
                </c:pt>
                <c:pt idx="165">
                  <c:v>-5.3201219512195124</c:v>
                </c:pt>
                <c:pt idx="166">
                  <c:v>-2.3323170731707319</c:v>
                </c:pt>
                <c:pt idx="167">
                  <c:v>-5.6631097560975618</c:v>
                </c:pt>
                <c:pt idx="168">
                  <c:v>-1.9664634146341464</c:v>
                </c:pt>
                <c:pt idx="169">
                  <c:v>-0.48018292682926833</c:v>
                </c:pt>
                <c:pt idx="170">
                  <c:v>-0.50304878048780488</c:v>
                </c:pt>
                <c:pt idx="171">
                  <c:v>-1.2195121951219514</c:v>
                </c:pt>
                <c:pt idx="172">
                  <c:v>-1.5548780487804879</c:v>
                </c:pt>
                <c:pt idx="173">
                  <c:v>-1.2728658536585367</c:v>
                </c:pt>
                <c:pt idx="174">
                  <c:v>-0.88414634146341475</c:v>
                </c:pt>
                <c:pt idx="175">
                  <c:v>-0.88414634146341475</c:v>
                </c:pt>
                <c:pt idx="176">
                  <c:v>-0.14481707317073172</c:v>
                </c:pt>
                <c:pt idx="177">
                  <c:v>-1.6844512195121952</c:v>
                </c:pt>
                <c:pt idx="178">
                  <c:v>-1.3033536585365855</c:v>
                </c:pt>
                <c:pt idx="179">
                  <c:v>-1.3033536585365855</c:v>
                </c:pt>
                <c:pt idx="180">
                  <c:v>-1.8521341463414636</c:v>
                </c:pt>
                <c:pt idx="181">
                  <c:v>-1.128048780487805</c:v>
                </c:pt>
                <c:pt idx="182">
                  <c:v>-2.4466463414634148</c:v>
                </c:pt>
                <c:pt idx="183">
                  <c:v>-1.0442073170731707</c:v>
                </c:pt>
                <c:pt idx="184">
                  <c:v>-1.4862804878048781</c:v>
                </c:pt>
                <c:pt idx="185">
                  <c:v>-1.5167682926829269</c:v>
                </c:pt>
                <c:pt idx="186">
                  <c:v>-1.9512195121951221</c:v>
                </c:pt>
                <c:pt idx="187">
                  <c:v>-2.6676829268292686</c:v>
                </c:pt>
                <c:pt idx="188">
                  <c:v>-1.1814024390243902</c:v>
                </c:pt>
                <c:pt idx="189">
                  <c:v>-1.1966463414634148</c:v>
                </c:pt>
                <c:pt idx="190">
                  <c:v>-1.1890243902439026</c:v>
                </c:pt>
                <c:pt idx="191">
                  <c:v>-56.295731707317081</c:v>
                </c:pt>
                <c:pt idx="192">
                  <c:v>-0.94512195121951226</c:v>
                </c:pt>
                <c:pt idx="193">
                  <c:v>-17.309451219512198</c:v>
                </c:pt>
                <c:pt idx="194">
                  <c:v>-19.070121951219512</c:v>
                </c:pt>
                <c:pt idx="195">
                  <c:v>-27.164634146341466</c:v>
                </c:pt>
                <c:pt idx="196">
                  <c:v>4.024390243902439</c:v>
                </c:pt>
                <c:pt idx="197">
                  <c:v>-7.8048780487804885</c:v>
                </c:pt>
                <c:pt idx="198">
                  <c:v>15.426829268292684</c:v>
                </c:pt>
                <c:pt idx="199">
                  <c:v>-15.937500000000002</c:v>
                </c:pt>
                <c:pt idx="200">
                  <c:v>-6.1890243902439028</c:v>
                </c:pt>
                <c:pt idx="201">
                  <c:v>-1.5015243902439026</c:v>
                </c:pt>
                <c:pt idx="202">
                  <c:v>-1.7759146341463417</c:v>
                </c:pt>
                <c:pt idx="203">
                  <c:v>-1.7911585365853659</c:v>
                </c:pt>
                <c:pt idx="204">
                  <c:v>-1.5929878048780488</c:v>
                </c:pt>
                <c:pt idx="205">
                  <c:v>-1.5091463414634148</c:v>
                </c:pt>
                <c:pt idx="206">
                  <c:v>-1.089939024390244</c:v>
                </c:pt>
                <c:pt idx="207">
                  <c:v>-1.5701219512195124</c:v>
                </c:pt>
                <c:pt idx="208">
                  <c:v>-1.0518292682926831</c:v>
                </c:pt>
                <c:pt idx="209">
                  <c:v>3.8109756097560981</c:v>
                </c:pt>
                <c:pt idx="210">
                  <c:v>0.54878048780487809</c:v>
                </c:pt>
                <c:pt idx="211">
                  <c:v>-4.2225609756097562</c:v>
                </c:pt>
                <c:pt idx="212">
                  <c:v>-1.7378048780487807</c:v>
                </c:pt>
                <c:pt idx="213">
                  <c:v>-1.9207317073170733</c:v>
                </c:pt>
                <c:pt idx="214">
                  <c:v>-1.7073170731707319</c:v>
                </c:pt>
                <c:pt idx="215">
                  <c:v>-1.5015243902439026</c:v>
                </c:pt>
                <c:pt idx="216">
                  <c:v>-1.440548780487805</c:v>
                </c:pt>
                <c:pt idx="217">
                  <c:v>-1.714939024390244</c:v>
                </c:pt>
                <c:pt idx="218">
                  <c:v>-1.3567073170731709</c:v>
                </c:pt>
                <c:pt idx="219">
                  <c:v>-1.4253048780487807</c:v>
                </c:pt>
                <c:pt idx="220">
                  <c:v>-1.5701219512195124</c:v>
                </c:pt>
                <c:pt idx="221">
                  <c:v>-1.2042682926829269</c:v>
                </c:pt>
                <c:pt idx="222">
                  <c:v>-1.1737804878048781</c:v>
                </c:pt>
                <c:pt idx="223">
                  <c:v>-1.8445121951219514</c:v>
                </c:pt>
                <c:pt idx="224">
                  <c:v>-4.0548780487804885</c:v>
                </c:pt>
                <c:pt idx="225">
                  <c:v>-1.3033536585365855</c:v>
                </c:pt>
                <c:pt idx="226">
                  <c:v>-1.524390243902439</c:v>
                </c:pt>
                <c:pt idx="227">
                  <c:v>-1.7073170731707319</c:v>
                </c:pt>
                <c:pt idx="228">
                  <c:v>-2.3932926829268295</c:v>
                </c:pt>
                <c:pt idx="229">
                  <c:v>18.025914634146343</c:v>
                </c:pt>
                <c:pt idx="230">
                  <c:v>-1.4176829268292683</c:v>
                </c:pt>
                <c:pt idx="231">
                  <c:v>-1.905487804878049</c:v>
                </c:pt>
                <c:pt idx="232">
                  <c:v>-0.86128048780487809</c:v>
                </c:pt>
                <c:pt idx="233">
                  <c:v>-2.8048780487804881</c:v>
                </c:pt>
                <c:pt idx="234">
                  <c:v>1.5243902439024392E-2</c:v>
                </c:pt>
                <c:pt idx="235">
                  <c:v>-1.5091463414634148</c:v>
                </c:pt>
                <c:pt idx="236">
                  <c:v>6.3795731707317076</c:v>
                </c:pt>
                <c:pt idx="237">
                  <c:v>-67.080792682926841</c:v>
                </c:pt>
                <c:pt idx="238">
                  <c:v>19.573170731707318</c:v>
                </c:pt>
                <c:pt idx="239">
                  <c:v>11.608231707317074</c:v>
                </c:pt>
                <c:pt idx="240">
                  <c:v>1.5015243902439026</c:v>
                </c:pt>
                <c:pt idx="241">
                  <c:v>16.753048780487806</c:v>
                </c:pt>
                <c:pt idx="242">
                  <c:v>24.420731707317074</c:v>
                </c:pt>
                <c:pt idx="243">
                  <c:v>-9.1920731707317085</c:v>
                </c:pt>
                <c:pt idx="244">
                  <c:v>9.6265243902439028</c:v>
                </c:pt>
                <c:pt idx="245">
                  <c:v>5.5945121951219514</c:v>
                </c:pt>
                <c:pt idx="246">
                  <c:v>-7.6219512195121958E-3</c:v>
                </c:pt>
                <c:pt idx="247">
                  <c:v>-10.251524390243903</c:v>
                </c:pt>
                <c:pt idx="248">
                  <c:v>-29.260670731707318</c:v>
                </c:pt>
                <c:pt idx="249">
                  <c:v>-10.167682926829269</c:v>
                </c:pt>
                <c:pt idx="250">
                  <c:v>-3.57469512195122</c:v>
                </c:pt>
                <c:pt idx="251">
                  <c:v>-5.7850609756097562</c:v>
                </c:pt>
                <c:pt idx="252">
                  <c:v>3.5975609756097566</c:v>
                </c:pt>
                <c:pt idx="253">
                  <c:v>-2.1265243902439028</c:v>
                </c:pt>
                <c:pt idx="254">
                  <c:v>-1.714939024390244</c:v>
                </c:pt>
                <c:pt idx="255">
                  <c:v>-3.7347560975609762</c:v>
                </c:pt>
                <c:pt idx="256">
                  <c:v>2.3170731707317076</c:v>
                </c:pt>
                <c:pt idx="257">
                  <c:v>7.3628048780487809</c:v>
                </c:pt>
                <c:pt idx="258">
                  <c:v>-0.91463414634146345</c:v>
                </c:pt>
                <c:pt idx="259">
                  <c:v>-11.417682926829269</c:v>
                </c:pt>
                <c:pt idx="260">
                  <c:v>-2.0045731707317076</c:v>
                </c:pt>
                <c:pt idx="261">
                  <c:v>-14.878048780487806</c:v>
                </c:pt>
                <c:pt idx="262">
                  <c:v>7.2027439024390247</c:v>
                </c:pt>
                <c:pt idx="263">
                  <c:v>5.9603658536585371</c:v>
                </c:pt>
                <c:pt idx="264">
                  <c:v>-5.5411585365853666</c:v>
                </c:pt>
                <c:pt idx="265">
                  <c:v>9.359756097560977</c:v>
                </c:pt>
                <c:pt idx="266">
                  <c:v>10.602134146341465</c:v>
                </c:pt>
                <c:pt idx="267">
                  <c:v>-1.7759146341463417</c:v>
                </c:pt>
                <c:pt idx="268">
                  <c:v>-3.9024390243902443</c:v>
                </c:pt>
                <c:pt idx="269">
                  <c:v>-5.4268292682926838</c:v>
                </c:pt>
                <c:pt idx="270">
                  <c:v>-0.1676829268292683</c:v>
                </c:pt>
                <c:pt idx="271">
                  <c:v>1.089939024390244</c:v>
                </c:pt>
                <c:pt idx="272">
                  <c:v>3.7271341463414638</c:v>
                </c:pt>
                <c:pt idx="273">
                  <c:v>-2.2332317073170733</c:v>
                </c:pt>
                <c:pt idx="274">
                  <c:v>1.3643292682926831</c:v>
                </c:pt>
                <c:pt idx="275">
                  <c:v>0.53353658536585369</c:v>
                </c:pt>
                <c:pt idx="276">
                  <c:v>2.6219512195121952</c:v>
                </c:pt>
                <c:pt idx="277">
                  <c:v>-2.8048780487804881</c:v>
                </c:pt>
                <c:pt idx="278">
                  <c:v>-10.144817073170733</c:v>
                </c:pt>
                <c:pt idx="279">
                  <c:v>-4.9542682926829276</c:v>
                </c:pt>
                <c:pt idx="280">
                  <c:v>-1.4176829268292683</c:v>
                </c:pt>
                <c:pt idx="281">
                  <c:v>-0.76219512195121952</c:v>
                </c:pt>
                <c:pt idx="282">
                  <c:v>-1.7911585365853659</c:v>
                </c:pt>
                <c:pt idx="283">
                  <c:v>-1.3414634146341464</c:v>
                </c:pt>
                <c:pt idx="284">
                  <c:v>13.102134146341465</c:v>
                </c:pt>
                <c:pt idx="285">
                  <c:v>2.6143292682926833</c:v>
                </c:pt>
                <c:pt idx="286">
                  <c:v>2.461890243902439</c:v>
                </c:pt>
                <c:pt idx="287">
                  <c:v>33.376524390243908</c:v>
                </c:pt>
                <c:pt idx="288">
                  <c:v>1.25</c:v>
                </c:pt>
                <c:pt idx="289">
                  <c:v>-17.492378048780488</c:v>
                </c:pt>
                <c:pt idx="290">
                  <c:v>-22.865853658536587</c:v>
                </c:pt>
                <c:pt idx="291">
                  <c:v>2.4847560975609757</c:v>
                </c:pt>
                <c:pt idx="292">
                  <c:v>3.0792682926829271</c:v>
                </c:pt>
                <c:pt idx="293">
                  <c:v>-0.99085365853658547</c:v>
                </c:pt>
                <c:pt idx="294">
                  <c:v>-3.3231707317073176</c:v>
                </c:pt>
                <c:pt idx="295">
                  <c:v>-6.1051829268292686</c:v>
                </c:pt>
                <c:pt idx="296">
                  <c:v>-10.975609756097562</c:v>
                </c:pt>
                <c:pt idx="297">
                  <c:v>3.9024390243902443</c:v>
                </c:pt>
                <c:pt idx="298">
                  <c:v>10.335365853658537</c:v>
                </c:pt>
                <c:pt idx="299">
                  <c:v>-5.8079268292682933</c:v>
                </c:pt>
                <c:pt idx="300">
                  <c:v>-4.1463414634146343</c:v>
                </c:pt>
                <c:pt idx="301">
                  <c:v>9.6265243902439028</c:v>
                </c:pt>
                <c:pt idx="302">
                  <c:v>-32.294207317073173</c:v>
                </c:pt>
                <c:pt idx="303">
                  <c:v>-2.3475609756097562</c:v>
                </c:pt>
                <c:pt idx="304">
                  <c:v>-11.692073170731708</c:v>
                </c:pt>
                <c:pt idx="305">
                  <c:v>-1.94359756097561</c:v>
                </c:pt>
                <c:pt idx="306">
                  <c:v>0.46493902439024393</c:v>
                </c:pt>
                <c:pt idx="307">
                  <c:v>-5.0076219512195124</c:v>
                </c:pt>
                <c:pt idx="308">
                  <c:v>-1.7378048780487807</c:v>
                </c:pt>
                <c:pt idx="309">
                  <c:v>6.1204268292682933</c:v>
                </c:pt>
                <c:pt idx="310">
                  <c:v>-4.6798780487804885</c:v>
                </c:pt>
                <c:pt idx="311">
                  <c:v>-9.3826219512195124</c:v>
                </c:pt>
                <c:pt idx="312">
                  <c:v>-13.894817073170733</c:v>
                </c:pt>
                <c:pt idx="313">
                  <c:v>23.216463414634148</c:v>
                </c:pt>
                <c:pt idx="314">
                  <c:v>1.0823170731707319</c:v>
                </c:pt>
                <c:pt idx="315">
                  <c:v>0.25914634146341464</c:v>
                </c:pt>
                <c:pt idx="316">
                  <c:v>2.1189024390243905</c:v>
                </c:pt>
                <c:pt idx="317">
                  <c:v>-4.0320121951219514</c:v>
                </c:pt>
                <c:pt idx="318">
                  <c:v>9.0929878048780495</c:v>
                </c:pt>
                <c:pt idx="319">
                  <c:v>-0.25152439024390244</c:v>
                </c:pt>
                <c:pt idx="320">
                  <c:v>14.184451219512196</c:v>
                </c:pt>
                <c:pt idx="321">
                  <c:v>-4.9466463414634152</c:v>
                </c:pt>
                <c:pt idx="322">
                  <c:v>6.4100609756097571</c:v>
                </c:pt>
                <c:pt idx="323">
                  <c:v>-13.696646341463415</c:v>
                </c:pt>
                <c:pt idx="324">
                  <c:v>9.1692073170731714</c:v>
                </c:pt>
                <c:pt idx="325">
                  <c:v>18.932926829268293</c:v>
                </c:pt>
                <c:pt idx="326">
                  <c:v>-4.0701219512195124</c:v>
                </c:pt>
                <c:pt idx="327">
                  <c:v>-37.210365853658537</c:v>
                </c:pt>
                <c:pt idx="328">
                  <c:v>2.0045731707317076</c:v>
                </c:pt>
                <c:pt idx="329">
                  <c:v>7.6600609756097571</c:v>
                </c:pt>
                <c:pt idx="330">
                  <c:v>11.234756097560977</c:v>
                </c:pt>
                <c:pt idx="331">
                  <c:v>8.6509146341463428</c:v>
                </c:pt>
                <c:pt idx="332">
                  <c:v>-9.4435975609756113</c:v>
                </c:pt>
                <c:pt idx="333">
                  <c:v>0.70121951219512202</c:v>
                </c:pt>
                <c:pt idx="334">
                  <c:v>6.1966463414634152</c:v>
                </c:pt>
                <c:pt idx="335">
                  <c:v>10.175304878048781</c:v>
                </c:pt>
                <c:pt idx="336">
                  <c:v>-12.553353658536587</c:v>
                </c:pt>
                <c:pt idx="337">
                  <c:v>1.2576219512195124</c:v>
                </c:pt>
                <c:pt idx="338">
                  <c:v>2.9420731707317076</c:v>
                </c:pt>
                <c:pt idx="339">
                  <c:v>-0.82317073170731714</c:v>
                </c:pt>
                <c:pt idx="340">
                  <c:v>4.9847560975609762</c:v>
                </c:pt>
                <c:pt idx="341">
                  <c:v>25.594512195121954</c:v>
                </c:pt>
                <c:pt idx="342">
                  <c:v>-23.467987804878049</c:v>
                </c:pt>
                <c:pt idx="343">
                  <c:v>-2.7972560975609757</c:v>
                </c:pt>
                <c:pt idx="344">
                  <c:v>-6.2118902439024399</c:v>
                </c:pt>
                <c:pt idx="345">
                  <c:v>-2.461890243902439</c:v>
                </c:pt>
                <c:pt idx="346">
                  <c:v>-15.884146341463415</c:v>
                </c:pt>
                <c:pt idx="347">
                  <c:v>-0.70884146341463417</c:v>
                </c:pt>
                <c:pt idx="348">
                  <c:v>14.740853658536587</c:v>
                </c:pt>
                <c:pt idx="349">
                  <c:v>4.5655487804878057</c:v>
                </c:pt>
                <c:pt idx="350">
                  <c:v>-30.358231707317074</c:v>
                </c:pt>
                <c:pt idx="351">
                  <c:v>10.739329268292684</c:v>
                </c:pt>
                <c:pt idx="352">
                  <c:v>-5.2057926829268295</c:v>
                </c:pt>
                <c:pt idx="353">
                  <c:v>-8.0182926829268304</c:v>
                </c:pt>
                <c:pt idx="354">
                  <c:v>1.4329268292682928</c:v>
                </c:pt>
                <c:pt idx="355">
                  <c:v>-10.030487804878049</c:v>
                </c:pt>
                <c:pt idx="356">
                  <c:v>-31.189024390243905</c:v>
                </c:pt>
                <c:pt idx="357">
                  <c:v>1.6539634146341464</c:v>
                </c:pt>
                <c:pt idx="358">
                  <c:v>-3.2012195121951224</c:v>
                </c:pt>
                <c:pt idx="359">
                  <c:v>2.9725609756097562</c:v>
                </c:pt>
                <c:pt idx="360">
                  <c:v>9.8018292682926838</c:v>
                </c:pt>
                <c:pt idx="361">
                  <c:v>-5.3582317073170733</c:v>
                </c:pt>
                <c:pt idx="362">
                  <c:v>1.5167682926829269</c:v>
                </c:pt>
                <c:pt idx="363">
                  <c:v>-9.9237804878048781</c:v>
                </c:pt>
                <c:pt idx="364">
                  <c:v>-6.8140243902439028</c:v>
                </c:pt>
                <c:pt idx="365">
                  <c:v>-0.70884146341463417</c:v>
                </c:pt>
                <c:pt idx="366">
                  <c:v>-11.608231707317074</c:v>
                </c:pt>
                <c:pt idx="367">
                  <c:v>-3.3231707317073176</c:v>
                </c:pt>
                <c:pt idx="368">
                  <c:v>-1.3185975609756098</c:v>
                </c:pt>
                <c:pt idx="369">
                  <c:v>-8.3155487804878057</c:v>
                </c:pt>
                <c:pt idx="370">
                  <c:v>0.14481707317073172</c:v>
                </c:pt>
                <c:pt idx="371">
                  <c:v>-6.9817073170731714</c:v>
                </c:pt>
                <c:pt idx="372">
                  <c:v>-0.67073170731707321</c:v>
                </c:pt>
                <c:pt idx="373">
                  <c:v>19.946646341463417</c:v>
                </c:pt>
                <c:pt idx="374">
                  <c:v>7.0807926829268295</c:v>
                </c:pt>
                <c:pt idx="375">
                  <c:v>-2.4771341463414638</c:v>
                </c:pt>
                <c:pt idx="376">
                  <c:v>-8.5975609756097562</c:v>
                </c:pt>
                <c:pt idx="377">
                  <c:v>-6.8826219512195124</c:v>
                </c:pt>
                <c:pt idx="378">
                  <c:v>-9.9390243902439028</c:v>
                </c:pt>
                <c:pt idx="379">
                  <c:v>9.8094512195121961</c:v>
                </c:pt>
                <c:pt idx="380">
                  <c:v>-4.336890243902439</c:v>
                </c:pt>
                <c:pt idx="381">
                  <c:v>-16.638719512195124</c:v>
                </c:pt>
                <c:pt idx="382">
                  <c:v>7.3628048780487809</c:v>
                </c:pt>
                <c:pt idx="383">
                  <c:v>1.5548780487804879</c:v>
                </c:pt>
                <c:pt idx="384">
                  <c:v>12.964939024390246</c:v>
                </c:pt>
                <c:pt idx="385">
                  <c:v>2.1417682926829271</c:v>
                </c:pt>
                <c:pt idx="386">
                  <c:v>-6.1890243902439028</c:v>
                </c:pt>
                <c:pt idx="387">
                  <c:v>-3.3689024390243905</c:v>
                </c:pt>
                <c:pt idx="388">
                  <c:v>-10.983231707317074</c:v>
                </c:pt>
                <c:pt idx="389">
                  <c:v>-8.0411585365853657</c:v>
                </c:pt>
                <c:pt idx="390">
                  <c:v>-1.7225609756097562</c:v>
                </c:pt>
                <c:pt idx="391">
                  <c:v>1.3262195121951221</c:v>
                </c:pt>
                <c:pt idx="392">
                  <c:v>-6.486280487804879</c:v>
                </c:pt>
                <c:pt idx="393">
                  <c:v>-10.853658536585368</c:v>
                </c:pt>
                <c:pt idx="394">
                  <c:v>-8.4298780487804894</c:v>
                </c:pt>
                <c:pt idx="395">
                  <c:v>-7.286585365853659</c:v>
                </c:pt>
                <c:pt idx="396">
                  <c:v>-9.0701219512195124</c:v>
                </c:pt>
                <c:pt idx="397">
                  <c:v>2.9344512195121952</c:v>
                </c:pt>
                <c:pt idx="398">
                  <c:v>-1.0213414634146343</c:v>
                </c:pt>
                <c:pt idx="399">
                  <c:v>4.1234756097560981</c:v>
                </c:pt>
                <c:pt idx="400">
                  <c:v>-6.0518292682926838</c:v>
                </c:pt>
                <c:pt idx="401">
                  <c:v>-6.6006097560975618</c:v>
                </c:pt>
                <c:pt idx="402">
                  <c:v>-6.3414634146341466</c:v>
                </c:pt>
                <c:pt idx="403">
                  <c:v>7.6295731707317076</c:v>
                </c:pt>
                <c:pt idx="404">
                  <c:v>6.3338414634146343</c:v>
                </c:pt>
                <c:pt idx="405">
                  <c:v>-9.1844512195121961</c:v>
                </c:pt>
                <c:pt idx="406">
                  <c:v>2.2103658536585367</c:v>
                </c:pt>
                <c:pt idx="407">
                  <c:v>-13.620426829268293</c:v>
                </c:pt>
                <c:pt idx="408">
                  <c:v>-2.4923780487804881</c:v>
                </c:pt>
                <c:pt idx="409">
                  <c:v>7.5914634146341466</c:v>
                </c:pt>
                <c:pt idx="410">
                  <c:v>46.653963414634148</c:v>
                </c:pt>
                <c:pt idx="411">
                  <c:v>-25.678353658536587</c:v>
                </c:pt>
                <c:pt idx="412">
                  <c:v>-1.6768292682926831</c:v>
                </c:pt>
                <c:pt idx="413">
                  <c:v>-3.9100609756097566</c:v>
                </c:pt>
                <c:pt idx="414">
                  <c:v>8.4984756097560989</c:v>
                </c:pt>
                <c:pt idx="415">
                  <c:v>10.670731707317074</c:v>
                </c:pt>
                <c:pt idx="416">
                  <c:v>1.4862804878048781</c:v>
                </c:pt>
                <c:pt idx="417">
                  <c:v>-3.5670731707317076</c:v>
                </c:pt>
                <c:pt idx="418">
                  <c:v>-1.5472560975609757</c:v>
                </c:pt>
                <c:pt idx="419">
                  <c:v>-4.3445121951219514</c:v>
                </c:pt>
                <c:pt idx="420">
                  <c:v>1.6158536585365855</c:v>
                </c:pt>
                <c:pt idx="421">
                  <c:v>6.5853658536585371</c:v>
                </c:pt>
                <c:pt idx="422">
                  <c:v>1.0594512195121952</c:v>
                </c:pt>
                <c:pt idx="423">
                  <c:v>-1.3719512195121952</c:v>
                </c:pt>
                <c:pt idx="424">
                  <c:v>-1.3338414634146343</c:v>
                </c:pt>
                <c:pt idx="425">
                  <c:v>0.6402439024390244</c:v>
                </c:pt>
                <c:pt idx="426">
                  <c:v>-1.4481707317073171</c:v>
                </c:pt>
                <c:pt idx="427">
                  <c:v>-2.0731707317073171</c:v>
                </c:pt>
                <c:pt idx="428">
                  <c:v>0.28201219512195125</c:v>
                </c:pt>
                <c:pt idx="429">
                  <c:v>-1.6006097560975612</c:v>
                </c:pt>
                <c:pt idx="430">
                  <c:v>-6.9512195121951228</c:v>
                </c:pt>
                <c:pt idx="431">
                  <c:v>-1.5320121951219514</c:v>
                </c:pt>
                <c:pt idx="432">
                  <c:v>0.53353658536585369</c:v>
                </c:pt>
                <c:pt idx="433">
                  <c:v>1.6539634146341464</c:v>
                </c:pt>
                <c:pt idx="434">
                  <c:v>-4.0472560975609762</c:v>
                </c:pt>
                <c:pt idx="435">
                  <c:v>11.913109756097562</c:v>
                </c:pt>
                <c:pt idx="436">
                  <c:v>12.012195121951221</c:v>
                </c:pt>
                <c:pt idx="437">
                  <c:v>15.533536585365855</c:v>
                </c:pt>
                <c:pt idx="438">
                  <c:v>-151.64634146341464</c:v>
                </c:pt>
                <c:pt idx="439">
                  <c:v>41.661585365853661</c:v>
                </c:pt>
                <c:pt idx="440">
                  <c:v>42.957317073170735</c:v>
                </c:pt>
                <c:pt idx="441">
                  <c:v>-38.498475609756099</c:v>
                </c:pt>
                <c:pt idx="442">
                  <c:v>44.946646341463421</c:v>
                </c:pt>
                <c:pt idx="443">
                  <c:v>-77.690548780487816</c:v>
                </c:pt>
                <c:pt idx="444">
                  <c:v>-69.984756097560975</c:v>
                </c:pt>
                <c:pt idx="445">
                  <c:v>50.952743902439032</c:v>
                </c:pt>
                <c:pt idx="446">
                  <c:v>89.862804878048792</c:v>
                </c:pt>
                <c:pt idx="447">
                  <c:v>-73.597560975609767</c:v>
                </c:pt>
                <c:pt idx="448">
                  <c:v>17.339939024390244</c:v>
                </c:pt>
                <c:pt idx="449">
                  <c:v>-108.40701219512196</c:v>
                </c:pt>
                <c:pt idx="450">
                  <c:v>-85.083841463414643</c:v>
                </c:pt>
                <c:pt idx="451">
                  <c:v>-37.469512195121958</c:v>
                </c:pt>
                <c:pt idx="452">
                  <c:v>20.907012195121954</c:v>
                </c:pt>
                <c:pt idx="453">
                  <c:v>-63.551829268292686</c:v>
                </c:pt>
                <c:pt idx="454">
                  <c:v>24.321646341463417</c:v>
                </c:pt>
                <c:pt idx="455">
                  <c:v>6.8902439024390247</c:v>
                </c:pt>
                <c:pt idx="456">
                  <c:v>58.064024390243908</c:v>
                </c:pt>
                <c:pt idx="457">
                  <c:v>-0.21341463414634149</c:v>
                </c:pt>
                <c:pt idx="458">
                  <c:v>-206.54725609756099</c:v>
                </c:pt>
                <c:pt idx="459">
                  <c:v>12.179878048780489</c:v>
                </c:pt>
                <c:pt idx="460">
                  <c:v>-41.486280487804883</c:v>
                </c:pt>
                <c:pt idx="461">
                  <c:v>-51.547256097560982</c:v>
                </c:pt>
                <c:pt idx="462">
                  <c:v>-82.76676829268294</c:v>
                </c:pt>
                <c:pt idx="463">
                  <c:v>-48.56707317073171</c:v>
                </c:pt>
                <c:pt idx="464">
                  <c:v>-26.707317073170735</c:v>
                </c:pt>
                <c:pt idx="465">
                  <c:v>35.327743902439025</c:v>
                </c:pt>
                <c:pt idx="466">
                  <c:v>65.495426829268297</c:v>
                </c:pt>
                <c:pt idx="467">
                  <c:v>25.914634146341466</c:v>
                </c:pt>
                <c:pt idx="468">
                  <c:v>-67.431402439024396</c:v>
                </c:pt>
                <c:pt idx="469">
                  <c:v>-8.0259146341463428</c:v>
                </c:pt>
                <c:pt idx="470">
                  <c:v>30.47256097560976</c:v>
                </c:pt>
                <c:pt idx="471">
                  <c:v>38.094512195121958</c:v>
                </c:pt>
                <c:pt idx="472">
                  <c:v>-13.155487804878049</c:v>
                </c:pt>
                <c:pt idx="473">
                  <c:v>-104.81707317073172</c:v>
                </c:pt>
                <c:pt idx="474">
                  <c:v>-69.695121951219519</c:v>
                </c:pt>
                <c:pt idx="475">
                  <c:v>-86.196646341463421</c:v>
                </c:pt>
                <c:pt idx="476">
                  <c:v>-74.931402439024396</c:v>
                </c:pt>
                <c:pt idx="477">
                  <c:v>-9.4054878048780495</c:v>
                </c:pt>
                <c:pt idx="478">
                  <c:v>-4.5655487804878057</c:v>
                </c:pt>
                <c:pt idx="479">
                  <c:v>-8.8033536585365866</c:v>
                </c:pt>
                <c:pt idx="480">
                  <c:v>-0.82317073170731714</c:v>
                </c:pt>
                <c:pt idx="481">
                  <c:v>-45.685975609756099</c:v>
                </c:pt>
                <c:pt idx="482">
                  <c:v>18.224085365853661</c:v>
                </c:pt>
                <c:pt idx="483">
                  <c:v>-39.862804878048784</c:v>
                </c:pt>
                <c:pt idx="484">
                  <c:v>15.411585365853659</c:v>
                </c:pt>
                <c:pt idx="485">
                  <c:v>-68.963414634146346</c:v>
                </c:pt>
                <c:pt idx="486">
                  <c:v>-71.631097560975618</c:v>
                </c:pt>
                <c:pt idx="487">
                  <c:v>-53.780487804878057</c:v>
                </c:pt>
                <c:pt idx="488">
                  <c:v>-35.998475609756099</c:v>
                </c:pt>
                <c:pt idx="489">
                  <c:v>-18.574695121951223</c:v>
                </c:pt>
                <c:pt idx="490">
                  <c:v>-61.006097560975618</c:v>
                </c:pt>
                <c:pt idx="491">
                  <c:v>-79.946646341463421</c:v>
                </c:pt>
                <c:pt idx="492">
                  <c:v>-20.289634146341466</c:v>
                </c:pt>
                <c:pt idx="493">
                  <c:v>-29.946646341463417</c:v>
                </c:pt>
                <c:pt idx="494">
                  <c:v>-30.708841463414636</c:v>
                </c:pt>
                <c:pt idx="495">
                  <c:v>-26.913109756097562</c:v>
                </c:pt>
                <c:pt idx="496">
                  <c:v>-65.464939024390247</c:v>
                </c:pt>
                <c:pt idx="497">
                  <c:v>-14.817073170731708</c:v>
                </c:pt>
                <c:pt idx="498">
                  <c:v>-154.45884146341464</c:v>
                </c:pt>
                <c:pt idx="499">
                  <c:v>-249.75609756097563</c:v>
                </c:pt>
                <c:pt idx="500">
                  <c:v>-48.056402439024396</c:v>
                </c:pt>
                <c:pt idx="501">
                  <c:v>-97.088414634146346</c:v>
                </c:pt>
                <c:pt idx="502">
                  <c:v>-53.193597560975611</c:v>
                </c:pt>
                <c:pt idx="503">
                  <c:v>-22.873475609756099</c:v>
                </c:pt>
                <c:pt idx="504">
                  <c:v>153.52134146341464</c:v>
                </c:pt>
                <c:pt idx="505">
                  <c:v>-6.5701219512195124</c:v>
                </c:pt>
                <c:pt idx="506">
                  <c:v>-4.0853658536585371</c:v>
                </c:pt>
                <c:pt idx="507">
                  <c:v>-75.792682926829272</c:v>
                </c:pt>
                <c:pt idx="508">
                  <c:v>-20.678353658536587</c:v>
                </c:pt>
                <c:pt idx="509">
                  <c:v>30.152439024390247</c:v>
                </c:pt>
                <c:pt idx="510">
                  <c:v>-31.623475609756099</c:v>
                </c:pt>
                <c:pt idx="511">
                  <c:v>0.9070121951219513</c:v>
                </c:pt>
                <c:pt idx="512">
                  <c:v>7.4923780487804885</c:v>
                </c:pt>
                <c:pt idx="513">
                  <c:v>-44.550304878048784</c:v>
                </c:pt>
                <c:pt idx="514">
                  <c:v>-14.100609756097562</c:v>
                </c:pt>
                <c:pt idx="515">
                  <c:v>-46.669207317073173</c:v>
                </c:pt>
                <c:pt idx="516">
                  <c:v>-4.0701219512195124</c:v>
                </c:pt>
                <c:pt idx="517">
                  <c:v>-14.314024390243903</c:v>
                </c:pt>
                <c:pt idx="518">
                  <c:v>-29.29878048780488</c:v>
                </c:pt>
                <c:pt idx="519">
                  <c:v>6.5015243902439028</c:v>
                </c:pt>
                <c:pt idx="520">
                  <c:v>-36.371951219512198</c:v>
                </c:pt>
                <c:pt idx="521">
                  <c:v>12.347560975609758</c:v>
                </c:pt>
                <c:pt idx="522">
                  <c:v>-20.274390243902442</c:v>
                </c:pt>
                <c:pt idx="523">
                  <c:v>-39.032012195121958</c:v>
                </c:pt>
                <c:pt idx="524">
                  <c:v>1.0746951219512195</c:v>
                </c:pt>
                <c:pt idx="525">
                  <c:v>-3.9481707317073176</c:v>
                </c:pt>
                <c:pt idx="526">
                  <c:v>-40.541158536585371</c:v>
                </c:pt>
                <c:pt idx="527">
                  <c:v>-15.487804878048783</c:v>
                </c:pt>
                <c:pt idx="528">
                  <c:v>23.056402439024392</c:v>
                </c:pt>
                <c:pt idx="529">
                  <c:v>17.743902439024392</c:v>
                </c:pt>
                <c:pt idx="530">
                  <c:v>19.199695121951223</c:v>
                </c:pt>
                <c:pt idx="531">
                  <c:v>-17.667682926829269</c:v>
                </c:pt>
                <c:pt idx="532">
                  <c:v>-18.650914634146343</c:v>
                </c:pt>
                <c:pt idx="533">
                  <c:v>8.8338414634146343</c:v>
                </c:pt>
                <c:pt idx="534">
                  <c:v>51.349085365853661</c:v>
                </c:pt>
                <c:pt idx="535">
                  <c:v>19.077743902439025</c:v>
                </c:pt>
                <c:pt idx="536">
                  <c:v>15.121951219512196</c:v>
                </c:pt>
                <c:pt idx="537">
                  <c:v>24.306402439024392</c:v>
                </c:pt>
                <c:pt idx="538">
                  <c:v>20.670731707317074</c:v>
                </c:pt>
                <c:pt idx="539">
                  <c:v>18.521341463414636</c:v>
                </c:pt>
                <c:pt idx="540">
                  <c:v>13.010670731707318</c:v>
                </c:pt>
                <c:pt idx="541">
                  <c:v>-11.829268292682928</c:v>
                </c:pt>
                <c:pt idx="542">
                  <c:v>-26.402439024390247</c:v>
                </c:pt>
                <c:pt idx="543">
                  <c:v>20.914634146341466</c:v>
                </c:pt>
                <c:pt idx="544">
                  <c:v>-8.6966463414634152</c:v>
                </c:pt>
                <c:pt idx="545">
                  <c:v>-1.8597560975609757</c:v>
                </c:pt>
                <c:pt idx="546">
                  <c:v>-36.41006097560976</c:v>
                </c:pt>
                <c:pt idx="547">
                  <c:v>5.2134146341463419</c:v>
                </c:pt>
                <c:pt idx="548">
                  <c:v>-23.788109756097562</c:v>
                </c:pt>
                <c:pt idx="549">
                  <c:v>-11.509146341463415</c:v>
                </c:pt>
                <c:pt idx="550">
                  <c:v>16.684451219512198</c:v>
                </c:pt>
                <c:pt idx="551">
                  <c:v>-13.780487804878049</c:v>
                </c:pt>
                <c:pt idx="552">
                  <c:v>-35.952743902439025</c:v>
                </c:pt>
                <c:pt idx="553">
                  <c:v>-29.977134146341466</c:v>
                </c:pt>
                <c:pt idx="554">
                  <c:v>17.606707317073173</c:v>
                </c:pt>
                <c:pt idx="555">
                  <c:v>-38.315548780487809</c:v>
                </c:pt>
                <c:pt idx="556">
                  <c:v>12.949695121951221</c:v>
                </c:pt>
                <c:pt idx="557">
                  <c:v>-8.0564024390243905</c:v>
                </c:pt>
                <c:pt idx="558">
                  <c:v>14.618902439024392</c:v>
                </c:pt>
                <c:pt idx="559">
                  <c:v>3.4603658536585371</c:v>
                </c:pt>
                <c:pt idx="560">
                  <c:v>-4.8170731707317076</c:v>
                </c:pt>
                <c:pt idx="561">
                  <c:v>13.033536585365855</c:v>
                </c:pt>
                <c:pt idx="562">
                  <c:v>17.850609756097562</c:v>
                </c:pt>
                <c:pt idx="563">
                  <c:v>9.6798780487804894</c:v>
                </c:pt>
                <c:pt idx="564">
                  <c:v>-2.7896341463414638</c:v>
                </c:pt>
                <c:pt idx="565">
                  <c:v>-30.312500000000004</c:v>
                </c:pt>
                <c:pt idx="566">
                  <c:v>7.8810975609756104</c:v>
                </c:pt>
                <c:pt idx="567">
                  <c:v>6.2423780487804885</c:v>
                </c:pt>
                <c:pt idx="568">
                  <c:v>-6.4253048780487809</c:v>
                </c:pt>
                <c:pt idx="569">
                  <c:v>63.041158536585371</c:v>
                </c:pt>
                <c:pt idx="570">
                  <c:v>44.634146341463421</c:v>
                </c:pt>
                <c:pt idx="571">
                  <c:v>-55.266768292682933</c:v>
                </c:pt>
                <c:pt idx="572">
                  <c:v>37.31707317073171</c:v>
                </c:pt>
                <c:pt idx="573">
                  <c:v>-25.625000000000004</c:v>
                </c:pt>
                <c:pt idx="574">
                  <c:v>36.333841463414636</c:v>
                </c:pt>
                <c:pt idx="575">
                  <c:v>32.606707317073173</c:v>
                </c:pt>
                <c:pt idx="576">
                  <c:v>24.344512195121954</c:v>
                </c:pt>
                <c:pt idx="577">
                  <c:v>49.900914634146346</c:v>
                </c:pt>
                <c:pt idx="578">
                  <c:v>-2.5533536585365857</c:v>
                </c:pt>
                <c:pt idx="579">
                  <c:v>4.0091463414634152</c:v>
                </c:pt>
                <c:pt idx="580">
                  <c:v>-4.1920731707317076</c:v>
                </c:pt>
                <c:pt idx="581">
                  <c:v>36.501524390243908</c:v>
                </c:pt>
                <c:pt idx="582">
                  <c:v>-18.132621951219512</c:v>
                </c:pt>
                <c:pt idx="583">
                  <c:v>94.771341463414643</c:v>
                </c:pt>
                <c:pt idx="584">
                  <c:v>20.106707317073173</c:v>
                </c:pt>
                <c:pt idx="585">
                  <c:v>109.37500000000001</c:v>
                </c:pt>
                <c:pt idx="586">
                  <c:v>72.080792682926841</c:v>
                </c:pt>
                <c:pt idx="587">
                  <c:v>34.961890243902445</c:v>
                </c:pt>
                <c:pt idx="588">
                  <c:v>13.39939024390244</c:v>
                </c:pt>
                <c:pt idx="589">
                  <c:v>186.28810975609758</c:v>
                </c:pt>
                <c:pt idx="590">
                  <c:v>-160.78506097560978</c:v>
                </c:pt>
                <c:pt idx="591">
                  <c:v>2.3932926829268295</c:v>
                </c:pt>
                <c:pt idx="592">
                  <c:v>25.243902439024392</c:v>
                </c:pt>
                <c:pt idx="593">
                  <c:v>-5.6554878048780495</c:v>
                </c:pt>
                <c:pt idx="594">
                  <c:v>-36.257621951219512</c:v>
                </c:pt>
                <c:pt idx="595">
                  <c:v>28.346036585365855</c:v>
                </c:pt>
                <c:pt idx="596">
                  <c:v>-27.530487804878049</c:v>
                </c:pt>
                <c:pt idx="597">
                  <c:v>11.623475609756099</c:v>
                </c:pt>
                <c:pt idx="598">
                  <c:v>33.117378048780488</c:v>
                </c:pt>
                <c:pt idx="599">
                  <c:v>27.553353658536587</c:v>
                </c:pt>
                <c:pt idx="600">
                  <c:v>7.5457317073170742</c:v>
                </c:pt>
                <c:pt idx="601">
                  <c:v>-3.0487804878048783E-2</c:v>
                </c:pt>
                <c:pt idx="602">
                  <c:v>-46.036585365853661</c:v>
                </c:pt>
                <c:pt idx="603">
                  <c:v>10.846036585365855</c:v>
                </c:pt>
                <c:pt idx="604">
                  <c:v>-13.201219512195124</c:v>
                </c:pt>
                <c:pt idx="605">
                  <c:v>-17.484756097560979</c:v>
                </c:pt>
                <c:pt idx="606">
                  <c:v>-11.49390243902439</c:v>
                </c:pt>
                <c:pt idx="607">
                  <c:v>3.0259146341463419</c:v>
                </c:pt>
                <c:pt idx="608">
                  <c:v>31.105182926829272</c:v>
                </c:pt>
                <c:pt idx="609">
                  <c:v>-24.253048780487806</c:v>
                </c:pt>
                <c:pt idx="610">
                  <c:v>-34.153963414634148</c:v>
                </c:pt>
                <c:pt idx="611">
                  <c:v>-24.184451219512198</c:v>
                </c:pt>
                <c:pt idx="612">
                  <c:v>-51.516768292682933</c:v>
                </c:pt>
                <c:pt idx="613">
                  <c:v>-46.501524390243908</c:v>
                </c:pt>
                <c:pt idx="614">
                  <c:v>-1.4481707317073171</c:v>
                </c:pt>
                <c:pt idx="615">
                  <c:v>-26.897865853658541</c:v>
                </c:pt>
                <c:pt idx="616">
                  <c:v>-23.902439024390247</c:v>
                </c:pt>
                <c:pt idx="617">
                  <c:v>-0.22865853658536586</c:v>
                </c:pt>
                <c:pt idx="618">
                  <c:v>-6.4634146341463419</c:v>
                </c:pt>
                <c:pt idx="619">
                  <c:v>-31.082317073170735</c:v>
                </c:pt>
                <c:pt idx="620">
                  <c:v>14.108231707317074</c:v>
                </c:pt>
                <c:pt idx="621">
                  <c:v>-29.29878048780488</c:v>
                </c:pt>
                <c:pt idx="622">
                  <c:v>-16.631097560975611</c:v>
                </c:pt>
                <c:pt idx="623">
                  <c:v>-11.150914634146343</c:v>
                </c:pt>
                <c:pt idx="624">
                  <c:v>-21.631097560975611</c:v>
                </c:pt>
                <c:pt idx="625">
                  <c:v>-21.501524390243905</c:v>
                </c:pt>
                <c:pt idx="626">
                  <c:v>-2.0121951219512195</c:v>
                </c:pt>
                <c:pt idx="627">
                  <c:v>-31.394817073170735</c:v>
                </c:pt>
                <c:pt idx="628">
                  <c:v>8.5975609756097562</c:v>
                </c:pt>
                <c:pt idx="629">
                  <c:v>-26.783536585365855</c:v>
                </c:pt>
                <c:pt idx="630">
                  <c:v>-21.829268292682929</c:v>
                </c:pt>
                <c:pt idx="631">
                  <c:v>-14.588414634146343</c:v>
                </c:pt>
                <c:pt idx="632">
                  <c:v>3.9557926829268295</c:v>
                </c:pt>
                <c:pt idx="633">
                  <c:v>-31.539634146341466</c:v>
                </c:pt>
                <c:pt idx="634">
                  <c:v>36.745426829268297</c:v>
                </c:pt>
                <c:pt idx="635">
                  <c:v>19.329268292682929</c:v>
                </c:pt>
                <c:pt idx="636">
                  <c:v>-27.461890243902442</c:v>
                </c:pt>
                <c:pt idx="637">
                  <c:v>-12.332317073170733</c:v>
                </c:pt>
                <c:pt idx="638">
                  <c:v>-24.672256097560979</c:v>
                </c:pt>
                <c:pt idx="639">
                  <c:v>14.420731707317074</c:v>
                </c:pt>
                <c:pt idx="640">
                  <c:v>-48.452743902439032</c:v>
                </c:pt>
                <c:pt idx="641">
                  <c:v>35.663109756097562</c:v>
                </c:pt>
                <c:pt idx="642">
                  <c:v>-3.7347560975609762</c:v>
                </c:pt>
                <c:pt idx="643">
                  <c:v>14.535060975609758</c:v>
                </c:pt>
                <c:pt idx="644">
                  <c:v>-18.727134146341466</c:v>
                </c:pt>
                <c:pt idx="645">
                  <c:v>-13.262195121951221</c:v>
                </c:pt>
                <c:pt idx="646">
                  <c:v>-18.353658536585368</c:v>
                </c:pt>
                <c:pt idx="647">
                  <c:v>19.443597560975611</c:v>
                </c:pt>
                <c:pt idx="648">
                  <c:v>22.217987804878049</c:v>
                </c:pt>
                <c:pt idx="649">
                  <c:v>53.841463414634148</c:v>
                </c:pt>
                <c:pt idx="650">
                  <c:v>38.361280487804883</c:v>
                </c:pt>
                <c:pt idx="651">
                  <c:v>35.350609756097562</c:v>
                </c:pt>
                <c:pt idx="652">
                  <c:v>27.096036585365855</c:v>
                </c:pt>
                <c:pt idx="653">
                  <c:v>39.253048780487809</c:v>
                </c:pt>
                <c:pt idx="654">
                  <c:v>50.518292682926834</c:v>
                </c:pt>
                <c:pt idx="655">
                  <c:v>28.788109756097562</c:v>
                </c:pt>
                <c:pt idx="656">
                  <c:v>-0.74695121951219523</c:v>
                </c:pt>
                <c:pt idx="657">
                  <c:v>45.716463414634148</c:v>
                </c:pt>
                <c:pt idx="658">
                  <c:v>45.381097560975611</c:v>
                </c:pt>
                <c:pt idx="659">
                  <c:v>55.213414634146346</c:v>
                </c:pt>
                <c:pt idx="660">
                  <c:v>43.628048780487809</c:v>
                </c:pt>
                <c:pt idx="661">
                  <c:v>60.739329268292686</c:v>
                </c:pt>
                <c:pt idx="662">
                  <c:v>16.867378048780488</c:v>
                </c:pt>
                <c:pt idx="663">
                  <c:v>50.121951219512198</c:v>
                </c:pt>
                <c:pt idx="664">
                  <c:v>24.977134146341466</c:v>
                </c:pt>
                <c:pt idx="665">
                  <c:v>-4.5503048780487809</c:v>
                </c:pt>
                <c:pt idx="666">
                  <c:v>22.690548780487806</c:v>
                </c:pt>
                <c:pt idx="667">
                  <c:v>-32.606707317073173</c:v>
                </c:pt>
                <c:pt idx="668">
                  <c:v>28.025914634146343</c:v>
                </c:pt>
                <c:pt idx="669">
                  <c:v>-42.431402439024396</c:v>
                </c:pt>
                <c:pt idx="670">
                  <c:v>-5.8536585365853666</c:v>
                </c:pt>
                <c:pt idx="671">
                  <c:v>66.577743902439025</c:v>
                </c:pt>
                <c:pt idx="672">
                  <c:v>10.24390243902439</c:v>
                </c:pt>
                <c:pt idx="673">
                  <c:v>37.865853658536587</c:v>
                </c:pt>
                <c:pt idx="674">
                  <c:v>14.009146341463415</c:v>
                </c:pt>
                <c:pt idx="675">
                  <c:v>60.449695121951223</c:v>
                </c:pt>
                <c:pt idx="676">
                  <c:v>-3.467987804878049</c:v>
                </c:pt>
                <c:pt idx="677">
                  <c:v>7.4771341463414638</c:v>
                </c:pt>
                <c:pt idx="678">
                  <c:v>-28.864329268292686</c:v>
                </c:pt>
                <c:pt idx="679">
                  <c:v>25.114329268292686</c:v>
                </c:pt>
                <c:pt idx="680">
                  <c:v>-33.856707317073173</c:v>
                </c:pt>
                <c:pt idx="681">
                  <c:v>-7.4085365853658542</c:v>
                </c:pt>
                <c:pt idx="682">
                  <c:v>6.135670731707318</c:v>
                </c:pt>
                <c:pt idx="683">
                  <c:v>-3.8109756097560981</c:v>
                </c:pt>
                <c:pt idx="684">
                  <c:v>5.0838414634146343</c:v>
                </c:pt>
                <c:pt idx="685">
                  <c:v>-11.242378048780489</c:v>
                </c:pt>
                <c:pt idx="686">
                  <c:v>-0.61737804878048785</c:v>
                </c:pt>
                <c:pt idx="687">
                  <c:v>-25.716463414634148</c:v>
                </c:pt>
                <c:pt idx="688">
                  <c:v>-46.341463414634148</c:v>
                </c:pt>
                <c:pt idx="689">
                  <c:v>-28.772865853658541</c:v>
                </c:pt>
                <c:pt idx="690">
                  <c:v>-39.496951219512198</c:v>
                </c:pt>
                <c:pt idx="691">
                  <c:v>-20.693597560975611</c:v>
                </c:pt>
                <c:pt idx="692">
                  <c:v>-41.501524390243908</c:v>
                </c:pt>
                <c:pt idx="693">
                  <c:v>28.094512195121954</c:v>
                </c:pt>
                <c:pt idx="694">
                  <c:v>-27.240853658536587</c:v>
                </c:pt>
                <c:pt idx="695">
                  <c:v>4.9314024390243905</c:v>
                </c:pt>
                <c:pt idx="696">
                  <c:v>-25.876524390243905</c:v>
                </c:pt>
                <c:pt idx="697">
                  <c:v>-28.681402439024392</c:v>
                </c:pt>
                <c:pt idx="698">
                  <c:v>-23.551829268292686</c:v>
                </c:pt>
                <c:pt idx="699">
                  <c:v>-10.312500000000002</c:v>
                </c:pt>
                <c:pt idx="700">
                  <c:v>-21.943597560975611</c:v>
                </c:pt>
                <c:pt idx="701">
                  <c:v>-24.291158536585368</c:v>
                </c:pt>
                <c:pt idx="702">
                  <c:v>-23.887195121951223</c:v>
                </c:pt>
                <c:pt idx="703">
                  <c:v>5.1219512195121952</c:v>
                </c:pt>
                <c:pt idx="704">
                  <c:v>-44.062500000000007</c:v>
                </c:pt>
                <c:pt idx="705">
                  <c:v>18.132621951219512</c:v>
                </c:pt>
                <c:pt idx="706">
                  <c:v>18.780487804878049</c:v>
                </c:pt>
                <c:pt idx="707">
                  <c:v>-7.8810975609756104</c:v>
                </c:pt>
                <c:pt idx="708">
                  <c:v>3.5137195121951224</c:v>
                </c:pt>
                <c:pt idx="709">
                  <c:v>-31.844512195121954</c:v>
                </c:pt>
                <c:pt idx="710">
                  <c:v>-2.4466463414634148</c:v>
                </c:pt>
                <c:pt idx="711">
                  <c:v>2.3780487804878052</c:v>
                </c:pt>
                <c:pt idx="712">
                  <c:v>-24.100609756097562</c:v>
                </c:pt>
                <c:pt idx="713">
                  <c:v>-35.625</c:v>
                </c:pt>
                <c:pt idx="714">
                  <c:v>-9.8780487804878057</c:v>
                </c:pt>
                <c:pt idx="715">
                  <c:v>-60.236280487804883</c:v>
                </c:pt>
                <c:pt idx="716">
                  <c:v>27.157012195121954</c:v>
                </c:pt>
                <c:pt idx="717">
                  <c:v>7.6067073170731714</c:v>
                </c:pt>
                <c:pt idx="718">
                  <c:v>-23.696646341463417</c:v>
                </c:pt>
                <c:pt idx="719">
                  <c:v>-25.594512195121954</c:v>
                </c:pt>
                <c:pt idx="720">
                  <c:v>-21.600609756097562</c:v>
                </c:pt>
                <c:pt idx="721">
                  <c:v>17.256097560975611</c:v>
                </c:pt>
                <c:pt idx="722">
                  <c:v>11.14329268292683</c:v>
                </c:pt>
                <c:pt idx="723">
                  <c:v>-6.9131097560975618</c:v>
                </c:pt>
                <c:pt idx="724">
                  <c:v>22.187500000000004</c:v>
                </c:pt>
                <c:pt idx="725">
                  <c:v>47.964939024390247</c:v>
                </c:pt>
                <c:pt idx="726">
                  <c:v>45.548780487804883</c:v>
                </c:pt>
                <c:pt idx="727">
                  <c:v>39.489329268292686</c:v>
                </c:pt>
                <c:pt idx="728">
                  <c:v>1.7835365853658538</c:v>
                </c:pt>
                <c:pt idx="729">
                  <c:v>39.839939024390247</c:v>
                </c:pt>
                <c:pt idx="730">
                  <c:v>74.153963414634148</c:v>
                </c:pt>
                <c:pt idx="731">
                  <c:v>19.077743902439025</c:v>
                </c:pt>
                <c:pt idx="732">
                  <c:v>54.893292682926834</c:v>
                </c:pt>
                <c:pt idx="733">
                  <c:v>49.092987804878057</c:v>
                </c:pt>
                <c:pt idx="734">
                  <c:v>29.382621951219516</c:v>
                </c:pt>
                <c:pt idx="735">
                  <c:v>82.187500000000014</c:v>
                </c:pt>
                <c:pt idx="736">
                  <c:v>25.975609756097562</c:v>
                </c:pt>
                <c:pt idx="737">
                  <c:v>54.496951219512198</c:v>
                </c:pt>
                <c:pt idx="738">
                  <c:v>32.644817073170735</c:v>
                </c:pt>
                <c:pt idx="739">
                  <c:v>47.553353658536587</c:v>
                </c:pt>
                <c:pt idx="740">
                  <c:v>35.121951219512198</c:v>
                </c:pt>
                <c:pt idx="741">
                  <c:v>40.259146341463421</c:v>
                </c:pt>
                <c:pt idx="742">
                  <c:v>16.265243902439025</c:v>
                </c:pt>
                <c:pt idx="743">
                  <c:v>34.550304878048784</c:v>
                </c:pt>
                <c:pt idx="744">
                  <c:v>46.158536585365859</c:v>
                </c:pt>
                <c:pt idx="745">
                  <c:v>27.637195121951223</c:v>
                </c:pt>
                <c:pt idx="746">
                  <c:v>17.400914634146343</c:v>
                </c:pt>
                <c:pt idx="747">
                  <c:v>58.803353658536594</c:v>
                </c:pt>
                <c:pt idx="748">
                  <c:v>47.301829268292686</c:v>
                </c:pt>
                <c:pt idx="749">
                  <c:v>40.739329268292686</c:v>
                </c:pt>
                <c:pt idx="750">
                  <c:v>29.466463414634148</c:v>
                </c:pt>
                <c:pt idx="751">
                  <c:v>72.964939024390247</c:v>
                </c:pt>
                <c:pt idx="752">
                  <c:v>28.871951219512198</c:v>
                </c:pt>
                <c:pt idx="753">
                  <c:v>5.6402439024390247</c:v>
                </c:pt>
                <c:pt idx="754">
                  <c:v>32.385670731707322</c:v>
                </c:pt>
                <c:pt idx="755">
                  <c:v>39.809451219512198</c:v>
                </c:pt>
                <c:pt idx="756">
                  <c:v>41.516768292682933</c:v>
                </c:pt>
                <c:pt idx="757">
                  <c:v>66.22713414634147</c:v>
                </c:pt>
                <c:pt idx="758">
                  <c:v>44.458841463414636</c:v>
                </c:pt>
                <c:pt idx="759">
                  <c:v>16.059451219512198</c:v>
                </c:pt>
                <c:pt idx="760">
                  <c:v>21.958841463414636</c:v>
                </c:pt>
                <c:pt idx="761">
                  <c:v>6.6539634146341466</c:v>
                </c:pt>
                <c:pt idx="762">
                  <c:v>22.797256097560979</c:v>
                </c:pt>
                <c:pt idx="763">
                  <c:v>-9.4207317073170742</c:v>
                </c:pt>
                <c:pt idx="764">
                  <c:v>-24.085365853658537</c:v>
                </c:pt>
                <c:pt idx="765">
                  <c:v>-27.31707317073171</c:v>
                </c:pt>
                <c:pt idx="766">
                  <c:v>-77.423780487804891</c:v>
                </c:pt>
                <c:pt idx="767">
                  <c:v>-70.57926829268294</c:v>
                </c:pt>
                <c:pt idx="768">
                  <c:v>27.682926829268297</c:v>
                </c:pt>
                <c:pt idx="769">
                  <c:v>-38.384146341463421</c:v>
                </c:pt>
                <c:pt idx="770">
                  <c:v>-43.536585365853661</c:v>
                </c:pt>
                <c:pt idx="771">
                  <c:v>-42.278963414634148</c:v>
                </c:pt>
                <c:pt idx="772">
                  <c:v>-41.143292682926834</c:v>
                </c:pt>
                <c:pt idx="773">
                  <c:v>-50.045731707317074</c:v>
                </c:pt>
                <c:pt idx="774">
                  <c:v>-55.899390243902445</c:v>
                </c:pt>
                <c:pt idx="775">
                  <c:v>-26.196646341463417</c:v>
                </c:pt>
                <c:pt idx="776">
                  <c:v>-3.2926829268292686</c:v>
                </c:pt>
                <c:pt idx="777">
                  <c:v>-46.105182926829272</c:v>
                </c:pt>
                <c:pt idx="778">
                  <c:v>-17.873475609756099</c:v>
                </c:pt>
                <c:pt idx="779">
                  <c:v>-20.647865853658537</c:v>
                </c:pt>
                <c:pt idx="780">
                  <c:v>-18.597560975609756</c:v>
                </c:pt>
                <c:pt idx="781">
                  <c:v>-35.144817073170735</c:v>
                </c:pt>
                <c:pt idx="782">
                  <c:v>-15.647865853658537</c:v>
                </c:pt>
                <c:pt idx="783">
                  <c:v>-48.978658536585371</c:v>
                </c:pt>
                <c:pt idx="784">
                  <c:v>-10.388719512195124</c:v>
                </c:pt>
                <c:pt idx="785">
                  <c:v>-49.245426829268297</c:v>
                </c:pt>
                <c:pt idx="786">
                  <c:v>-24.664634146341466</c:v>
                </c:pt>
                <c:pt idx="787">
                  <c:v>-41.166158536585371</c:v>
                </c:pt>
                <c:pt idx="788">
                  <c:v>-24.009146341463417</c:v>
                </c:pt>
                <c:pt idx="789">
                  <c:v>-8.7042682926829276</c:v>
                </c:pt>
                <c:pt idx="790">
                  <c:v>-42.637195121951223</c:v>
                </c:pt>
                <c:pt idx="791">
                  <c:v>-4.4435975609756104</c:v>
                </c:pt>
                <c:pt idx="792">
                  <c:v>-22.903963414634148</c:v>
                </c:pt>
                <c:pt idx="793">
                  <c:v>-30.213414634146343</c:v>
                </c:pt>
                <c:pt idx="794">
                  <c:v>-4.8018292682926838</c:v>
                </c:pt>
                <c:pt idx="795">
                  <c:v>-23.231707317073173</c:v>
                </c:pt>
                <c:pt idx="796">
                  <c:v>-5.5335365853658542</c:v>
                </c:pt>
                <c:pt idx="797">
                  <c:v>-1.5015243902439026</c:v>
                </c:pt>
                <c:pt idx="798">
                  <c:v>-48.719512195121958</c:v>
                </c:pt>
                <c:pt idx="799">
                  <c:v>-54.618902439024396</c:v>
                </c:pt>
                <c:pt idx="800">
                  <c:v>29.291158536585368</c:v>
                </c:pt>
                <c:pt idx="801">
                  <c:v>-31.051829268292686</c:v>
                </c:pt>
                <c:pt idx="802">
                  <c:v>55.221036585365859</c:v>
                </c:pt>
                <c:pt idx="803">
                  <c:v>20.175304878048781</c:v>
                </c:pt>
                <c:pt idx="804">
                  <c:v>-12.698170731707318</c:v>
                </c:pt>
                <c:pt idx="805">
                  <c:v>78.185975609756099</c:v>
                </c:pt>
                <c:pt idx="806">
                  <c:v>46.608231707317074</c:v>
                </c:pt>
                <c:pt idx="807">
                  <c:v>68.086890243902445</c:v>
                </c:pt>
                <c:pt idx="808">
                  <c:v>29.230182926829272</c:v>
                </c:pt>
                <c:pt idx="809">
                  <c:v>10.121951219512196</c:v>
                </c:pt>
                <c:pt idx="810">
                  <c:v>12.256097560975611</c:v>
                </c:pt>
                <c:pt idx="811">
                  <c:v>-104.34451219512196</c:v>
                </c:pt>
                <c:pt idx="812">
                  <c:v>111.44054878048782</c:v>
                </c:pt>
                <c:pt idx="813">
                  <c:v>88.993902439024396</c:v>
                </c:pt>
                <c:pt idx="814">
                  <c:v>-57.614329268292686</c:v>
                </c:pt>
                <c:pt idx="815">
                  <c:v>-44.245426829268297</c:v>
                </c:pt>
                <c:pt idx="816">
                  <c:v>61.120426829268297</c:v>
                </c:pt>
                <c:pt idx="817">
                  <c:v>8.8414634146341466</c:v>
                </c:pt>
                <c:pt idx="818">
                  <c:v>-53.673780487804883</c:v>
                </c:pt>
                <c:pt idx="819">
                  <c:v>31.189024390243905</c:v>
                </c:pt>
                <c:pt idx="820">
                  <c:v>15.403963414634148</c:v>
                </c:pt>
                <c:pt idx="821">
                  <c:v>77.042682926829272</c:v>
                </c:pt>
                <c:pt idx="822">
                  <c:v>18.01829268292683</c:v>
                </c:pt>
                <c:pt idx="823">
                  <c:v>44.214939024390247</c:v>
                </c:pt>
                <c:pt idx="824">
                  <c:v>18.971036585365855</c:v>
                </c:pt>
                <c:pt idx="825">
                  <c:v>49.778963414634148</c:v>
                </c:pt>
                <c:pt idx="826">
                  <c:v>57.62957317073171</c:v>
                </c:pt>
                <c:pt idx="827">
                  <c:v>37.065548780487809</c:v>
                </c:pt>
                <c:pt idx="828">
                  <c:v>39.176829268292686</c:v>
                </c:pt>
                <c:pt idx="829">
                  <c:v>10.548780487804878</c:v>
                </c:pt>
                <c:pt idx="830">
                  <c:v>8.1478658536585371</c:v>
                </c:pt>
                <c:pt idx="831">
                  <c:v>50.236280487804883</c:v>
                </c:pt>
                <c:pt idx="832">
                  <c:v>47.301829268292686</c:v>
                </c:pt>
                <c:pt idx="833">
                  <c:v>48.445121951219519</c:v>
                </c:pt>
                <c:pt idx="834">
                  <c:v>20.937500000000004</c:v>
                </c:pt>
                <c:pt idx="835">
                  <c:v>6.8978658536585371</c:v>
                </c:pt>
                <c:pt idx="836">
                  <c:v>25.632621951219516</c:v>
                </c:pt>
                <c:pt idx="837">
                  <c:v>-54.931402439024396</c:v>
                </c:pt>
                <c:pt idx="838">
                  <c:v>45.815548780487809</c:v>
                </c:pt>
                <c:pt idx="839">
                  <c:v>-13.079268292682928</c:v>
                </c:pt>
                <c:pt idx="840">
                  <c:v>-56.074695121951223</c:v>
                </c:pt>
                <c:pt idx="841">
                  <c:v>10.525914634146343</c:v>
                </c:pt>
                <c:pt idx="842">
                  <c:v>-15.678353658536587</c:v>
                </c:pt>
                <c:pt idx="843">
                  <c:v>26.402439024390247</c:v>
                </c:pt>
                <c:pt idx="844">
                  <c:v>19.535060975609756</c:v>
                </c:pt>
                <c:pt idx="845">
                  <c:v>24.946646341463417</c:v>
                </c:pt>
                <c:pt idx="846">
                  <c:v>-25.045731707317074</c:v>
                </c:pt>
                <c:pt idx="847">
                  <c:v>-16.775914634146343</c:v>
                </c:pt>
                <c:pt idx="848">
                  <c:v>-43.772865853658537</c:v>
                </c:pt>
                <c:pt idx="849">
                  <c:v>37.995426829268297</c:v>
                </c:pt>
                <c:pt idx="850">
                  <c:v>12.294207317073171</c:v>
                </c:pt>
                <c:pt idx="851">
                  <c:v>-3.7728658536585371</c:v>
                </c:pt>
                <c:pt idx="852">
                  <c:v>-39.588414634146346</c:v>
                </c:pt>
                <c:pt idx="853">
                  <c:v>-54.161585365853661</c:v>
                </c:pt>
                <c:pt idx="854">
                  <c:v>-7.6676829268292686</c:v>
                </c:pt>
                <c:pt idx="855">
                  <c:v>45.015243902439025</c:v>
                </c:pt>
                <c:pt idx="856">
                  <c:v>-37.202743902439025</c:v>
                </c:pt>
                <c:pt idx="857">
                  <c:v>37.088414634146346</c:v>
                </c:pt>
                <c:pt idx="858">
                  <c:v>22.698170731707318</c:v>
                </c:pt>
                <c:pt idx="859">
                  <c:v>12.911585365853659</c:v>
                </c:pt>
                <c:pt idx="860">
                  <c:v>1.7759146341463417</c:v>
                </c:pt>
                <c:pt idx="861">
                  <c:v>33.87957317073171</c:v>
                </c:pt>
                <c:pt idx="862">
                  <c:v>63.582317073170735</c:v>
                </c:pt>
                <c:pt idx="863">
                  <c:v>12.11128048780488</c:v>
                </c:pt>
                <c:pt idx="864">
                  <c:v>39.115853658536587</c:v>
                </c:pt>
                <c:pt idx="865">
                  <c:v>49.291158536585371</c:v>
                </c:pt>
                <c:pt idx="866">
                  <c:v>14.382621951219514</c:v>
                </c:pt>
                <c:pt idx="867">
                  <c:v>27.118902439024392</c:v>
                </c:pt>
                <c:pt idx="868">
                  <c:v>45.78506097560976</c:v>
                </c:pt>
                <c:pt idx="869">
                  <c:v>52.911585365853661</c:v>
                </c:pt>
                <c:pt idx="870">
                  <c:v>43.10213414634147</c:v>
                </c:pt>
                <c:pt idx="871">
                  <c:v>-60.868902439024396</c:v>
                </c:pt>
                <c:pt idx="872">
                  <c:v>-76.196646341463421</c:v>
                </c:pt>
                <c:pt idx="873">
                  <c:v>-48.269817073170735</c:v>
                </c:pt>
                <c:pt idx="874">
                  <c:v>65.236280487804891</c:v>
                </c:pt>
                <c:pt idx="875">
                  <c:v>-24.885670731707318</c:v>
                </c:pt>
                <c:pt idx="876">
                  <c:v>-22.103658536585368</c:v>
                </c:pt>
                <c:pt idx="877">
                  <c:v>37.469512195121958</c:v>
                </c:pt>
                <c:pt idx="878">
                  <c:v>70.533536585365866</c:v>
                </c:pt>
                <c:pt idx="879">
                  <c:v>-29.626524390243905</c:v>
                </c:pt>
                <c:pt idx="880">
                  <c:v>-21.585365853658537</c:v>
                </c:pt>
                <c:pt idx="881">
                  <c:v>12.957317073170733</c:v>
                </c:pt>
                <c:pt idx="882">
                  <c:v>-25.076219512195124</c:v>
                </c:pt>
                <c:pt idx="883">
                  <c:v>49.131097560975611</c:v>
                </c:pt>
                <c:pt idx="884">
                  <c:v>-32.850609756097562</c:v>
                </c:pt>
                <c:pt idx="885">
                  <c:v>52.225609756097569</c:v>
                </c:pt>
                <c:pt idx="886">
                  <c:v>-8.0945121951219523</c:v>
                </c:pt>
                <c:pt idx="887">
                  <c:v>1.6463414634146343</c:v>
                </c:pt>
                <c:pt idx="888">
                  <c:v>-27.446646341463417</c:v>
                </c:pt>
                <c:pt idx="889">
                  <c:v>59.603658536585371</c:v>
                </c:pt>
                <c:pt idx="890">
                  <c:v>-11.013719512195124</c:v>
                </c:pt>
                <c:pt idx="891">
                  <c:v>-49.397865853658544</c:v>
                </c:pt>
                <c:pt idx="892">
                  <c:v>-80.373475609756099</c:v>
                </c:pt>
                <c:pt idx="893">
                  <c:v>-0.25914634146341464</c:v>
                </c:pt>
                <c:pt idx="894">
                  <c:v>-39.481707317073173</c:v>
                </c:pt>
                <c:pt idx="895">
                  <c:v>-29.344512195121954</c:v>
                </c:pt>
                <c:pt idx="896">
                  <c:v>-86.775914634146346</c:v>
                </c:pt>
                <c:pt idx="897">
                  <c:v>14.512195121951221</c:v>
                </c:pt>
                <c:pt idx="898">
                  <c:v>-59.878048780487809</c:v>
                </c:pt>
                <c:pt idx="899">
                  <c:v>-1.8750000000000002</c:v>
                </c:pt>
                <c:pt idx="900">
                  <c:v>-49.900914634146346</c:v>
                </c:pt>
                <c:pt idx="901">
                  <c:v>15.640243902439027</c:v>
                </c:pt>
                <c:pt idx="902">
                  <c:v>-23.475609756097562</c:v>
                </c:pt>
                <c:pt idx="903">
                  <c:v>-38.628048780487809</c:v>
                </c:pt>
                <c:pt idx="904">
                  <c:v>32.553353658536587</c:v>
                </c:pt>
                <c:pt idx="905">
                  <c:v>20.434451219512198</c:v>
                </c:pt>
                <c:pt idx="906">
                  <c:v>13.98628048780488</c:v>
                </c:pt>
                <c:pt idx="907">
                  <c:v>-0.41920731707317077</c:v>
                </c:pt>
                <c:pt idx="908">
                  <c:v>-46.615853658536587</c:v>
                </c:pt>
                <c:pt idx="909">
                  <c:v>14.237804878048781</c:v>
                </c:pt>
                <c:pt idx="910">
                  <c:v>92.553353658536594</c:v>
                </c:pt>
                <c:pt idx="911">
                  <c:v>27.766768292682929</c:v>
                </c:pt>
                <c:pt idx="912">
                  <c:v>53.528963414634148</c:v>
                </c:pt>
                <c:pt idx="913">
                  <c:v>83.10213414634147</c:v>
                </c:pt>
                <c:pt idx="914">
                  <c:v>-2.217987804878049</c:v>
                </c:pt>
                <c:pt idx="915">
                  <c:v>8.9176829268292686</c:v>
                </c:pt>
                <c:pt idx="916">
                  <c:v>-83.10213414634147</c:v>
                </c:pt>
                <c:pt idx="917">
                  <c:v>-17.225609756097562</c:v>
                </c:pt>
                <c:pt idx="918">
                  <c:v>83.528963414634148</c:v>
                </c:pt>
                <c:pt idx="919">
                  <c:v>11.951219512195124</c:v>
                </c:pt>
                <c:pt idx="920">
                  <c:v>165.25914634146343</c:v>
                </c:pt>
                <c:pt idx="921">
                  <c:v>114.50457317073172</c:v>
                </c:pt>
                <c:pt idx="922">
                  <c:v>43.246951219512198</c:v>
                </c:pt>
                <c:pt idx="923">
                  <c:v>75.419207317073173</c:v>
                </c:pt>
                <c:pt idx="924">
                  <c:v>-118.10213414634147</c:v>
                </c:pt>
                <c:pt idx="925">
                  <c:v>-84.862804878048792</c:v>
                </c:pt>
                <c:pt idx="926">
                  <c:v>-88.612804878048792</c:v>
                </c:pt>
                <c:pt idx="927">
                  <c:v>129.3140243902439</c:v>
                </c:pt>
                <c:pt idx="928">
                  <c:v>-37.538109756097562</c:v>
                </c:pt>
                <c:pt idx="929">
                  <c:v>55.403963414634148</c:v>
                </c:pt>
                <c:pt idx="930">
                  <c:v>16.37957317073171</c:v>
                </c:pt>
                <c:pt idx="931">
                  <c:v>28.376524390243905</c:v>
                </c:pt>
                <c:pt idx="932">
                  <c:v>1.0823170731707319</c:v>
                </c:pt>
                <c:pt idx="933">
                  <c:v>-17.690548780487806</c:v>
                </c:pt>
                <c:pt idx="934">
                  <c:v>31.417682926829272</c:v>
                </c:pt>
                <c:pt idx="935">
                  <c:v>29.542682926829272</c:v>
                </c:pt>
                <c:pt idx="936">
                  <c:v>49.931402439024396</c:v>
                </c:pt>
                <c:pt idx="937">
                  <c:v>32.141768292682933</c:v>
                </c:pt>
                <c:pt idx="938">
                  <c:v>19.557926829268293</c:v>
                </c:pt>
                <c:pt idx="939">
                  <c:v>-15.121951219512196</c:v>
                </c:pt>
                <c:pt idx="940">
                  <c:v>2.1951219512195124</c:v>
                </c:pt>
                <c:pt idx="941">
                  <c:v>29.115853658536587</c:v>
                </c:pt>
                <c:pt idx="942">
                  <c:v>-4.6570121951219514</c:v>
                </c:pt>
                <c:pt idx="943">
                  <c:v>-60.746951219512198</c:v>
                </c:pt>
                <c:pt idx="944">
                  <c:v>17.690548780487806</c:v>
                </c:pt>
                <c:pt idx="945">
                  <c:v>87.888719512195124</c:v>
                </c:pt>
                <c:pt idx="946">
                  <c:v>29.375000000000004</c:v>
                </c:pt>
                <c:pt idx="947">
                  <c:v>-25.960365853658537</c:v>
                </c:pt>
                <c:pt idx="948">
                  <c:v>20.914634146341466</c:v>
                </c:pt>
                <c:pt idx="949">
                  <c:v>46.189024390243908</c:v>
                </c:pt>
                <c:pt idx="950">
                  <c:v>-78.932926829268297</c:v>
                </c:pt>
                <c:pt idx="951">
                  <c:v>15.228658536585368</c:v>
                </c:pt>
                <c:pt idx="952">
                  <c:v>8.125</c:v>
                </c:pt>
                <c:pt idx="953">
                  <c:v>114.48170731707319</c:v>
                </c:pt>
                <c:pt idx="954">
                  <c:v>56.615853658536594</c:v>
                </c:pt>
                <c:pt idx="955">
                  <c:v>-28.407012195121954</c:v>
                </c:pt>
                <c:pt idx="956">
                  <c:v>-37.743902439024396</c:v>
                </c:pt>
                <c:pt idx="957">
                  <c:v>11.554878048780489</c:v>
                </c:pt>
                <c:pt idx="958">
                  <c:v>-42.225609756097562</c:v>
                </c:pt>
                <c:pt idx="959">
                  <c:v>11.387195121951221</c:v>
                </c:pt>
                <c:pt idx="960">
                  <c:v>50.998475609756099</c:v>
                </c:pt>
                <c:pt idx="961">
                  <c:v>-9.1768292682926838</c:v>
                </c:pt>
                <c:pt idx="962">
                  <c:v>-11.722560975609758</c:v>
                </c:pt>
                <c:pt idx="963">
                  <c:v>43.079268292682933</c:v>
                </c:pt>
                <c:pt idx="964">
                  <c:v>11.448170731707318</c:v>
                </c:pt>
                <c:pt idx="965">
                  <c:v>6.1051829268292686</c:v>
                </c:pt>
                <c:pt idx="966">
                  <c:v>61.798780487804883</c:v>
                </c:pt>
                <c:pt idx="967">
                  <c:v>-46.753048780487809</c:v>
                </c:pt>
                <c:pt idx="968">
                  <c:v>-0.70884146341463417</c:v>
                </c:pt>
                <c:pt idx="969">
                  <c:v>59.679878048780495</c:v>
                </c:pt>
                <c:pt idx="970">
                  <c:v>47.019817073170735</c:v>
                </c:pt>
                <c:pt idx="971">
                  <c:v>-18.597560975609756</c:v>
                </c:pt>
                <c:pt idx="972">
                  <c:v>39.016768292682933</c:v>
                </c:pt>
                <c:pt idx="973">
                  <c:v>59.855182926829272</c:v>
                </c:pt>
                <c:pt idx="974">
                  <c:v>48.544207317073173</c:v>
                </c:pt>
                <c:pt idx="975">
                  <c:v>75.457317073170742</c:v>
                </c:pt>
                <c:pt idx="976">
                  <c:v>35.975609756097562</c:v>
                </c:pt>
                <c:pt idx="977">
                  <c:v>18.910060975609756</c:v>
                </c:pt>
                <c:pt idx="978">
                  <c:v>58.346036585365859</c:v>
                </c:pt>
                <c:pt idx="979">
                  <c:v>9.0548780487804894</c:v>
                </c:pt>
                <c:pt idx="980">
                  <c:v>-6.2881097560975618</c:v>
                </c:pt>
                <c:pt idx="981">
                  <c:v>-12.43140243902439</c:v>
                </c:pt>
                <c:pt idx="982">
                  <c:v>-72.675304878048792</c:v>
                </c:pt>
                <c:pt idx="983">
                  <c:v>-29.321646341463417</c:v>
                </c:pt>
                <c:pt idx="984">
                  <c:v>19.435975609756099</c:v>
                </c:pt>
                <c:pt idx="985">
                  <c:v>-171.73780487804879</c:v>
                </c:pt>
                <c:pt idx="986">
                  <c:v>-28.894817073170735</c:v>
                </c:pt>
                <c:pt idx="987">
                  <c:v>-21.478658536585368</c:v>
                </c:pt>
                <c:pt idx="988">
                  <c:v>-126.86737804878049</c:v>
                </c:pt>
                <c:pt idx="989">
                  <c:v>10.320121951219512</c:v>
                </c:pt>
                <c:pt idx="990">
                  <c:v>-159.71036585365854</c:v>
                </c:pt>
                <c:pt idx="991">
                  <c:v>10.358231707317074</c:v>
                </c:pt>
                <c:pt idx="992">
                  <c:v>-75.243902439024396</c:v>
                </c:pt>
                <c:pt idx="993">
                  <c:v>-49.359756097560982</c:v>
                </c:pt>
                <c:pt idx="994">
                  <c:v>32.469512195121951</c:v>
                </c:pt>
                <c:pt idx="995">
                  <c:v>-90.396341463414643</c:v>
                </c:pt>
                <c:pt idx="996">
                  <c:v>-170.21341463414635</c:v>
                </c:pt>
                <c:pt idx="997">
                  <c:v>-19.138719512195124</c:v>
                </c:pt>
                <c:pt idx="998">
                  <c:v>29.763719512195124</c:v>
                </c:pt>
                <c:pt idx="999">
                  <c:v>-20.510670731707318</c:v>
                </c:pt>
                <c:pt idx="1000">
                  <c:v>-36.608231707317074</c:v>
                </c:pt>
                <c:pt idx="1001">
                  <c:v>-53.208841463414636</c:v>
                </c:pt>
                <c:pt idx="1002">
                  <c:v>-40.274390243902445</c:v>
                </c:pt>
                <c:pt idx="1003">
                  <c:v>3.3993902439024395</c:v>
                </c:pt>
                <c:pt idx="1004">
                  <c:v>-28.925304878048784</c:v>
                </c:pt>
                <c:pt idx="1005">
                  <c:v>-84.527439024390247</c:v>
                </c:pt>
                <c:pt idx="1006">
                  <c:v>-33.361280487804883</c:v>
                </c:pt>
                <c:pt idx="1007">
                  <c:v>42.057926829268297</c:v>
                </c:pt>
                <c:pt idx="1008">
                  <c:v>-84.687500000000014</c:v>
                </c:pt>
                <c:pt idx="1009">
                  <c:v>-4.2911585365853666</c:v>
                </c:pt>
                <c:pt idx="1010">
                  <c:v>-12.865853658536587</c:v>
                </c:pt>
                <c:pt idx="1011">
                  <c:v>-78.963414634146346</c:v>
                </c:pt>
                <c:pt idx="1012">
                  <c:v>5.2667682926829276</c:v>
                </c:pt>
                <c:pt idx="1013">
                  <c:v>-54.603658536585371</c:v>
                </c:pt>
                <c:pt idx="1014">
                  <c:v>-56.875000000000007</c:v>
                </c:pt>
                <c:pt idx="1015">
                  <c:v>-22.187500000000004</c:v>
                </c:pt>
                <c:pt idx="1016">
                  <c:v>30.586890243902442</c:v>
                </c:pt>
                <c:pt idx="1017">
                  <c:v>24.260670731707318</c:v>
                </c:pt>
                <c:pt idx="1018">
                  <c:v>12.096036585365855</c:v>
                </c:pt>
                <c:pt idx="1019">
                  <c:v>55.716463414634148</c:v>
                </c:pt>
                <c:pt idx="1020">
                  <c:v>-64.512195121951223</c:v>
                </c:pt>
                <c:pt idx="1021">
                  <c:v>-40.495426829268297</c:v>
                </c:pt>
                <c:pt idx="1022">
                  <c:v>-73.589939024390247</c:v>
                </c:pt>
                <c:pt idx="1023">
                  <c:v>-80.89176829268294</c:v>
                </c:pt>
                <c:pt idx="1024">
                  <c:v>-53.803353658536587</c:v>
                </c:pt>
                <c:pt idx="1025">
                  <c:v>-77.080792682926841</c:v>
                </c:pt>
                <c:pt idx="1026">
                  <c:v>-22.873475609756099</c:v>
                </c:pt>
                <c:pt idx="1027">
                  <c:v>-47.301829268292686</c:v>
                </c:pt>
                <c:pt idx="1028">
                  <c:v>31.257621951219516</c:v>
                </c:pt>
                <c:pt idx="1029">
                  <c:v>-34.946646341463421</c:v>
                </c:pt>
                <c:pt idx="1030">
                  <c:v>92.179878048780495</c:v>
                </c:pt>
                <c:pt idx="1031">
                  <c:v>27.614329268292686</c:v>
                </c:pt>
                <c:pt idx="1032">
                  <c:v>-46.577743902439032</c:v>
                </c:pt>
                <c:pt idx="1033">
                  <c:v>98.216463414634148</c:v>
                </c:pt>
                <c:pt idx="1034">
                  <c:v>70.114329268292693</c:v>
                </c:pt>
                <c:pt idx="1035">
                  <c:v>-166.25762195121953</c:v>
                </c:pt>
                <c:pt idx="1036">
                  <c:v>165.40396341463415</c:v>
                </c:pt>
                <c:pt idx="1037">
                  <c:v>-29.169207317073173</c:v>
                </c:pt>
                <c:pt idx="1038">
                  <c:v>-29.855182926829272</c:v>
                </c:pt>
                <c:pt idx="1039">
                  <c:v>46.356707317073173</c:v>
                </c:pt>
                <c:pt idx="1040">
                  <c:v>0.66310975609756106</c:v>
                </c:pt>
                <c:pt idx="1041">
                  <c:v>-69.763719512195124</c:v>
                </c:pt>
                <c:pt idx="1042">
                  <c:v>-31.714939024390247</c:v>
                </c:pt>
                <c:pt idx="1043">
                  <c:v>-10.952743902439025</c:v>
                </c:pt>
                <c:pt idx="1044">
                  <c:v>30.609756097560979</c:v>
                </c:pt>
                <c:pt idx="1045">
                  <c:v>-13.650914634146343</c:v>
                </c:pt>
                <c:pt idx="1046">
                  <c:v>0.25914634146341464</c:v>
                </c:pt>
                <c:pt idx="1047">
                  <c:v>73.39176829268294</c:v>
                </c:pt>
                <c:pt idx="1048">
                  <c:v>73.917682926829272</c:v>
                </c:pt>
                <c:pt idx="1049">
                  <c:v>39.740853658536587</c:v>
                </c:pt>
                <c:pt idx="1050">
                  <c:v>18.826219512195124</c:v>
                </c:pt>
                <c:pt idx="1051">
                  <c:v>41.821646341463421</c:v>
                </c:pt>
                <c:pt idx="1052">
                  <c:v>74.291158536585371</c:v>
                </c:pt>
                <c:pt idx="1053">
                  <c:v>-56.532012195121958</c:v>
                </c:pt>
                <c:pt idx="1054">
                  <c:v>-4.8170731707317076</c:v>
                </c:pt>
                <c:pt idx="1055">
                  <c:v>-6.1966463414634152</c:v>
                </c:pt>
                <c:pt idx="1056">
                  <c:v>-5.1981707317073171</c:v>
                </c:pt>
                <c:pt idx="1057">
                  <c:v>27.42378048780488</c:v>
                </c:pt>
                <c:pt idx="1058">
                  <c:v>-41.257621951219512</c:v>
                </c:pt>
                <c:pt idx="1059">
                  <c:v>-38.856707317073173</c:v>
                </c:pt>
                <c:pt idx="1060">
                  <c:v>-41.661585365853661</c:v>
                </c:pt>
                <c:pt idx="1061">
                  <c:v>33.993902439024396</c:v>
                </c:pt>
                <c:pt idx="1062">
                  <c:v>22.97256097560976</c:v>
                </c:pt>
                <c:pt idx="1063">
                  <c:v>-1.2881097560975612</c:v>
                </c:pt>
                <c:pt idx="1064">
                  <c:v>-17.591463414634148</c:v>
                </c:pt>
                <c:pt idx="1065">
                  <c:v>21.089939024390247</c:v>
                </c:pt>
                <c:pt idx="1066">
                  <c:v>19.016768292682929</c:v>
                </c:pt>
                <c:pt idx="1067">
                  <c:v>52.797256097560982</c:v>
                </c:pt>
                <c:pt idx="1068">
                  <c:v>31.211890243902442</c:v>
                </c:pt>
                <c:pt idx="1069">
                  <c:v>33.826219512195124</c:v>
                </c:pt>
                <c:pt idx="1070">
                  <c:v>-14.146341463414636</c:v>
                </c:pt>
                <c:pt idx="1071">
                  <c:v>30.403963414634148</c:v>
                </c:pt>
                <c:pt idx="1072">
                  <c:v>-25.137195121951223</c:v>
                </c:pt>
                <c:pt idx="1073">
                  <c:v>28.231707317073173</c:v>
                </c:pt>
                <c:pt idx="1074">
                  <c:v>3.9557926829268295</c:v>
                </c:pt>
                <c:pt idx="1075">
                  <c:v>28.094512195121954</c:v>
                </c:pt>
                <c:pt idx="1076">
                  <c:v>11.875000000000002</c:v>
                </c:pt>
                <c:pt idx="1077">
                  <c:v>26.684451219512198</c:v>
                </c:pt>
                <c:pt idx="1078">
                  <c:v>24.199695121951223</c:v>
                </c:pt>
                <c:pt idx="1079">
                  <c:v>-1.8902439024390245</c:v>
                </c:pt>
                <c:pt idx="1080">
                  <c:v>-17.035060975609756</c:v>
                </c:pt>
                <c:pt idx="1081">
                  <c:v>-14.245426829268293</c:v>
                </c:pt>
                <c:pt idx="1082">
                  <c:v>-25.099085365853661</c:v>
                </c:pt>
                <c:pt idx="1083">
                  <c:v>-36.089939024390247</c:v>
                </c:pt>
                <c:pt idx="1084">
                  <c:v>-8.3841463414634151E-2</c:v>
                </c:pt>
                <c:pt idx="1085">
                  <c:v>-1.7682926829268295</c:v>
                </c:pt>
                <c:pt idx="1086">
                  <c:v>-24.824695121951223</c:v>
                </c:pt>
                <c:pt idx="1087">
                  <c:v>16.463414634146343</c:v>
                </c:pt>
                <c:pt idx="1088">
                  <c:v>-7.0426829268292686</c:v>
                </c:pt>
                <c:pt idx="1089">
                  <c:v>26.417682926829272</c:v>
                </c:pt>
                <c:pt idx="1090">
                  <c:v>-24.314024390243905</c:v>
                </c:pt>
                <c:pt idx="1091">
                  <c:v>-5.9679878048780495</c:v>
                </c:pt>
                <c:pt idx="1092">
                  <c:v>-92.78963414634147</c:v>
                </c:pt>
                <c:pt idx="1093">
                  <c:v>15.045731707317074</c:v>
                </c:pt>
                <c:pt idx="1094">
                  <c:v>-24.61128048780488</c:v>
                </c:pt>
                <c:pt idx="1095">
                  <c:v>-5.0685975609756104</c:v>
                </c:pt>
                <c:pt idx="1096">
                  <c:v>-52.134146341463421</c:v>
                </c:pt>
                <c:pt idx="1097">
                  <c:v>-27.42378048780488</c:v>
                </c:pt>
                <c:pt idx="1098">
                  <c:v>-57.492378048780495</c:v>
                </c:pt>
                <c:pt idx="1099">
                  <c:v>3.2393292682926833</c:v>
                </c:pt>
                <c:pt idx="1100">
                  <c:v>-40.891768292682933</c:v>
                </c:pt>
                <c:pt idx="1101">
                  <c:v>13.033536585365855</c:v>
                </c:pt>
                <c:pt idx="1102">
                  <c:v>30.83079268292683</c:v>
                </c:pt>
                <c:pt idx="1103">
                  <c:v>-25.868902439024392</c:v>
                </c:pt>
                <c:pt idx="1104">
                  <c:v>-39.146341463414636</c:v>
                </c:pt>
                <c:pt idx="1105">
                  <c:v>30.838414634146343</c:v>
                </c:pt>
                <c:pt idx="1106">
                  <c:v>8.75</c:v>
                </c:pt>
                <c:pt idx="1107">
                  <c:v>-5.4573170731707323</c:v>
                </c:pt>
                <c:pt idx="1108">
                  <c:v>-49.878048780487809</c:v>
                </c:pt>
                <c:pt idx="1109">
                  <c:v>15.609756097560977</c:v>
                </c:pt>
                <c:pt idx="1110">
                  <c:v>23.841463414634148</c:v>
                </c:pt>
                <c:pt idx="1111">
                  <c:v>-35.16006097560976</c:v>
                </c:pt>
                <c:pt idx="1112">
                  <c:v>35.762195121951223</c:v>
                </c:pt>
                <c:pt idx="1113">
                  <c:v>38.902439024390247</c:v>
                </c:pt>
                <c:pt idx="1114">
                  <c:v>19.321646341463417</c:v>
                </c:pt>
                <c:pt idx="1115">
                  <c:v>-23.574695121951223</c:v>
                </c:pt>
                <c:pt idx="1116">
                  <c:v>65.815548780487816</c:v>
                </c:pt>
                <c:pt idx="1117">
                  <c:v>26.905487804878049</c:v>
                </c:pt>
                <c:pt idx="1118">
                  <c:v>18.056402439024392</c:v>
                </c:pt>
                <c:pt idx="1119">
                  <c:v>59.283536585365859</c:v>
                </c:pt>
                <c:pt idx="1120">
                  <c:v>1.5777439024390245</c:v>
                </c:pt>
                <c:pt idx="1121">
                  <c:v>4.7484756097560981</c:v>
                </c:pt>
                <c:pt idx="1122">
                  <c:v>48.734756097560982</c:v>
                </c:pt>
                <c:pt idx="1123">
                  <c:v>84.542682926829272</c:v>
                </c:pt>
                <c:pt idx="1124">
                  <c:v>-15.182926829268293</c:v>
                </c:pt>
                <c:pt idx="1125">
                  <c:v>-31.958841463414636</c:v>
                </c:pt>
                <c:pt idx="1126">
                  <c:v>41.775914634146346</c:v>
                </c:pt>
                <c:pt idx="1127">
                  <c:v>-58.917682926829272</c:v>
                </c:pt>
                <c:pt idx="1128">
                  <c:v>-42.012195121951223</c:v>
                </c:pt>
                <c:pt idx="1129">
                  <c:v>-60.373475609756106</c:v>
                </c:pt>
                <c:pt idx="1130">
                  <c:v>36.455792682926834</c:v>
                </c:pt>
                <c:pt idx="1131">
                  <c:v>27.62957317073171</c:v>
                </c:pt>
                <c:pt idx="1132">
                  <c:v>-46.631097560975611</c:v>
                </c:pt>
                <c:pt idx="1133">
                  <c:v>5.4878048780487809</c:v>
                </c:pt>
                <c:pt idx="1134">
                  <c:v>17.957317073170735</c:v>
                </c:pt>
                <c:pt idx="1135">
                  <c:v>-51.089939024390247</c:v>
                </c:pt>
                <c:pt idx="1136">
                  <c:v>-45.068597560975611</c:v>
                </c:pt>
                <c:pt idx="1137">
                  <c:v>24.89329268292683</c:v>
                </c:pt>
                <c:pt idx="1138">
                  <c:v>-43.864329268292686</c:v>
                </c:pt>
                <c:pt idx="1139">
                  <c:v>-61.951219512195131</c:v>
                </c:pt>
                <c:pt idx="1140">
                  <c:v>-41.189024390243908</c:v>
                </c:pt>
                <c:pt idx="1141">
                  <c:v>-69.367378048780495</c:v>
                </c:pt>
                <c:pt idx="1142">
                  <c:v>-6.0442073170731714</c:v>
                </c:pt>
                <c:pt idx="1143">
                  <c:v>-26.105182926829272</c:v>
                </c:pt>
                <c:pt idx="1144">
                  <c:v>-10.541158536585368</c:v>
                </c:pt>
                <c:pt idx="1145">
                  <c:v>12.919207317073171</c:v>
                </c:pt>
                <c:pt idx="1146">
                  <c:v>30.792682926829272</c:v>
                </c:pt>
                <c:pt idx="1147">
                  <c:v>-5.0304878048780495</c:v>
                </c:pt>
                <c:pt idx="1148">
                  <c:v>-30.655487804878053</c:v>
                </c:pt>
                <c:pt idx="1149">
                  <c:v>21.516768292682929</c:v>
                </c:pt>
                <c:pt idx="1150">
                  <c:v>-68.452743902439025</c:v>
                </c:pt>
                <c:pt idx="1151">
                  <c:v>-23.551829268292686</c:v>
                </c:pt>
                <c:pt idx="1152">
                  <c:v>14.535060975609758</c:v>
                </c:pt>
                <c:pt idx="1153">
                  <c:v>-9.7789634146341466</c:v>
                </c:pt>
                <c:pt idx="1154">
                  <c:v>-47.400914634146346</c:v>
                </c:pt>
                <c:pt idx="1155">
                  <c:v>19.085365853658537</c:v>
                </c:pt>
                <c:pt idx="1156">
                  <c:v>45.121951219512198</c:v>
                </c:pt>
                <c:pt idx="1157">
                  <c:v>68.582317073170742</c:v>
                </c:pt>
                <c:pt idx="1158">
                  <c:v>2.1341463414634148</c:v>
                </c:pt>
                <c:pt idx="1159">
                  <c:v>34.405487804878049</c:v>
                </c:pt>
                <c:pt idx="1160">
                  <c:v>72.78963414634147</c:v>
                </c:pt>
                <c:pt idx="1161">
                  <c:v>80.167682926829272</c:v>
                </c:pt>
                <c:pt idx="1162">
                  <c:v>80.975609756097569</c:v>
                </c:pt>
                <c:pt idx="1163">
                  <c:v>97.591463414634148</c:v>
                </c:pt>
                <c:pt idx="1164">
                  <c:v>76.943597560975618</c:v>
                </c:pt>
                <c:pt idx="1165">
                  <c:v>-17.477134146341466</c:v>
                </c:pt>
                <c:pt idx="1166">
                  <c:v>47.362804878048784</c:v>
                </c:pt>
                <c:pt idx="1167">
                  <c:v>64.115853658536594</c:v>
                </c:pt>
                <c:pt idx="1168">
                  <c:v>54.893292682926834</c:v>
                </c:pt>
                <c:pt idx="1169">
                  <c:v>54.618902439024396</c:v>
                </c:pt>
                <c:pt idx="1170">
                  <c:v>47.03506097560976</c:v>
                </c:pt>
                <c:pt idx="1171">
                  <c:v>-0.5640243902439025</c:v>
                </c:pt>
                <c:pt idx="1172">
                  <c:v>12.416158536585368</c:v>
                </c:pt>
                <c:pt idx="1173">
                  <c:v>23.071646341463417</c:v>
                </c:pt>
                <c:pt idx="1174">
                  <c:v>-5.3734756097560981</c:v>
                </c:pt>
                <c:pt idx="1175">
                  <c:v>49.573170731707322</c:v>
                </c:pt>
                <c:pt idx="1176">
                  <c:v>3.4146341463414638</c:v>
                </c:pt>
                <c:pt idx="1177">
                  <c:v>33.940548780487809</c:v>
                </c:pt>
                <c:pt idx="1178">
                  <c:v>55.030487804878057</c:v>
                </c:pt>
                <c:pt idx="1179">
                  <c:v>17.515243902439025</c:v>
                </c:pt>
                <c:pt idx="1180">
                  <c:v>36.463414634146346</c:v>
                </c:pt>
                <c:pt idx="1181">
                  <c:v>-36.821646341463421</c:v>
                </c:pt>
                <c:pt idx="1182">
                  <c:v>33.163109756097562</c:v>
                </c:pt>
                <c:pt idx="1183">
                  <c:v>27.477134146341466</c:v>
                </c:pt>
                <c:pt idx="1184">
                  <c:v>-69.702743902439025</c:v>
                </c:pt>
                <c:pt idx="1185">
                  <c:v>11.242378048780489</c:v>
                </c:pt>
                <c:pt idx="1186">
                  <c:v>-42.500000000000007</c:v>
                </c:pt>
                <c:pt idx="1187">
                  <c:v>-41.105182926829272</c:v>
                </c:pt>
                <c:pt idx="1188">
                  <c:v>-13.201219512195124</c:v>
                </c:pt>
                <c:pt idx="1189">
                  <c:v>-16.410060975609756</c:v>
                </c:pt>
                <c:pt idx="1190">
                  <c:v>-15.678353658536587</c:v>
                </c:pt>
                <c:pt idx="1191">
                  <c:v>-11.699695121951221</c:v>
                </c:pt>
                <c:pt idx="1192">
                  <c:v>-6.1432926829268295</c:v>
                </c:pt>
                <c:pt idx="1193">
                  <c:v>-7.9344512195121961</c:v>
                </c:pt>
                <c:pt idx="1194">
                  <c:v>-14.009146341463415</c:v>
                </c:pt>
                <c:pt idx="1195">
                  <c:v>-8.8643292682926838</c:v>
                </c:pt>
                <c:pt idx="1196">
                  <c:v>-30.23628048780488</c:v>
                </c:pt>
                <c:pt idx="1197">
                  <c:v>-25.983231707317074</c:v>
                </c:pt>
                <c:pt idx="1198">
                  <c:v>-54.824695121951223</c:v>
                </c:pt>
                <c:pt idx="1199">
                  <c:v>-7.3399390243902447</c:v>
                </c:pt>
                <c:pt idx="1200">
                  <c:v>-40.007621951219512</c:v>
                </c:pt>
                <c:pt idx="1201">
                  <c:v>-36.448170731707322</c:v>
                </c:pt>
                <c:pt idx="1202">
                  <c:v>-78.849085365853668</c:v>
                </c:pt>
                <c:pt idx="1203">
                  <c:v>-43.483231707317074</c:v>
                </c:pt>
                <c:pt idx="1204">
                  <c:v>-57.804878048780495</c:v>
                </c:pt>
                <c:pt idx="1205">
                  <c:v>-73.658536585365866</c:v>
                </c:pt>
                <c:pt idx="1206">
                  <c:v>-37.522865853658537</c:v>
                </c:pt>
                <c:pt idx="1207">
                  <c:v>-53.025914634146346</c:v>
                </c:pt>
                <c:pt idx="1208">
                  <c:v>-53.018292682926834</c:v>
                </c:pt>
                <c:pt idx="1209">
                  <c:v>-17.31707317073171</c:v>
                </c:pt>
                <c:pt idx="1210">
                  <c:v>30.983231707317074</c:v>
                </c:pt>
                <c:pt idx="1211">
                  <c:v>-26.478658536585368</c:v>
                </c:pt>
                <c:pt idx="1212">
                  <c:v>34.100609756097562</c:v>
                </c:pt>
                <c:pt idx="1213">
                  <c:v>-31.844512195121954</c:v>
                </c:pt>
                <c:pt idx="1214">
                  <c:v>-27.812500000000004</c:v>
                </c:pt>
                <c:pt idx="1215">
                  <c:v>1.4786585365853659</c:v>
                </c:pt>
                <c:pt idx="1216">
                  <c:v>12.675304878048781</c:v>
                </c:pt>
                <c:pt idx="1217">
                  <c:v>65.724085365853668</c:v>
                </c:pt>
                <c:pt idx="1218">
                  <c:v>34.695121951219512</c:v>
                </c:pt>
                <c:pt idx="1219">
                  <c:v>-46.120426829268297</c:v>
                </c:pt>
                <c:pt idx="1220">
                  <c:v>8.0945121951219523</c:v>
                </c:pt>
                <c:pt idx="1221">
                  <c:v>18.185975609756099</c:v>
                </c:pt>
                <c:pt idx="1222">
                  <c:v>7.1951219512195133</c:v>
                </c:pt>
                <c:pt idx="1223">
                  <c:v>36.455792682926834</c:v>
                </c:pt>
                <c:pt idx="1224">
                  <c:v>249.74847560975613</c:v>
                </c:pt>
                <c:pt idx="1225">
                  <c:v>81.775914634146346</c:v>
                </c:pt>
                <c:pt idx="1226">
                  <c:v>17.08079268292683</c:v>
                </c:pt>
                <c:pt idx="1227">
                  <c:v>35.3125</c:v>
                </c:pt>
                <c:pt idx="1228">
                  <c:v>96.913109756097569</c:v>
                </c:pt>
                <c:pt idx="1229">
                  <c:v>-37.012195121951223</c:v>
                </c:pt>
                <c:pt idx="1230">
                  <c:v>77.225609756097569</c:v>
                </c:pt>
                <c:pt idx="1231">
                  <c:v>-8.7652439024390247</c:v>
                </c:pt>
                <c:pt idx="1232">
                  <c:v>18.04878048780488</c:v>
                </c:pt>
                <c:pt idx="1233">
                  <c:v>17.743902439024392</c:v>
                </c:pt>
                <c:pt idx="1234">
                  <c:v>72.233231707317074</c:v>
                </c:pt>
                <c:pt idx="1235">
                  <c:v>-10.312500000000002</c:v>
                </c:pt>
                <c:pt idx="1236">
                  <c:v>-52.00457317073171</c:v>
                </c:pt>
                <c:pt idx="1237">
                  <c:v>50.701219512195124</c:v>
                </c:pt>
                <c:pt idx="1238">
                  <c:v>70.129573170731717</c:v>
                </c:pt>
                <c:pt idx="1239">
                  <c:v>-36.745426829268297</c:v>
                </c:pt>
                <c:pt idx="1240">
                  <c:v>46.173780487804883</c:v>
                </c:pt>
                <c:pt idx="1241">
                  <c:v>-20.472560975609756</c:v>
                </c:pt>
                <c:pt idx="1242">
                  <c:v>-47.94207317073171</c:v>
                </c:pt>
                <c:pt idx="1243">
                  <c:v>58.064024390243908</c:v>
                </c:pt>
                <c:pt idx="1244">
                  <c:v>29.214939024390247</c:v>
                </c:pt>
                <c:pt idx="1245">
                  <c:v>52.111280487804883</c:v>
                </c:pt>
                <c:pt idx="1246">
                  <c:v>0.99847560975609762</c:v>
                </c:pt>
                <c:pt idx="1247">
                  <c:v>-53.513719512195124</c:v>
                </c:pt>
                <c:pt idx="1248">
                  <c:v>-11.013719512195124</c:v>
                </c:pt>
                <c:pt idx="1249">
                  <c:v>44.428353658536587</c:v>
                </c:pt>
                <c:pt idx="1250">
                  <c:v>93.70426829268294</c:v>
                </c:pt>
                <c:pt idx="1251">
                  <c:v>17.355182926829269</c:v>
                </c:pt>
                <c:pt idx="1252">
                  <c:v>-10.236280487804878</c:v>
                </c:pt>
                <c:pt idx="1253">
                  <c:v>-44.146341463414636</c:v>
                </c:pt>
                <c:pt idx="1254">
                  <c:v>-2.88109756097561</c:v>
                </c:pt>
                <c:pt idx="1255">
                  <c:v>-22.096036585365855</c:v>
                </c:pt>
                <c:pt idx="1256">
                  <c:v>-96.951219512195124</c:v>
                </c:pt>
                <c:pt idx="1257">
                  <c:v>-20.396341463414636</c:v>
                </c:pt>
                <c:pt idx="1258">
                  <c:v>66.082317073170742</c:v>
                </c:pt>
                <c:pt idx="1259">
                  <c:v>-8.1707317073170742</c:v>
                </c:pt>
                <c:pt idx="1260">
                  <c:v>64.230182926829272</c:v>
                </c:pt>
                <c:pt idx="1261">
                  <c:v>-139.9314024390244</c:v>
                </c:pt>
                <c:pt idx="1262">
                  <c:v>30.152439024390247</c:v>
                </c:pt>
                <c:pt idx="1263">
                  <c:v>48.064024390243908</c:v>
                </c:pt>
                <c:pt idx="1264">
                  <c:v>37.362804878048784</c:v>
                </c:pt>
                <c:pt idx="1265">
                  <c:v>-34.519817073170735</c:v>
                </c:pt>
                <c:pt idx="1266">
                  <c:v>-39.100609756097562</c:v>
                </c:pt>
                <c:pt idx="1267">
                  <c:v>-25.243902439024392</c:v>
                </c:pt>
                <c:pt idx="1268">
                  <c:v>-46.638719512195124</c:v>
                </c:pt>
                <c:pt idx="1269">
                  <c:v>-60.640243902439032</c:v>
                </c:pt>
                <c:pt idx="1270">
                  <c:v>-0.76219512195121952</c:v>
                </c:pt>
                <c:pt idx="1271">
                  <c:v>-27.065548780487806</c:v>
                </c:pt>
                <c:pt idx="1272">
                  <c:v>-21.17378048780488</c:v>
                </c:pt>
                <c:pt idx="1273">
                  <c:v>67.850609756097569</c:v>
                </c:pt>
                <c:pt idx="1274">
                  <c:v>25.190548780487806</c:v>
                </c:pt>
                <c:pt idx="1275">
                  <c:v>-52.301829268292686</c:v>
                </c:pt>
                <c:pt idx="1276">
                  <c:v>10.701219512195124</c:v>
                </c:pt>
                <c:pt idx="1277">
                  <c:v>14.687500000000002</c:v>
                </c:pt>
                <c:pt idx="1278">
                  <c:v>-80.457317073170742</c:v>
                </c:pt>
                <c:pt idx="1279">
                  <c:v>-10.121951219512196</c:v>
                </c:pt>
                <c:pt idx="1280">
                  <c:v>-45.167682926829272</c:v>
                </c:pt>
                <c:pt idx="1281">
                  <c:v>-24.634146341463417</c:v>
                </c:pt>
                <c:pt idx="1282">
                  <c:v>-15.114329268292684</c:v>
                </c:pt>
                <c:pt idx="1283">
                  <c:v>20.556402439024392</c:v>
                </c:pt>
                <c:pt idx="1284">
                  <c:v>43.689024390243908</c:v>
                </c:pt>
                <c:pt idx="1285">
                  <c:v>-45.838414634146346</c:v>
                </c:pt>
                <c:pt idx="1286">
                  <c:v>-58.536585365853661</c:v>
                </c:pt>
                <c:pt idx="1287">
                  <c:v>-28.681402439024392</c:v>
                </c:pt>
                <c:pt idx="1288">
                  <c:v>-22.461890243902442</c:v>
                </c:pt>
                <c:pt idx="1289">
                  <c:v>-6.2271341463414638</c:v>
                </c:pt>
                <c:pt idx="1290">
                  <c:v>15.769817073170733</c:v>
                </c:pt>
                <c:pt idx="1291">
                  <c:v>34.321646341463421</c:v>
                </c:pt>
                <c:pt idx="1292">
                  <c:v>-51.760670731707322</c:v>
                </c:pt>
                <c:pt idx="1293">
                  <c:v>-8.1478658536585371</c:v>
                </c:pt>
                <c:pt idx="1294">
                  <c:v>19.146341463414636</c:v>
                </c:pt>
                <c:pt idx="1295">
                  <c:v>24.748475609756099</c:v>
                </c:pt>
                <c:pt idx="1296">
                  <c:v>27.256097560975611</c:v>
                </c:pt>
                <c:pt idx="1297">
                  <c:v>-62.957317073170735</c:v>
                </c:pt>
                <c:pt idx="1298">
                  <c:v>-40.708841463414636</c:v>
                </c:pt>
                <c:pt idx="1299">
                  <c:v>-16.028963414634148</c:v>
                </c:pt>
                <c:pt idx="1300">
                  <c:v>-42.47713414634147</c:v>
                </c:pt>
                <c:pt idx="1301">
                  <c:v>-61.524390243902445</c:v>
                </c:pt>
                <c:pt idx="1302">
                  <c:v>-19.481707317073173</c:v>
                </c:pt>
                <c:pt idx="1303">
                  <c:v>-15.022865853658537</c:v>
                </c:pt>
                <c:pt idx="1304">
                  <c:v>-50.594512195121958</c:v>
                </c:pt>
                <c:pt idx="1305">
                  <c:v>-10.983231707317074</c:v>
                </c:pt>
                <c:pt idx="1306">
                  <c:v>24.931402439024392</c:v>
                </c:pt>
                <c:pt idx="1307">
                  <c:v>-4.6646341463414638</c:v>
                </c:pt>
                <c:pt idx="1308">
                  <c:v>-18.711890243902442</c:v>
                </c:pt>
                <c:pt idx="1309">
                  <c:v>-12.14939024390244</c:v>
                </c:pt>
                <c:pt idx="1310">
                  <c:v>-17.431402439024392</c:v>
                </c:pt>
                <c:pt idx="1311">
                  <c:v>6.9359756097560981</c:v>
                </c:pt>
                <c:pt idx="1312">
                  <c:v>-8.8871951219512209</c:v>
                </c:pt>
                <c:pt idx="1313">
                  <c:v>3.0487804878048781</c:v>
                </c:pt>
                <c:pt idx="1314">
                  <c:v>-19.794207317073173</c:v>
                </c:pt>
                <c:pt idx="1315">
                  <c:v>2.217987804878049</c:v>
                </c:pt>
                <c:pt idx="1316">
                  <c:v>-12.217987804878049</c:v>
                </c:pt>
                <c:pt idx="1317">
                  <c:v>-37.599085365853661</c:v>
                </c:pt>
                <c:pt idx="1318">
                  <c:v>18.346036585365855</c:v>
                </c:pt>
                <c:pt idx="1319">
                  <c:v>-57.858231707317081</c:v>
                </c:pt>
                <c:pt idx="1320">
                  <c:v>26.432926829268293</c:v>
                </c:pt>
                <c:pt idx="1321">
                  <c:v>-2.2408536585365857</c:v>
                </c:pt>
                <c:pt idx="1322">
                  <c:v>-34.306402439024396</c:v>
                </c:pt>
                <c:pt idx="1323">
                  <c:v>-42.263719512195124</c:v>
                </c:pt>
                <c:pt idx="1324">
                  <c:v>-10.20579268292683</c:v>
                </c:pt>
                <c:pt idx="1325">
                  <c:v>-9.6112804878048781</c:v>
                </c:pt>
                <c:pt idx="1326">
                  <c:v>30.038109756097562</c:v>
                </c:pt>
                <c:pt idx="1327">
                  <c:v>31.105182926829272</c:v>
                </c:pt>
                <c:pt idx="1328">
                  <c:v>-69.97713414634147</c:v>
                </c:pt>
                <c:pt idx="1329">
                  <c:v>19.489329268292686</c:v>
                </c:pt>
                <c:pt idx="1330">
                  <c:v>-32.1875</c:v>
                </c:pt>
                <c:pt idx="1331">
                  <c:v>4.9847560975609762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92384"/>
        <c:axId val="136590848"/>
      </c:scatterChart>
      <c:valAx>
        <c:axId val="136592384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Time(min)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low"/>
        <c:crossAx val="136590848"/>
        <c:crosses val="autoZero"/>
        <c:crossBetween val="midCat"/>
      </c:valAx>
      <c:valAx>
        <c:axId val="136590848"/>
        <c:scaling>
          <c:orientation val="minMax"/>
          <c:max val="250"/>
          <c:min val="-25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deg/s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592384"/>
        <c:crosses val="autoZero"/>
        <c:crossBetween val="midCat"/>
        <c:majorUnit val="5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地磁気（未校正）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'space-moere_001_morikawa_LOG20'!$T$1</c:f>
              <c:strCache>
                <c:ptCount val="1"/>
                <c:pt idx="0">
                  <c:v>MagX(uT)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'space-moere_001_morikawa_LOG20'!$B$2:$B$1338</c:f>
              <c:numCache>
                <c:formatCode>General</c:formatCode>
                <c:ptCount val="1337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'space-moere_001_morikawa_LOG20'!$T$2:$T$1338</c:f>
              <c:numCache>
                <c:formatCode>General</c:formatCode>
                <c:ptCount val="1337"/>
                <c:pt idx="0">
                  <c:v>-42.010502625656414</c:v>
                </c:pt>
                <c:pt idx="1">
                  <c:v>-42.460615153788446</c:v>
                </c:pt>
                <c:pt idx="2">
                  <c:v>-42.760690172543136</c:v>
                </c:pt>
                <c:pt idx="3">
                  <c:v>-44.261065266316578</c:v>
                </c:pt>
                <c:pt idx="4">
                  <c:v>-43.510877719429857</c:v>
                </c:pt>
                <c:pt idx="5">
                  <c:v>-43.810952738184547</c:v>
                </c:pt>
                <c:pt idx="6">
                  <c:v>-40.810202550637662</c:v>
                </c:pt>
                <c:pt idx="7">
                  <c:v>-42.760690172543136</c:v>
                </c:pt>
                <c:pt idx="8">
                  <c:v>-42.310577644411104</c:v>
                </c:pt>
                <c:pt idx="9">
                  <c:v>-40.210052513128282</c:v>
                </c:pt>
                <c:pt idx="10">
                  <c:v>-40.810202550637662</c:v>
                </c:pt>
                <c:pt idx="11">
                  <c:v>-40.960240060015003</c:v>
                </c:pt>
                <c:pt idx="12">
                  <c:v>-41.710427606901725</c:v>
                </c:pt>
                <c:pt idx="13">
                  <c:v>-40.810202550637662</c:v>
                </c:pt>
                <c:pt idx="14">
                  <c:v>-41.110277569392345</c:v>
                </c:pt>
                <c:pt idx="15">
                  <c:v>-38.259564891222809</c:v>
                </c:pt>
                <c:pt idx="16">
                  <c:v>-37.80945236309077</c:v>
                </c:pt>
                <c:pt idx="17">
                  <c:v>-36.609152288072018</c:v>
                </c:pt>
                <c:pt idx="18">
                  <c:v>-36.759189797449359</c:v>
                </c:pt>
                <c:pt idx="19">
                  <c:v>-34.808702175543885</c:v>
                </c:pt>
                <c:pt idx="20">
                  <c:v>-36.159039759939986</c:v>
                </c:pt>
                <c:pt idx="21">
                  <c:v>-36.609152288072018</c:v>
                </c:pt>
                <c:pt idx="22">
                  <c:v>-35.108777194298575</c:v>
                </c:pt>
                <c:pt idx="23">
                  <c:v>-34.508627156789196</c:v>
                </c:pt>
                <c:pt idx="24">
                  <c:v>-34.208552138034506</c:v>
                </c:pt>
                <c:pt idx="25">
                  <c:v>-33.608402100525133</c:v>
                </c:pt>
                <c:pt idx="26">
                  <c:v>-36.459114778694676</c:v>
                </c:pt>
                <c:pt idx="27">
                  <c:v>-34.658664666166544</c:v>
                </c:pt>
                <c:pt idx="28">
                  <c:v>-34.808702175543885</c:v>
                </c:pt>
                <c:pt idx="29">
                  <c:v>-35.558889722430607</c:v>
                </c:pt>
                <c:pt idx="30">
                  <c:v>-34.808702175543885</c:v>
                </c:pt>
                <c:pt idx="31">
                  <c:v>-34.958739684921227</c:v>
                </c:pt>
                <c:pt idx="32">
                  <c:v>-35.408852213053265</c:v>
                </c:pt>
                <c:pt idx="33">
                  <c:v>-37.059264816204049</c:v>
                </c:pt>
                <c:pt idx="34">
                  <c:v>-37.359339834958739</c:v>
                </c:pt>
                <c:pt idx="35">
                  <c:v>-37.959489872468119</c:v>
                </c:pt>
                <c:pt idx="36">
                  <c:v>-37.059264816204049</c:v>
                </c:pt>
                <c:pt idx="37">
                  <c:v>-34.358589647411854</c:v>
                </c:pt>
                <c:pt idx="38">
                  <c:v>-35.858964741185297</c:v>
                </c:pt>
                <c:pt idx="39">
                  <c:v>-38.10952738184546</c:v>
                </c:pt>
                <c:pt idx="40">
                  <c:v>-30.907726931732935</c:v>
                </c:pt>
                <c:pt idx="41">
                  <c:v>-20.705176294073517</c:v>
                </c:pt>
                <c:pt idx="42">
                  <c:v>-13.203300825206302</c:v>
                </c:pt>
                <c:pt idx="43">
                  <c:v>-4.9512378094523628</c:v>
                </c:pt>
                <c:pt idx="44">
                  <c:v>-3.3008252063015755</c:v>
                </c:pt>
                <c:pt idx="45">
                  <c:v>-1.6504126031507877</c:v>
                </c:pt>
                <c:pt idx="46">
                  <c:v>-2.1005251312828208</c:v>
                </c:pt>
                <c:pt idx="47">
                  <c:v>-3.3008252063015755</c:v>
                </c:pt>
                <c:pt idx="48">
                  <c:v>-2.7006751687921979</c:v>
                </c:pt>
                <c:pt idx="49">
                  <c:v>-2.1005251312828208</c:v>
                </c:pt>
                <c:pt idx="50">
                  <c:v>-2.5506376594148539</c:v>
                </c:pt>
                <c:pt idx="51">
                  <c:v>-3.7509377344336086</c:v>
                </c:pt>
                <c:pt idx="52">
                  <c:v>-3.6009002250562641</c:v>
                </c:pt>
                <c:pt idx="53">
                  <c:v>-2.7006751687921979</c:v>
                </c:pt>
                <c:pt idx="54">
                  <c:v>-3.7509377344336086</c:v>
                </c:pt>
                <c:pt idx="55">
                  <c:v>-3.150787696924231</c:v>
                </c:pt>
                <c:pt idx="56">
                  <c:v>-2.7006751687921979</c:v>
                </c:pt>
                <c:pt idx="57">
                  <c:v>-3.3008252063015755</c:v>
                </c:pt>
                <c:pt idx="58">
                  <c:v>-3.6009002250562641</c:v>
                </c:pt>
                <c:pt idx="59">
                  <c:v>-2.4006001500375094</c:v>
                </c:pt>
                <c:pt idx="60">
                  <c:v>-2.8507126781695424</c:v>
                </c:pt>
                <c:pt idx="61">
                  <c:v>-3.0007501875468865</c:v>
                </c:pt>
                <c:pt idx="62">
                  <c:v>-2.8507126781695424</c:v>
                </c:pt>
                <c:pt idx="63">
                  <c:v>-3.6009002250562641</c:v>
                </c:pt>
                <c:pt idx="64">
                  <c:v>-3.3008252063015755</c:v>
                </c:pt>
                <c:pt idx="65">
                  <c:v>-3.6009002250562641</c:v>
                </c:pt>
                <c:pt idx="66">
                  <c:v>-2.7006751687921979</c:v>
                </c:pt>
                <c:pt idx="67">
                  <c:v>-3.9009752438109526</c:v>
                </c:pt>
                <c:pt idx="68">
                  <c:v>-3.3008252063015755</c:v>
                </c:pt>
                <c:pt idx="69">
                  <c:v>-3.3008252063015755</c:v>
                </c:pt>
                <c:pt idx="70">
                  <c:v>-3.150787696924231</c:v>
                </c:pt>
                <c:pt idx="71">
                  <c:v>-3.3008252063015755</c:v>
                </c:pt>
                <c:pt idx="72">
                  <c:v>-2.4006001500375094</c:v>
                </c:pt>
                <c:pt idx="73">
                  <c:v>-3.9009752438109526</c:v>
                </c:pt>
                <c:pt idx="74">
                  <c:v>-4.6511627906976747</c:v>
                </c:pt>
                <c:pt idx="75">
                  <c:v>-3.7509377344336086</c:v>
                </c:pt>
                <c:pt idx="76">
                  <c:v>-2.8507126781695424</c:v>
                </c:pt>
                <c:pt idx="77">
                  <c:v>-4.9512378094523628</c:v>
                </c:pt>
                <c:pt idx="78">
                  <c:v>-3.4508627156789196</c:v>
                </c:pt>
                <c:pt idx="79">
                  <c:v>-3.150787696924231</c:v>
                </c:pt>
                <c:pt idx="80">
                  <c:v>-3.150787696924231</c:v>
                </c:pt>
                <c:pt idx="81">
                  <c:v>-1.6504126031507877</c:v>
                </c:pt>
                <c:pt idx="82">
                  <c:v>-2.4006001500375094</c:v>
                </c:pt>
                <c:pt idx="83">
                  <c:v>-2.4006001500375094</c:v>
                </c:pt>
                <c:pt idx="84">
                  <c:v>-3.0007501875468865</c:v>
                </c:pt>
                <c:pt idx="85">
                  <c:v>-2.4006001500375094</c:v>
                </c:pt>
                <c:pt idx="86">
                  <c:v>-2.8507126781695424</c:v>
                </c:pt>
                <c:pt idx="87">
                  <c:v>-3.6009002250562641</c:v>
                </c:pt>
                <c:pt idx="88">
                  <c:v>-3.150787696924231</c:v>
                </c:pt>
                <c:pt idx="89">
                  <c:v>-2.5506376594148539</c:v>
                </c:pt>
                <c:pt idx="90">
                  <c:v>-3.6009002250562641</c:v>
                </c:pt>
                <c:pt idx="91">
                  <c:v>-2.5506376594148539</c:v>
                </c:pt>
                <c:pt idx="92">
                  <c:v>-3.3008252063015755</c:v>
                </c:pt>
                <c:pt idx="93">
                  <c:v>-4.5011252813203297</c:v>
                </c:pt>
                <c:pt idx="94">
                  <c:v>-2.5506376594148539</c:v>
                </c:pt>
                <c:pt idx="95">
                  <c:v>-3.7509377344336086</c:v>
                </c:pt>
                <c:pt idx="96">
                  <c:v>-3.7509377344336086</c:v>
                </c:pt>
                <c:pt idx="97">
                  <c:v>-2.8507126781695424</c:v>
                </c:pt>
                <c:pt idx="98">
                  <c:v>-4.0510127531882967</c:v>
                </c:pt>
                <c:pt idx="99">
                  <c:v>-3.3008252063015755</c:v>
                </c:pt>
                <c:pt idx="100">
                  <c:v>-3.6009002250562641</c:v>
                </c:pt>
                <c:pt idx="101">
                  <c:v>-2.7006751687921979</c:v>
                </c:pt>
                <c:pt idx="102">
                  <c:v>-3.9009752438109526</c:v>
                </c:pt>
                <c:pt idx="103">
                  <c:v>-3.3008252063015755</c:v>
                </c:pt>
                <c:pt idx="104">
                  <c:v>-3.3008252063015755</c:v>
                </c:pt>
                <c:pt idx="105">
                  <c:v>-4.3510877719429857</c:v>
                </c:pt>
                <c:pt idx="106">
                  <c:v>-2.8507126781695424</c:v>
                </c:pt>
                <c:pt idx="107">
                  <c:v>-3.3008252063015755</c:v>
                </c:pt>
                <c:pt idx="108">
                  <c:v>-2.7006751687921979</c:v>
                </c:pt>
                <c:pt idx="109">
                  <c:v>-3.7509377344336086</c:v>
                </c:pt>
                <c:pt idx="110">
                  <c:v>-2.7006751687921979</c:v>
                </c:pt>
                <c:pt idx="111">
                  <c:v>-3.0007501875468865</c:v>
                </c:pt>
                <c:pt idx="112">
                  <c:v>-3.0007501875468865</c:v>
                </c:pt>
                <c:pt idx="113">
                  <c:v>-2.5506376594148539</c:v>
                </c:pt>
                <c:pt idx="114">
                  <c:v>-3.7509377344336086</c:v>
                </c:pt>
                <c:pt idx="115">
                  <c:v>-3.150787696924231</c:v>
                </c:pt>
                <c:pt idx="116">
                  <c:v>-3.4508627156789196</c:v>
                </c:pt>
                <c:pt idx="117">
                  <c:v>-2.7006751687921979</c:v>
                </c:pt>
                <c:pt idx="118">
                  <c:v>-2.7006751687921979</c:v>
                </c:pt>
                <c:pt idx="119">
                  <c:v>-2.7006751687921979</c:v>
                </c:pt>
                <c:pt idx="120">
                  <c:v>-3.9009752438109526</c:v>
                </c:pt>
                <c:pt idx="121">
                  <c:v>-3.3008252063015755</c:v>
                </c:pt>
                <c:pt idx="122">
                  <c:v>-3.3008252063015755</c:v>
                </c:pt>
                <c:pt idx="123">
                  <c:v>-2.5506376594148539</c:v>
                </c:pt>
                <c:pt idx="124">
                  <c:v>-3.3008252063015755</c:v>
                </c:pt>
                <c:pt idx="125">
                  <c:v>-3.7509377344336086</c:v>
                </c:pt>
                <c:pt idx="126">
                  <c:v>-3.7509377344336086</c:v>
                </c:pt>
                <c:pt idx="127">
                  <c:v>-3.150787696924231</c:v>
                </c:pt>
                <c:pt idx="128">
                  <c:v>-2.4006001500375094</c:v>
                </c:pt>
                <c:pt idx="129">
                  <c:v>-2.5506376594148539</c:v>
                </c:pt>
                <c:pt idx="130">
                  <c:v>-0.90022505626406601</c:v>
                </c:pt>
                <c:pt idx="131">
                  <c:v>-2.4006001500375094</c:v>
                </c:pt>
                <c:pt idx="132">
                  <c:v>-3.4508627156789196</c:v>
                </c:pt>
                <c:pt idx="133">
                  <c:v>-1.350337584396099</c:v>
                </c:pt>
                <c:pt idx="134">
                  <c:v>-3.3008252063015755</c:v>
                </c:pt>
                <c:pt idx="135">
                  <c:v>-1.9504876219054763</c:v>
                </c:pt>
                <c:pt idx="136">
                  <c:v>-1.6504126031507877</c:v>
                </c:pt>
                <c:pt idx="137">
                  <c:v>-2.7006751687921979</c:v>
                </c:pt>
                <c:pt idx="138">
                  <c:v>-4.6511627906976747</c:v>
                </c:pt>
                <c:pt idx="139">
                  <c:v>-3.0007501875468865</c:v>
                </c:pt>
                <c:pt idx="140">
                  <c:v>-3.6009002250562641</c:v>
                </c:pt>
                <c:pt idx="141">
                  <c:v>-3.9009752438109526</c:v>
                </c:pt>
                <c:pt idx="142">
                  <c:v>-1.6504126031507877</c:v>
                </c:pt>
                <c:pt idx="143">
                  <c:v>-2.4006001500375094</c:v>
                </c:pt>
                <c:pt idx="144">
                  <c:v>-2.8507126781695424</c:v>
                </c:pt>
                <c:pt idx="145">
                  <c:v>-2.4006001500375094</c:v>
                </c:pt>
                <c:pt idx="146">
                  <c:v>-3.0007501875468865</c:v>
                </c:pt>
                <c:pt idx="147">
                  <c:v>-1.800450112528132</c:v>
                </c:pt>
                <c:pt idx="148">
                  <c:v>-3.3008252063015755</c:v>
                </c:pt>
                <c:pt idx="149">
                  <c:v>-2.8507126781695424</c:v>
                </c:pt>
                <c:pt idx="150">
                  <c:v>-2.8507126781695424</c:v>
                </c:pt>
                <c:pt idx="151">
                  <c:v>-2.8507126781695424</c:v>
                </c:pt>
                <c:pt idx="152">
                  <c:v>-1.800450112528132</c:v>
                </c:pt>
                <c:pt idx="153">
                  <c:v>-3.4508627156789196</c:v>
                </c:pt>
                <c:pt idx="154">
                  <c:v>-2.1005251312828208</c:v>
                </c:pt>
                <c:pt idx="155">
                  <c:v>-3.0007501875468865</c:v>
                </c:pt>
                <c:pt idx="156">
                  <c:v>-2.4006001500375094</c:v>
                </c:pt>
                <c:pt idx="157">
                  <c:v>-2.1005251312828208</c:v>
                </c:pt>
                <c:pt idx="158">
                  <c:v>-3.150787696924231</c:v>
                </c:pt>
                <c:pt idx="159">
                  <c:v>-1.9504876219054763</c:v>
                </c:pt>
                <c:pt idx="160">
                  <c:v>-2.5506376594148539</c:v>
                </c:pt>
                <c:pt idx="161">
                  <c:v>-2.7006751687921979</c:v>
                </c:pt>
                <c:pt idx="162">
                  <c:v>-1.800450112528132</c:v>
                </c:pt>
                <c:pt idx="163">
                  <c:v>-2.7006751687921979</c:v>
                </c:pt>
                <c:pt idx="164">
                  <c:v>-2.7006751687921979</c:v>
                </c:pt>
                <c:pt idx="165">
                  <c:v>-2.1005251312828208</c:v>
                </c:pt>
                <c:pt idx="166">
                  <c:v>-3.150787696924231</c:v>
                </c:pt>
                <c:pt idx="167">
                  <c:v>4.9512378094523628</c:v>
                </c:pt>
                <c:pt idx="168">
                  <c:v>3.150787696924231</c:v>
                </c:pt>
                <c:pt idx="169">
                  <c:v>3.3008252063015755</c:v>
                </c:pt>
                <c:pt idx="170">
                  <c:v>3.3008252063015755</c:v>
                </c:pt>
                <c:pt idx="171">
                  <c:v>3.3008252063015755</c:v>
                </c:pt>
                <c:pt idx="172">
                  <c:v>2.7006751687921979</c:v>
                </c:pt>
                <c:pt idx="173">
                  <c:v>2.8507126781695424</c:v>
                </c:pt>
                <c:pt idx="174">
                  <c:v>3.0007501875468865</c:v>
                </c:pt>
                <c:pt idx="175">
                  <c:v>2.4006001500375094</c:v>
                </c:pt>
                <c:pt idx="176">
                  <c:v>3.4508627156789196</c:v>
                </c:pt>
                <c:pt idx="177">
                  <c:v>4.6511627906976747</c:v>
                </c:pt>
                <c:pt idx="178">
                  <c:v>4.6511627906976747</c:v>
                </c:pt>
                <c:pt idx="179">
                  <c:v>3.4508627156789196</c:v>
                </c:pt>
                <c:pt idx="180">
                  <c:v>3.4508627156789196</c:v>
                </c:pt>
                <c:pt idx="181">
                  <c:v>3.6009002250562641</c:v>
                </c:pt>
                <c:pt idx="182">
                  <c:v>3.0007501875468865</c:v>
                </c:pt>
                <c:pt idx="183">
                  <c:v>4.2010502625656416</c:v>
                </c:pt>
                <c:pt idx="184">
                  <c:v>3.9009752438109526</c:v>
                </c:pt>
                <c:pt idx="185">
                  <c:v>2.7006751687921979</c:v>
                </c:pt>
                <c:pt idx="186">
                  <c:v>4.8012003000750187</c:v>
                </c:pt>
                <c:pt idx="187">
                  <c:v>3.4508627156789196</c:v>
                </c:pt>
                <c:pt idx="188">
                  <c:v>2.1005251312828208</c:v>
                </c:pt>
                <c:pt idx="189">
                  <c:v>2.1005251312828208</c:v>
                </c:pt>
                <c:pt idx="190">
                  <c:v>2.7006751687921979</c:v>
                </c:pt>
                <c:pt idx="191">
                  <c:v>3.150787696924231</c:v>
                </c:pt>
                <c:pt idx="192">
                  <c:v>-12.303075768942236</c:v>
                </c:pt>
                <c:pt idx="193">
                  <c:v>-6.9017254313578391</c:v>
                </c:pt>
                <c:pt idx="194">
                  <c:v>-24.606151537884472</c:v>
                </c:pt>
                <c:pt idx="195">
                  <c:v>-32.258064516129032</c:v>
                </c:pt>
                <c:pt idx="196">
                  <c:v>-34.058514628657164</c:v>
                </c:pt>
                <c:pt idx="197">
                  <c:v>-33.608402100525133</c:v>
                </c:pt>
                <c:pt idx="198">
                  <c:v>-30.4576144036009</c:v>
                </c:pt>
                <c:pt idx="199">
                  <c:v>-24.606151537884472</c:v>
                </c:pt>
                <c:pt idx="200">
                  <c:v>-29.707426856714179</c:v>
                </c:pt>
                <c:pt idx="201">
                  <c:v>-30.007501875468868</c:v>
                </c:pt>
                <c:pt idx="202">
                  <c:v>-29.107276819204802</c:v>
                </c:pt>
                <c:pt idx="203">
                  <c:v>-29.407351837959489</c:v>
                </c:pt>
                <c:pt idx="204">
                  <c:v>-30.15753938484621</c:v>
                </c:pt>
                <c:pt idx="205">
                  <c:v>-30.4576144036009</c:v>
                </c:pt>
                <c:pt idx="206">
                  <c:v>-29.857464366091524</c:v>
                </c:pt>
                <c:pt idx="207">
                  <c:v>-29.107276819204802</c:v>
                </c:pt>
                <c:pt idx="208">
                  <c:v>-28.507126781695423</c:v>
                </c:pt>
                <c:pt idx="209">
                  <c:v>-29.257314328582144</c:v>
                </c:pt>
                <c:pt idx="210">
                  <c:v>-29.257314328582144</c:v>
                </c:pt>
                <c:pt idx="211">
                  <c:v>-28.807201800450112</c:v>
                </c:pt>
                <c:pt idx="212">
                  <c:v>-29.707426856714179</c:v>
                </c:pt>
                <c:pt idx="213">
                  <c:v>-27.606901725431356</c:v>
                </c:pt>
                <c:pt idx="214">
                  <c:v>-28.957239309827457</c:v>
                </c:pt>
                <c:pt idx="215">
                  <c:v>-28.657164291072768</c:v>
                </c:pt>
                <c:pt idx="216">
                  <c:v>-28.357089272318078</c:v>
                </c:pt>
                <c:pt idx="217">
                  <c:v>-27.456864216054015</c:v>
                </c:pt>
                <c:pt idx="218">
                  <c:v>-27.606901725431356</c:v>
                </c:pt>
                <c:pt idx="219">
                  <c:v>-28.207051762940736</c:v>
                </c:pt>
                <c:pt idx="220">
                  <c:v>-28.507126781695423</c:v>
                </c:pt>
                <c:pt idx="221">
                  <c:v>-28.657164291072768</c:v>
                </c:pt>
                <c:pt idx="222">
                  <c:v>-28.057014253563391</c:v>
                </c:pt>
                <c:pt idx="223">
                  <c:v>-28.357089272318078</c:v>
                </c:pt>
                <c:pt idx="224">
                  <c:v>-28.807201800450112</c:v>
                </c:pt>
                <c:pt idx="225">
                  <c:v>-28.957239309827457</c:v>
                </c:pt>
                <c:pt idx="226">
                  <c:v>-27.606901725431356</c:v>
                </c:pt>
                <c:pt idx="227">
                  <c:v>-28.357089272318078</c:v>
                </c:pt>
                <c:pt idx="228">
                  <c:v>-28.357089272318078</c:v>
                </c:pt>
                <c:pt idx="229">
                  <c:v>-13.353338334583645</c:v>
                </c:pt>
                <c:pt idx="230">
                  <c:v>-15.303825956489122</c:v>
                </c:pt>
                <c:pt idx="231">
                  <c:v>-15.9039759939985</c:v>
                </c:pt>
                <c:pt idx="232">
                  <c:v>-16.204051012753187</c:v>
                </c:pt>
                <c:pt idx="233">
                  <c:v>-15.303825956489122</c:v>
                </c:pt>
                <c:pt idx="234">
                  <c:v>-15.303825956489122</c:v>
                </c:pt>
                <c:pt idx="235">
                  <c:v>-16.054013503375845</c:v>
                </c:pt>
                <c:pt idx="236">
                  <c:v>-15.153788447111777</c:v>
                </c:pt>
                <c:pt idx="237">
                  <c:v>-13.053263315828957</c:v>
                </c:pt>
                <c:pt idx="238">
                  <c:v>-13.953488372093023</c:v>
                </c:pt>
                <c:pt idx="239">
                  <c:v>-16.204051012753187</c:v>
                </c:pt>
                <c:pt idx="240">
                  <c:v>-13.653413353338335</c:v>
                </c:pt>
                <c:pt idx="241">
                  <c:v>-10.502625656414104</c:v>
                </c:pt>
                <c:pt idx="242">
                  <c:v>6.4516129032258061</c:v>
                </c:pt>
                <c:pt idx="243">
                  <c:v>3.9009752438109526</c:v>
                </c:pt>
                <c:pt idx="244">
                  <c:v>-6.7516879219804951</c:v>
                </c:pt>
                <c:pt idx="245">
                  <c:v>-9.9024756189047256</c:v>
                </c:pt>
                <c:pt idx="246">
                  <c:v>-14.253563390847711</c:v>
                </c:pt>
                <c:pt idx="247">
                  <c:v>-9.9024756189047256</c:v>
                </c:pt>
                <c:pt idx="248">
                  <c:v>4.0510127531882967</c:v>
                </c:pt>
                <c:pt idx="249">
                  <c:v>0</c:v>
                </c:pt>
                <c:pt idx="250">
                  <c:v>-1.0502625656414104</c:v>
                </c:pt>
                <c:pt idx="251">
                  <c:v>-1.6504126031507877</c:v>
                </c:pt>
                <c:pt idx="252">
                  <c:v>-2.4006001500375094</c:v>
                </c:pt>
                <c:pt idx="253">
                  <c:v>1.350337584396099</c:v>
                </c:pt>
                <c:pt idx="254">
                  <c:v>2.4006001500375094</c:v>
                </c:pt>
                <c:pt idx="255">
                  <c:v>4.5011252813203297</c:v>
                </c:pt>
                <c:pt idx="256">
                  <c:v>4.3510877719429857</c:v>
                </c:pt>
                <c:pt idx="257">
                  <c:v>5.2513128282070518</c:v>
                </c:pt>
                <c:pt idx="258">
                  <c:v>7.0517629407351841</c:v>
                </c:pt>
                <c:pt idx="259">
                  <c:v>7.8019504876219052</c:v>
                </c:pt>
                <c:pt idx="260">
                  <c:v>9.9024756189047256</c:v>
                </c:pt>
                <c:pt idx="261">
                  <c:v>8.8522130532633163</c:v>
                </c:pt>
                <c:pt idx="262">
                  <c:v>7.8019504876219052</c:v>
                </c:pt>
                <c:pt idx="263">
                  <c:v>3.7509377344336086</c:v>
                </c:pt>
                <c:pt idx="264">
                  <c:v>-2.2505626406601649</c:v>
                </c:pt>
                <c:pt idx="265">
                  <c:v>1.0502625656414104</c:v>
                </c:pt>
                <c:pt idx="266">
                  <c:v>-11.102775693923482</c:v>
                </c:pt>
                <c:pt idx="267">
                  <c:v>-3.7509377344336086</c:v>
                </c:pt>
                <c:pt idx="268">
                  <c:v>-4.3510877719429857</c:v>
                </c:pt>
                <c:pt idx="269">
                  <c:v>-3.0007501875468865</c:v>
                </c:pt>
                <c:pt idx="270">
                  <c:v>-4.3510877719429857</c:v>
                </c:pt>
                <c:pt idx="271">
                  <c:v>-3.7509377344336086</c:v>
                </c:pt>
                <c:pt idx="272">
                  <c:v>-5.7014253563390849</c:v>
                </c:pt>
                <c:pt idx="273">
                  <c:v>-6.7516879219804951</c:v>
                </c:pt>
                <c:pt idx="274">
                  <c:v>-6.001500375093773</c:v>
                </c:pt>
                <c:pt idx="275">
                  <c:v>-6.1515378844711179</c:v>
                </c:pt>
                <c:pt idx="276">
                  <c:v>-5.2513128282070518</c:v>
                </c:pt>
                <c:pt idx="277">
                  <c:v>-8.4021005251312832</c:v>
                </c:pt>
                <c:pt idx="278">
                  <c:v>-7.0517629407351841</c:v>
                </c:pt>
                <c:pt idx="279">
                  <c:v>-5.7014253563390849</c:v>
                </c:pt>
                <c:pt idx="280">
                  <c:v>-6.301575393848462</c:v>
                </c:pt>
                <c:pt idx="281">
                  <c:v>-6.001500375093773</c:v>
                </c:pt>
                <c:pt idx="282">
                  <c:v>-6.301575393848462</c:v>
                </c:pt>
                <c:pt idx="283">
                  <c:v>-6.001500375093773</c:v>
                </c:pt>
                <c:pt idx="284">
                  <c:v>-4.8012003000750187</c:v>
                </c:pt>
                <c:pt idx="285">
                  <c:v>-1.5003750937734432</c:v>
                </c:pt>
                <c:pt idx="286">
                  <c:v>-7.0517629407351841</c:v>
                </c:pt>
                <c:pt idx="287">
                  <c:v>-7.8019504876219052</c:v>
                </c:pt>
                <c:pt idx="288">
                  <c:v>1.9504876219054763</c:v>
                </c:pt>
                <c:pt idx="289">
                  <c:v>9.1522880720180044</c:v>
                </c:pt>
                <c:pt idx="290">
                  <c:v>-3.9009752438109526</c:v>
                </c:pt>
                <c:pt idx="291">
                  <c:v>-5.5513878469617408</c:v>
                </c:pt>
                <c:pt idx="292">
                  <c:v>-9.3023255813953494</c:v>
                </c:pt>
                <c:pt idx="293">
                  <c:v>-8.7021755438859714</c:v>
                </c:pt>
                <c:pt idx="294">
                  <c:v>-11.252813203300825</c:v>
                </c:pt>
                <c:pt idx="295">
                  <c:v>-10.952738184546137</c:v>
                </c:pt>
                <c:pt idx="296">
                  <c:v>-8.2520630157539383</c:v>
                </c:pt>
                <c:pt idx="297">
                  <c:v>-7.3518379594898722</c:v>
                </c:pt>
                <c:pt idx="298">
                  <c:v>-6.601650412603151</c:v>
                </c:pt>
                <c:pt idx="299">
                  <c:v>-7.6519129782445612</c:v>
                </c:pt>
                <c:pt idx="300">
                  <c:v>-8.2520630157539383</c:v>
                </c:pt>
                <c:pt idx="301">
                  <c:v>-7.6519129782445612</c:v>
                </c:pt>
                <c:pt idx="302">
                  <c:v>-4.2010502625656416</c:v>
                </c:pt>
                <c:pt idx="303">
                  <c:v>-4.8012003000750187</c:v>
                </c:pt>
                <c:pt idx="304">
                  <c:v>-3.150787696924231</c:v>
                </c:pt>
                <c:pt idx="305">
                  <c:v>-4.5011252813203297</c:v>
                </c:pt>
                <c:pt idx="306">
                  <c:v>-4.3510877719429857</c:v>
                </c:pt>
                <c:pt idx="307">
                  <c:v>-4.8012003000750187</c:v>
                </c:pt>
                <c:pt idx="308">
                  <c:v>-3.4508627156789196</c:v>
                </c:pt>
                <c:pt idx="309">
                  <c:v>-4.9512378094523628</c:v>
                </c:pt>
                <c:pt idx="310">
                  <c:v>-5.8514628657164289</c:v>
                </c:pt>
                <c:pt idx="311">
                  <c:v>-5.1012753188297078</c:v>
                </c:pt>
                <c:pt idx="312">
                  <c:v>-4.0510127531882967</c:v>
                </c:pt>
                <c:pt idx="313">
                  <c:v>-4.5011252813203297</c:v>
                </c:pt>
                <c:pt idx="314">
                  <c:v>-3.7509377344336086</c:v>
                </c:pt>
                <c:pt idx="315">
                  <c:v>-4.6511627906976747</c:v>
                </c:pt>
                <c:pt idx="316">
                  <c:v>-5.5513878469617408</c:v>
                </c:pt>
                <c:pt idx="317">
                  <c:v>-3.4508627156789196</c:v>
                </c:pt>
                <c:pt idx="318">
                  <c:v>-3.0007501875468865</c:v>
                </c:pt>
                <c:pt idx="319">
                  <c:v>-4.2010502625656416</c:v>
                </c:pt>
                <c:pt idx="320">
                  <c:v>-4.3510877719429857</c:v>
                </c:pt>
                <c:pt idx="321">
                  <c:v>-3.0007501875468865</c:v>
                </c:pt>
                <c:pt idx="322">
                  <c:v>-3.3008252063015755</c:v>
                </c:pt>
                <c:pt idx="323">
                  <c:v>-0.90022505626406601</c:v>
                </c:pt>
                <c:pt idx="324">
                  <c:v>-1.800450112528132</c:v>
                </c:pt>
                <c:pt idx="325">
                  <c:v>-0.75018754688672162</c:v>
                </c:pt>
                <c:pt idx="326">
                  <c:v>4.6511627906976747</c:v>
                </c:pt>
                <c:pt idx="327">
                  <c:v>8.5521380345086264</c:v>
                </c:pt>
                <c:pt idx="328">
                  <c:v>2.2505626406601649</c:v>
                </c:pt>
                <c:pt idx="329">
                  <c:v>2.7006751687921979</c:v>
                </c:pt>
                <c:pt idx="330">
                  <c:v>-19.954988747186796</c:v>
                </c:pt>
                <c:pt idx="331">
                  <c:v>-39.609902475618902</c:v>
                </c:pt>
                <c:pt idx="332">
                  <c:v>-45.76144036009002</c:v>
                </c:pt>
                <c:pt idx="333">
                  <c:v>-43.810952738184547</c:v>
                </c:pt>
                <c:pt idx="334">
                  <c:v>-43.810952738184547</c:v>
                </c:pt>
                <c:pt idx="335">
                  <c:v>-43.510877719429857</c:v>
                </c:pt>
                <c:pt idx="336">
                  <c:v>-42.910727681920477</c:v>
                </c:pt>
                <c:pt idx="337">
                  <c:v>-43.210802700675167</c:v>
                </c:pt>
                <c:pt idx="338">
                  <c:v>-42.310577644411104</c:v>
                </c:pt>
                <c:pt idx="339">
                  <c:v>-41.110277569392345</c:v>
                </c:pt>
                <c:pt idx="340">
                  <c:v>-43.210802700675167</c:v>
                </c:pt>
                <c:pt idx="341">
                  <c:v>-42.310577644411104</c:v>
                </c:pt>
                <c:pt idx="342">
                  <c:v>-39.909977494373592</c:v>
                </c:pt>
                <c:pt idx="343">
                  <c:v>-43.360840210052515</c:v>
                </c:pt>
                <c:pt idx="344">
                  <c:v>-42.760690172543136</c:v>
                </c:pt>
                <c:pt idx="345">
                  <c:v>-41.560390097524383</c:v>
                </c:pt>
                <c:pt idx="346">
                  <c:v>-42.610652663165794</c:v>
                </c:pt>
                <c:pt idx="347">
                  <c:v>-40.660165041260314</c:v>
                </c:pt>
                <c:pt idx="348">
                  <c:v>-43.360840210052515</c:v>
                </c:pt>
                <c:pt idx="349">
                  <c:v>-33.458364591147784</c:v>
                </c:pt>
                <c:pt idx="350">
                  <c:v>4.2010502625656416</c:v>
                </c:pt>
                <c:pt idx="351">
                  <c:v>-13.50337584396099</c:v>
                </c:pt>
                <c:pt idx="352">
                  <c:v>-22.055513878469618</c:v>
                </c:pt>
                <c:pt idx="353">
                  <c:v>-21.455363840960239</c:v>
                </c:pt>
                <c:pt idx="354">
                  <c:v>-31.957989497374342</c:v>
                </c:pt>
                <c:pt idx="355">
                  <c:v>-37.359339834958739</c:v>
                </c:pt>
                <c:pt idx="356">
                  <c:v>-37.059264816204049</c:v>
                </c:pt>
                <c:pt idx="357">
                  <c:v>-35.258814703675917</c:v>
                </c:pt>
                <c:pt idx="358">
                  <c:v>-38.70967741935484</c:v>
                </c:pt>
                <c:pt idx="359">
                  <c:v>-40.660165041260314</c:v>
                </c:pt>
                <c:pt idx="360">
                  <c:v>-39.159789947486871</c:v>
                </c:pt>
                <c:pt idx="361">
                  <c:v>-37.659414853713429</c:v>
                </c:pt>
                <c:pt idx="362">
                  <c:v>-35.708927231807955</c:v>
                </c:pt>
                <c:pt idx="363">
                  <c:v>-31.507876969242311</c:v>
                </c:pt>
                <c:pt idx="364">
                  <c:v>-30.007501875468868</c:v>
                </c:pt>
                <c:pt idx="365">
                  <c:v>-25.206301575393848</c:v>
                </c:pt>
                <c:pt idx="366">
                  <c:v>-29.257314328582144</c:v>
                </c:pt>
                <c:pt idx="367">
                  <c:v>-31.957989497374342</c:v>
                </c:pt>
                <c:pt idx="368">
                  <c:v>-30.907726931732935</c:v>
                </c:pt>
                <c:pt idx="369">
                  <c:v>-32.108027006751691</c:v>
                </c:pt>
                <c:pt idx="370">
                  <c:v>-30.75768942235559</c:v>
                </c:pt>
                <c:pt idx="371">
                  <c:v>-36.159039759939986</c:v>
                </c:pt>
                <c:pt idx="372">
                  <c:v>-40.360090022505624</c:v>
                </c:pt>
                <c:pt idx="373">
                  <c:v>-43.060765191297826</c:v>
                </c:pt>
                <c:pt idx="374">
                  <c:v>-42.160540135033756</c:v>
                </c:pt>
                <c:pt idx="375">
                  <c:v>-38.70967741935484</c:v>
                </c:pt>
                <c:pt idx="376">
                  <c:v>-40.060015003750941</c:v>
                </c:pt>
                <c:pt idx="377">
                  <c:v>-41.560390097524383</c:v>
                </c:pt>
                <c:pt idx="378">
                  <c:v>-29.407351837959489</c:v>
                </c:pt>
                <c:pt idx="379">
                  <c:v>-15.153788447111777</c:v>
                </c:pt>
                <c:pt idx="380">
                  <c:v>-16.054013503375845</c:v>
                </c:pt>
                <c:pt idx="381">
                  <c:v>-23.555888972243061</c:v>
                </c:pt>
                <c:pt idx="382">
                  <c:v>-20.555138784696172</c:v>
                </c:pt>
                <c:pt idx="383">
                  <c:v>-19.504876219054765</c:v>
                </c:pt>
                <c:pt idx="384">
                  <c:v>-26.406601650412604</c:v>
                </c:pt>
                <c:pt idx="385">
                  <c:v>-32.258064516129032</c:v>
                </c:pt>
                <c:pt idx="386">
                  <c:v>-31.807951987997001</c:v>
                </c:pt>
                <c:pt idx="387">
                  <c:v>-30.4576144036009</c:v>
                </c:pt>
                <c:pt idx="388">
                  <c:v>-30.007501875468868</c:v>
                </c:pt>
                <c:pt idx="389">
                  <c:v>-23.405851462865716</c:v>
                </c:pt>
                <c:pt idx="390">
                  <c:v>-21.305326331582897</c:v>
                </c:pt>
                <c:pt idx="391">
                  <c:v>-21.005251312828207</c:v>
                </c:pt>
                <c:pt idx="392">
                  <c:v>-22.055513878469618</c:v>
                </c:pt>
                <c:pt idx="393">
                  <c:v>-24.156039009752437</c:v>
                </c:pt>
                <c:pt idx="394">
                  <c:v>-24.606151537884472</c:v>
                </c:pt>
                <c:pt idx="395">
                  <c:v>-17.254313578394598</c:v>
                </c:pt>
                <c:pt idx="396">
                  <c:v>-20.555138784696172</c:v>
                </c:pt>
                <c:pt idx="397">
                  <c:v>-26.406601650412604</c:v>
                </c:pt>
                <c:pt idx="398">
                  <c:v>-21.905476369092273</c:v>
                </c:pt>
                <c:pt idx="399">
                  <c:v>-17.104276069017253</c:v>
                </c:pt>
                <c:pt idx="400">
                  <c:v>-0.60015003750937734</c:v>
                </c:pt>
                <c:pt idx="401">
                  <c:v>-1.6504126031507877</c:v>
                </c:pt>
                <c:pt idx="402">
                  <c:v>-13.053263315828957</c:v>
                </c:pt>
                <c:pt idx="403">
                  <c:v>-21.005251312828207</c:v>
                </c:pt>
                <c:pt idx="404">
                  <c:v>-21.755438859714928</c:v>
                </c:pt>
                <c:pt idx="405">
                  <c:v>-10.502625656414104</c:v>
                </c:pt>
                <c:pt idx="406">
                  <c:v>2.7006751687921979</c:v>
                </c:pt>
                <c:pt idx="407">
                  <c:v>4.8012003000750187</c:v>
                </c:pt>
                <c:pt idx="408">
                  <c:v>-2.5506376594148539</c:v>
                </c:pt>
                <c:pt idx="409">
                  <c:v>1.6504126031507877</c:v>
                </c:pt>
                <c:pt idx="410">
                  <c:v>5.2513128282070518</c:v>
                </c:pt>
                <c:pt idx="411">
                  <c:v>-6.601650412603151</c:v>
                </c:pt>
                <c:pt idx="412">
                  <c:v>7.6519129782445612</c:v>
                </c:pt>
                <c:pt idx="413">
                  <c:v>5.2513128282070518</c:v>
                </c:pt>
                <c:pt idx="414">
                  <c:v>5.2513128282070518</c:v>
                </c:pt>
                <c:pt idx="415">
                  <c:v>6.001500375093773</c:v>
                </c:pt>
                <c:pt idx="416">
                  <c:v>3.6009002250562641</c:v>
                </c:pt>
                <c:pt idx="417">
                  <c:v>3.6009002250562641</c:v>
                </c:pt>
                <c:pt idx="418">
                  <c:v>6.601650412603151</c:v>
                </c:pt>
                <c:pt idx="419">
                  <c:v>3.9009752438109526</c:v>
                </c:pt>
                <c:pt idx="420">
                  <c:v>4.6511627906976747</c:v>
                </c:pt>
                <c:pt idx="421">
                  <c:v>3.4508627156789196</c:v>
                </c:pt>
                <c:pt idx="422">
                  <c:v>5.2513128282070518</c:v>
                </c:pt>
                <c:pt idx="423">
                  <c:v>3.0007501875468865</c:v>
                </c:pt>
                <c:pt idx="424">
                  <c:v>3.4508627156789196</c:v>
                </c:pt>
                <c:pt idx="425">
                  <c:v>4.3510877719429857</c:v>
                </c:pt>
                <c:pt idx="426">
                  <c:v>3.7509377344336086</c:v>
                </c:pt>
                <c:pt idx="427">
                  <c:v>4.2010502625656416</c:v>
                </c:pt>
                <c:pt idx="428">
                  <c:v>3.150787696924231</c:v>
                </c:pt>
                <c:pt idx="429">
                  <c:v>1.5003750937734432</c:v>
                </c:pt>
                <c:pt idx="430">
                  <c:v>4.9512378094523628</c:v>
                </c:pt>
                <c:pt idx="431">
                  <c:v>3.7509377344336086</c:v>
                </c:pt>
                <c:pt idx="432">
                  <c:v>4.3510877719429857</c:v>
                </c:pt>
                <c:pt idx="433">
                  <c:v>2.7006751687921979</c:v>
                </c:pt>
                <c:pt idx="434">
                  <c:v>5.8514628657164289</c:v>
                </c:pt>
                <c:pt idx="435">
                  <c:v>3.0007501875468865</c:v>
                </c:pt>
                <c:pt idx="436">
                  <c:v>4.6511627906976747</c:v>
                </c:pt>
                <c:pt idx="437">
                  <c:v>6.001500375093773</c:v>
                </c:pt>
                <c:pt idx="438">
                  <c:v>25.206301575393848</c:v>
                </c:pt>
                <c:pt idx="439">
                  <c:v>-20.105026256564141</c:v>
                </c:pt>
                <c:pt idx="440">
                  <c:v>-27.30682670667667</c:v>
                </c:pt>
                <c:pt idx="441">
                  <c:v>-47.111777944486121</c:v>
                </c:pt>
                <c:pt idx="442">
                  <c:v>-34.208552138034506</c:v>
                </c:pt>
                <c:pt idx="443">
                  <c:v>-39.609902475618902</c:v>
                </c:pt>
                <c:pt idx="444">
                  <c:v>-54.31357839459865</c:v>
                </c:pt>
                <c:pt idx="445">
                  <c:v>-61.365341335333831</c:v>
                </c:pt>
                <c:pt idx="446">
                  <c:v>-31.507876969242311</c:v>
                </c:pt>
                <c:pt idx="447">
                  <c:v>-24.756189047261817</c:v>
                </c:pt>
                <c:pt idx="448">
                  <c:v>-41.860465116279073</c:v>
                </c:pt>
                <c:pt idx="449">
                  <c:v>-15.9039759939985</c:v>
                </c:pt>
                <c:pt idx="450">
                  <c:v>-27.30682670667667</c:v>
                </c:pt>
                <c:pt idx="451">
                  <c:v>-52.063015753938487</c:v>
                </c:pt>
                <c:pt idx="452">
                  <c:v>-32.708177044261063</c:v>
                </c:pt>
                <c:pt idx="453">
                  <c:v>-18.904726181545385</c:v>
                </c:pt>
                <c:pt idx="454">
                  <c:v>-23.255813953488371</c:v>
                </c:pt>
                <c:pt idx="455">
                  <c:v>-57.014253563390845</c:v>
                </c:pt>
                <c:pt idx="456">
                  <c:v>-33.758439609902474</c:v>
                </c:pt>
                <c:pt idx="457">
                  <c:v>15.753938484621155</c:v>
                </c:pt>
                <c:pt idx="458">
                  <c:v>23.405851462865716</c:v>
                </c:pt>
                <c:pt idx="459">
                  <c:v>-10.652663165791449</c:v>
                </c:pt>
                <c:pt idx="460">
                  <c:v>5.4013503375843959</c:v>
                </c:pt>
                <c:pt idx="461">
                  <c:v>-3.9009752438109526</c:v>
                </c:pt>
                <c:pt idx="462">
                  <c:v>-22.055513878469618</c:v>
                </c:pt>
                <c:pt idx="463">
                  <c:v>-37.209302325581397</c:v>
                </c:pt>
                <c:pt idx="464">
                  <c:v>-55.213803450862713</c:v>
                </c:pt>
                <c:pt idx="465">
                  <c:v>-37.959489872468119</c:v>
                </c:pt>
                <c:pt idx="466">
                  <c:v>-16.204051012753187</c:v>
                </c:pt>
                <c:pt idx="467">
                  <c:v>-20.405101275318831</c:v>
                </c:pt>
                <c:pt idx="468">
                  <c:v>-4.3510877719429857</c:v>
                </c:pt>
                <c:pt idx="469">
                  <c:v>-1.0502625656414104</c:v>
                </c:pt>
                <c:pt idx="470">
                  <c:v>-8.5521380345086264</c:v>
                </c:pt>
                <c:pt idx="471">
                  <c:v>-24.606151537884472</c:v>
                </c:pt>
                <c:pt idx="472">
                  <c:v>-32.858214553638412</c:v>
                </c:pt>
                <c:pt idx="473">
                  <c:v>-33.308327081770443</c:v>
                </c:pt>
                <c:pt idx="474">
                  <c:v>3.9009752438109526</c:v>
                </c:pt>
                <c:pt idx="475">
                  <c:v>-15.9039759939985</c:v>
                </c:pt>
                <c:pt idx="476">
                  <c:v>-34.508627156789196</c:v>
                </c:pt>
                <c:pt idx="477">
                  <c:v>-21.605401350337583</c:v>
                </c:pt>
                <c:pt idx="478">
                  <c:v>-17.854463615903978</c:v>
                </c:pt>
                <c:pt idx="479">
                  <c:v>-12.603150787696924</c:v>
                </c:pt>
                <c:pt idx="480">
                  <c:v>-22.055513878469618</c:v>
                </c:pt>
                <c:pt idx="481">
                  <c:v>-25.056264066016503</c:v>
                </c:pt>
                <c:pt idx="482">
                  <c:v>-19.35483870967742</c:v>
                </c:pt>
                <c:pt idx="483">
                  <c:v>4.0510127531882967</c:v>
                </c:pt>
                <c:pt idx="484">
                  <c:v>-45.911477869467369</c:v>
                </c:pt>
                <c:pt idx="485">
                  <c:v>-27.30682670667667</c:v>
                </c:pt>
                <c:pt idx="486">
                  <c:v>-25.506376594148538</c:v>
                </c:pt>
                <c:pt idx="487">
                  <c:v>5.1012753188297078</c:v>
                </c:pt>
                <c:pt idx="488">
                  <c:v>-18.604651162790699</c:v>
                </c:pt>
                <c:pt idx="489">
                  <c:v>-1.350337584396099</c:v>
                </c:pt>
                <c:pt idx="490">
                  <c:v>-31.657914478619656</c:v>
                </c:pt>
                <c:pt idx="491">
                  <c:v>-25.356339084771193</c:v>
                </c:pt>
                <c:pt idx="492">
                  <c:v>6.9017254313578391</c:v>
                </c:pt>
                <c:pt idx="493">
                  <c:v>-48.762190547636912</c:v>
                </c:pt>
                <c:pt idx="494">
                  <c:v>5.1012753188297078</c:v>
                </c:pt>
                <c:pt idx="495">
                  <c:v>-8.2520630157539383</c:v>
                </c:pt>
                <c:pt idx="496">
                  <c:v>-31.357839459864966</c:v>
                </c:pt>
                <c:pt idx="497">
                  <c:v>-21.905476369092273</c:v>
                </c:pt>
                <c:pt idx="498">
                  <c:v>0.75018754688672162</c:v>
                </c:pt>
                <c:pt idx="499">
                  <c:v>9.3023255813953494</c:v>
                </c:pt>
                <c:pt idx="500">
                  <c:v>-43.360840210052515</c:v>
                </c:pt>
                <c:pt idx="501">
                  <c:v>-27.156789197299325</c:v>
                </c:pt>
                <c:pt idx="502">
                  <c:v>12.453113278319579</c:v>
                </c:pt>
                <c:pt idx="503">
                  <c:v>-14.103525881470368</c:v>
                </c:pt>
                <c:pt idx="504">
                  <c:v>-32.408102025506373</c:v>
                </c:pt>
                <c:pt idx="505">
                  <c:v>-21.455363840960239</c:v>
                </c:pt>
                <c:pt idx="506">
                  <c:v>-50.862715678919727</c:v>
                </c:pt>
                <c:pt idx="507">
                  <c:v>-34.508627156789196</c:v>
                </c:pt>
                <c:pt idx="508">
                  <c:v>-8.2520630157539383</c:v>
                </c:pt>
                <c:pt idx="509">
                  <c:v>-7.9519879969992502</c:v>
                </c:pt>
                <c:pt idx="510">
                  <c:v>-17.104276069017253</c:v>
                </c:pt>
                <c:pt idx="511">
                  <c:v>-48.762190547636912</c:v>
                </c:pt>
                <c:pt idx="512">
                  <c:v>-13.203300825206302</c:v>
                </c:pt>
                <c:pt idx="513">
                  <c:v>1.2003000750187547</c:v>
                </c:pt>
                <c:pt idx="514">
                  <c:v>-28.357089272318078</c:v>
                </c:pt>
                <c:pt idx="515">
                  <c:v>-35.708927231807955</c:v>
                </c:pt>
                <c:pt idx="516">
                  <c:v>14.553638409602401</c:v>
                </c:pt>
                <c:pt idx="517">
                  <c:v>-18.604651162790699</c:v>
                </c:pt>
                <c:pt idx="518">
                  <c:v>-39.459864966241561</c:v>
                </c:pt>
                <c:pt idx="519">
                  <c:v>-34.808702175543885</c:v>
                </c:pt>
                <c:pt idx="520">
                  <c:v>-20.555138784696172</c:v>
                </c:pt>
                <c:pt idx="521">
                  <c:v>4.2010502625656416</c:v>
                </c:pt>
                <c:pt idx="522">
                  <c:v>15.9039759939985</c:v>
                </c:pt>
                <c:pt idx="523">
                  <c:v>-17.254313578394598</c:v>
                </c:pt>
                <c:pt idx="524">
                  <c:v>-30.75768942235559</c:v>
                </c:pt>
                <c:pt idx="525">
                  <c:v>-21.155288822205552</c:v>
                </c:pt>
                <c:pt idx="526">
                  <c:v>-26.406601650412604</c:v>
                </c:pt>
                <c:pt idx="527">
                  <c:v>-49.662415603900975</c:v>
                </c:pt>
                <c:pt idx="528">
                  <c:v>-36.459114778694676</c:v>
                </c:pt>
                <c:pt idx="529">
                  <c:v>-38.70967741935484</c:v>
                </c:pt>
                <c:pt idx="530">
                  <c:v>-21.605401350337583</c:v>
                </c:pt>
                <c:pt idx="531">
                  <c:v>-16.954238559639911</c:v>
                </c:pt>
                <c:pt idx="532">
                  <c:v>-40.060015003750941</c:v>
                </c:pt>
                <c:pt idx="533">
                  <c:v>-49.212303075768943</c:v>
                </c:pt>
                <c:pt idx="534">
                  <c:v>-31.507876969242311</c:v>
                </c:pt>
                <c:pt idx="535">
                  <c:v>-3.7509377344336086</c:v>
                </c:pt>
                <c:pt idx="536">
                  <c:v>11.852963240810203</c:v>
                </c:pt>
                <c:pt idx="537">
                  <c:v>-26.70667666916729</c:v>
                </c:pt>
                <c:pt idx="538">
                  <c:v>-38.559639909977491</c:v>
                </c:pt>
                <c:pt idx="539">
                  <c:v>1.9504876219054763</c:v>
                </c:pt>
                <c:pt idx="540">
                  <c:v>-32.258064516129032</c:v>
                </c:pt>
                <c:pt idx="541">
                  <c:v>-23.105776444111029</c:v>
                </c:pt>
                <c:pt idx="542">
                  <c:v>-46.811702925731431</c:v>
                </c:pt>
                <c:pt idx="543">
                  <c:v>-43.960990247561888</c:v>
                </c:pt>
                <c:pt idx="544">
                  <c:v>-31.957989497374342</c:v>
                </c:pt>
                <c:pt idx="545">
                  <c:v>-36.159039759939986</c:v>
                </c:pt>
                <c:pt idx="546">
                  <c:v>-40.210052513128282</c:v>
                </c:pt>
                <c:pt idx="547">
                  <c:v>0.90022505626406601</c:v>
                </c:pt>
                <c:pt idx="548">
                  <c:v>10.802700675168792</c:v>
                </c:pt>
                <c:pt idx="549">
                  <c:v>-12.303075768942236</c:v>
                </c:pt>
                <c:pt idx="550">
                  <c:v>1.9504876219054763</c:v>
                </c:pt>
                <c:pt idx="551">
                  <c:v>-1.6504126031507877</c:v>
                </c:pt>
                <c:pt idx="552">
                  <c:v>-19.954988747186796</c:v>
                </c:pt>
                <c:pt idx="553">
                  <c:v>-48.312078019504874</c:v>
                </c:pt>
                <c:pt idx="554">
                  <c:v>-30.607651912978245</c:v>
                </c:pt>
                <c:pt idx="555">
                  <c:v>-44.411102775693927</c:v>
                </c:pt>
                <c:pt idx="556">
                  <c:v>-27.456864216054015</c:v>
                </c:pt>
                <c:pt idx="557">
                  <c:v>-6.7516879219804951</c:v>
                </c:pt>
                <c:pt idx="558">
                  <c:v>-21.905476369092273</c:v>
                </c:pt>
                <c:pt idx="559">
                  <c:v>-17.704426106526633</c:v>
                </c:pt>
                <c:pt idx="560">
                  <c:v>-5.7014253563390849</c:v>
                </c:pt>
                <c:pt idx="561">
                  <c:v>-4.3510877719429857</c:v>
                </c:pt>
                <c:pt idx="562">
                  <c:v>9.6024006001500375</c:v>
                </c:pt>
                <c:pt idx="563">
                  <c:v>9.4523630907726925</c:v>
                </c:pt>
                <c:pt idx="564">
                  <c:v>2.4006001500375094</c:v>
                </c:pt>
                <c:pt idx="565">
                  <c:v>-26.856714178544635</c:v>
                </c:pt>
                <c:pt idx="566">
                  <c:v>-28.057014253563391</c:v>
                </c:pt>
                <c:pt idx="567">
                  <c:v>-14.253563390847711</c:v>
                </c:pt>
                <c:pt idx="568">
                  <c:v>-25.806451612903224</c:v>
                </c:pt>
                <c:pt idx="569">
                  <c:v>-48.612153038259564</c:v>
                </c:pt>
                <c:pt idx="570">
                  <c:v>-28.207051762940736</c:v>
                </c:pt>
                <c:pt idx="571">
                  <c:v>-32.708177044261063</c:v>
                </c:pt>
                <c:pt idx="572">
                  <c:v>-28.357089272318078</c:v>
                </c:pt>
                <c:pt idx="573">
                  <c:v>-3.7509377344336086</c:v>
                </c:pt>
                <c:pt idx="574">
                  <c:v>-9.0022505626406595</c:v>
                </c:pt>
                <c:pt idx="575">
                  <c:v>19.204801200300075</c:v>
                </c:pt>
                <c:pt idx="576">
                  <c:v>-20.255063765941486</c:v>
                </c:pt>
                <c:pt idx="577">
                  <c:v>-30.307576894223555</c:v>
                </c:pt>
                <c:pt idx="578">
                  <c:v>-20.105026256564141</c:v>
                </c:pt>
                <c:pt idx="579">
                  <c:v>-9.1522880720180044</c:v>
                </c:pt>
                <c:pt idx="580">
                  <c:v>3.3008252063015755</c:v>
                </c:pt>
                <c:pt idx="581">
                  <c:v>-0.45011252813203301</c:v>
                </c:pt>
                <c:pt idx="582">
                  <c:v>-17.704426106526633</c:v>
                </c:pt>
                <c:pt idx="583">
                  <c:v>-38.10952738184546</c:v>
                </c:pt>
                <c:pt idx="584">
                  <c:v>-39.909977494373592</c:v>
                </c:pt>
                <c:pt idx="585">
                  <c:v>-18.004501125281319</c:v>
                </c:pt>
                <c:pt idx="586">
                  <c:v>-8.1020255063765934</c:v>
                </c:pt>
                <c:pt idx="587">
                  <c:v>-52.963240810202549</c:v>
                </c:pt>
                <c:pt idx="588">
                  <c:v>-7.5018754688672171</c:v>
                </c:pt>
                <c:pt idx="589">
                  <c:v>-44.261065266316578</c:v>
                </c:pt>
                <c:pt idx="590">
                  <c:v>11.702925731432858</c:v>
                </c:pt>
                <c:pt idx="591">
                  <c:v>-19.35483870967742</c:v>
                </c:pt>
                <c:pt idx="592">
                  <c:v>-35.558889722430607</c:v>
                </c:pt>
                <c:pt idx="593">
                  <c:v>-29.407351837959489</c:v>
                </c:pt>
                <c:pt idx="594">
                  <c:v>-6.4516129032258061</c:v>
                </c:pt>
                <c:pt idx="595">
                  <c:v>-0.90022505626406601</c:v>
                </c:pt>
                <c:pt idx="596">
                  <c:v>-16.504126031507877</c:v>
                </c:pt>
                <c:pt idx="597">
                  <c:v>-18.304576144036009</c:v>
                </c:pt>
                <c:pt idx="598">
                  <c:v>3.0007501875468865</c:v>
                </c:pt>
                <c:pt idx="599">
                  <c:v>8.7021755438859714</c:v>
                </c:pt>
                <c:pt idx="600">
                  <c:v>-26.106526631657914</c:v>
                </c:pt>
                <c:pt idx="601">
                  <c:v>-45.911477869467369</c:v>
                </c:pt>
                <c:pt idx="602">
                  <c:v>-3.6009002250562641</c:v>
                </c:pt>
                <c:pt idx="603">
                  <c:v>-21.005251312828207</c:v>
                </c:pt>
                <c:pt idx="604">
                  <c:v>-21.005251312828207</c:v>
                </c:pt>
                <c:pt idx="605">
                  <c:v>17.704426106526633</c:v>
                </c:pt>
                <c:pt idx="606">
                  <c:v>-0.90022505626406601</c:v>
                </c:pt>
                <c:pt idx="607">
                  <c:v>-9.4523630907726925</c:v>
                </c:pt>
                <c:pt idx="608">
                  <c:v>-25.206301575393848</c:v>
                </c:pt>
                <c:pt idx="609">
                  <c:v>-35.708927231807955</c:v>
                </c:pt>
                <c:pt idx="610">
                  <c:v>-18.154538634658664</c:v>
                </c:pt>
                <c:pt idx="611">
                  <c:v>-42.610652663165794</c:v>
                </c:pt>
                <c:pt idx="612">
                  <c:v>-1.350337584396099</c:v>
                </c:pt>
                <c:pt idx="613">
                  <c:v>-4.2010502625656416</c:v>
                </c:pt>
                <c:pt idx="614">
                  <c:v>-29.557389347336834</c:v>
                </c:pt>
                <c:pt idx="615">
                  <c:v>-3.0007501875468865</c:v>
                </c:pt>
                <c:pt idx="616">
                  <c:v>-10.802700675168792</c:v>
                </c:pt>
                <c:pt idx="617">
                  <c:v>-43.060765191297826</c:v>
                </c:pt>
                <c:pt idx="618">
                  <c:v>7.8019504876219052</c:v>
                </c:pt>
                <c:pt idx="619">
                  <c:v>-8.1020255063765934</c:v>
                </c:pt>
                <c:pt idx="620">
                  <c:v>-39.309827456864213</c:v>
                </c:pt>
                <c:pt idx="621">
                  <c:v>-22.955738934733684</c:v>
                </c:pt>
                <c:pt idx="622">
                  <c:v>-6.1515378844711179</c:v>
                </c:pt>
                <c:pt idx="623">
                  <c:v>15.003750937734434</c:v>
                </c:pt>
                <c:pt idx="624">
                  <c:v>0.15003750937734434</c:v>
                </c:pt>
                <c:pt idx="625">
                  <c:v>-42.460615153788446</c:v>
                </c:pt>
                <c:pt idx="626">
                  <c:v>-28.057014253563391</c:v>
                </c:pt>
                <c:pt idx="627">
                  <c:v>-35.858964741185297</c:v>
                </c:pt>
                <c:pt idx="628">
                  <c:v>-1.5003750937734432</c:v>
                </c:pt>
                <c:pt idx="629">
                  <c:v>17.704426106526633</c:v>
                </c:pt>
                <c:pt idx="630">
                  <c:v>3.9009752438109526</c:v>
                </c:pt>
                <c:pt idx="631">
                  <c:v>-16.654163540885222</c:v>
                </c:pt>
                <c:pt idx="632">
                  <c:v>-26.106526631657914</c:v>
                </c:pt>
                <c:pt idx="633">
                  <c:v>-35.258814703675917</c:v>
                </c:pt>
                <c:pt idx="634">
                  <c:v>-54.01350337584396</c:v>
                </c:pt>
                <c:pt idx="635">
                  <c:v>-23.255813953488371</c:v>
                </c:pt>
                <c:pt idx="636">
                  <c:v>-32.258064516129032</c:v>
                </c:pt>
                <c:pt idx="637">
                  <c:v>-31.807951987997001</c:v>
                </c:pt>
                <c:pt idx="638">
                  <c:v>-5.4013503375843959</c:v>
                </c:pt>
                <c:pt idx="639">
                  <c:v>17.704426106526633</c:v>
                </c:pt>
                <c:pt idx="640">
                  <c:v>-14.853713428357089</c:v>
                </c:pt>
                <c:pt idx="641">
                  <c:v>-24.156039009752437</c:v>
                </c:pt>
                <c:pt idx="642">
                  <c:v>-6.9017254313578391</c:v>
                </c:pt>
                <c:pt idx="643">
                  <c:v>3.7509377344336086</c:v>
                </c:pt>
                <c:pt idx="644">
                  <c:v>14.553638409602401</c:v>
                </c:pt>
                <c:pt idx="645">
                  <c:v>9.1522880720180044</c:v>
                </c:pt>
                <c:pt idx="646">
                  <c:v>0.15003750937734434</c:v>
                </c:pt>
                <c:pt idx="647">
                  <c:v>-7.5018754688672171</c:v>
                </c:pt>
                <c:pt idx="648">
                  <c:v>8.4021005251312832</c:v>
                </c:pt>
                <c:pt idx="649">
                  <c:v>13.353338334583645</c:v>
                </c:pt>
                <c:pt idx="650">
                  <c:v>-22.50562640660165</c:v>
                </c:pt>
                <c:pt idx="651">
                  <c:v>-26.256564141035259</c:v>
                </c:pt>
                <c:pt idx="652">
                  <c:v>-18.154538634658664</c:v>
                </c:pt>
                <c:pt idx="653">
                  <c:v>-8.7021755438859714</c:v>
                </c:pt>
                <c:pt idx="654">
                  <c:v>-7.5018754688672171</c:v>
                </c:pt>
                <c:pt idx="655">
                  <c:v>-46.211552888222059</c:v>
                </c:pt>
                <c:pt idx="656">
                  <c:v>-6.001500375093773</c:v>
                </c:pt>
                <c:pt idx="657">
                  <c:v>-9.6024006001500375</c:v>
                </c:pt>
                <c:pt idx="658">
                  <c:v>-11.702925731432858</c:v>
                </c:pt>
                <c:pt idx="659">
                  <c:v>-15.303825956489122</c:v>
                </c:pt>
                <c:pt idx="660">
                  <c:v>-22.055513878469618</c:v>
                </c:pt>
                <c:pt idx="661">
                  <c:v>-14.253563390847711</c:v>
                </c:pt>
                <c:pt idx="662">
                  <c:v>-11.252813203300825</c:v>
                </c:pt>
                <c:pt idx="663">
                  <c:v>-28.057014253563391</c:v>
                </c:pt>
                <c:pt idx="664">
                  <c:v>-0.60015003750937734</c:v>
                </c:pt>
                <c:pt idx="665">
                  <c:v>-1.350337584396099</c:v>
                </c:pt>
                <c:pt idx="666">
                  <c:v>-46.211552888222059</c:v>
                </c:pt>
                <c:pt idx="667">
                  <c:v>-5.4013503375843959</c:v>
                </c:pt>
                <c:pt idx="668">
                  <c:v>17.104276069017253</c:v>
                </c:pt>
                <c:pt idx="669">
                  <c:v>5.1012753188297078</c:v>
                </c:pt>
                <c:pt idx="670">
                  <c:v>-17.404351087771943</c:v>
                </c:pt>
                <c:pt idx="671">
                  <c:v>2.1005251312828208</c:v>
                </c:pt>
                <c:pt idx="672">
                  <c:v>9.1522880720180044</c:v>
                </c:pt>
                <c:pt idx="673">
                  <c:v>-30.15753938484621</c:v>
                </c:pt>
                <c:pt idx="674">
                  <c:v>-16.954238559639911</c:v>
                </c:pt>
                <c:pt idx="675">
                  <c:v>-1.5003750937734432</c:v>
                </c:pt>
                <c:pt idx="676">
                  <c:v>10.802700675168792</c:v>
                </c:pt>
                <c:pt idx="677">
                  <c:v>-31.807951987997001</c:v>
                </c:pt>
                <c:pt idx="678">
                  <c:v>-43.510877719429857</c:v>
                </c:pt>
                <c:pt idx="679">
                  <c:v>-38.40960240060015</c:v>
                </c:pt>
                <c:pt idx="680">
                  <c:v>-27.30682670667667</c:v>
                </c:pt>
                <c:pt idx="681">
                  <c:v>-26.856714178544635</c:v>
                </c:pt>
                <c:pt idx="682">
                  <c:v>-18.604651162790699</c:v>
                </c:pt>
                <c:pt idx="683">
                  <c:v>-35.558889722430607</c:v>
                </c:pt>
                <c:pt idx="684">
                  <c:v>-33.308327081770443</c:v>
                </c:pt>
                <c:pt idx="685">
                  <c:v>-35.258814703675917</c:v>
                </c:pt>
                <c:pt idx="686">
                  <c:v>-3.0007501875468865</c:v>
                </c:pt>
                <c:pt idx="687">
                  <c:v>9.6024006001500375</c:v>
                </c:pt>
                <c:pt idx="688">
                  <c:v>-9.0022505626406595</c:v>
                </c:pt>
                <c:pt idx="689">
                  <c:v>-50.562640660165044</c:v>
                </c:pt>
                <c:pt idx="690">
                  <c:v>-26.256564141035259</c:v>
                </c:pt>
                <c:pt idx="691">
                  <c:v>-18.454613653413354</c:v>
                </c:pt>
                <c:pt idx="692">
                  <c:v>-1.2003000750187547</c:v>
                </c:pt>
                <c:pt idx="693">
                  <c:v>-56.714178544636155</c:v>
                </c:pt>
                <c:pt idx="694">
                  <c:v>-29.257314328582144</c:v>
                </c:pt>
                <c:pt idx="695">
                  <c:v>4.5011252813203297</c:v>
                </c:pt>
                <c:pt idx="696">
                  <c:v>-26.406601650412604</c:v>
                </c:pt>
                <c:pt idx="697">
                  <c:v>-27.606901725431356</c:v>
                </c:pt>
                <c:pt idx="698">
                  <c:v>-18.154538634658664</c:v>
                </c:pt>
                <c:pt idx="699">
                  <c:v>11.252813203300825</c:v>
                </c:pt>
                <c:pt idx="700">
                  <c:v>-24.306076519129782</c:v>
                </c:pt>
                <c:pt idx="701">
                  <c:v>-42.760690172543136</c:v>
                </c:pt>
                <c:pt idx="702">
                  <c:v>-0.90022505626406601</c:v>
                </c:pt>
                <c:pt idx="703">
                  <c:v>-15.9039759939985</c:v>
                </c:pt>
                <c:pt idx="704">
                  <c:v>-29.107276819204802</c:v>
                </c:pt>
                <c:pt idx="705">
                  <c:v>-48.912228057014254</c:v>
                </c:pt>
                <c:pt idx="706">
                  <c:v>-4.3510877719429857</c:v>
                </c:pt>
                <c:pt idx="707">
                  <c:v>9.1522880720180044</c:v>
                </c:pt>
                <c:pt idx="708">
                  <c:v>-26.106526631657914</c:v>
                </c:pt>
                <c:pt idx="709">
                  <c:v>-25.656414103525883</c:v>
                </c:pt>
                <c:pt idx="710">
                  <c:v>-49.662415603900975</c:v>
                </c:pt>
                <c:pt idx="711">
                  <c:v>-7.0517629407351841</c:v>
                </c:pt>
                <c:pt idx="712">
                  <c:v>-0.15003750937734434</c:v>
                </c:pt>
                <c:pt idx="713">
                  <c:v>-0.75018754688672162</c:v>
                </c:pt>
                <c:pt idx="714">
                  <c:v>-26.106526631657914</c:v>
                </c:pt>
                <c:pt idx="715">
                  <c:v>-41.860465116279073</c:v>
                </c:pt>
                <c:pt idx="716">
                  <c:v>-42.160540135033756</c:v>
                </c:pt>
                <c:pt idx="717">
                  <c:v>-7.3518379594898722</c:v>
                </c:pt>
                <c:pt idx="718">
                  <c:v>-7.9519879969992502</c:v>
                </c:pt>
                <c:pt idx="719">
                  <c:v>3.0007501875468865</c:v>
                </c:pt>
                <c:pt idx="720">
                  <c:v>-0.30007501875468867</c:v>
                </c:pt>
                <c:pt idx="721">
                  <c:v>-21.305326331582897</c:v>
                </c:pt>
                <c:pt idx="722">
                  <c:v>-50.712678169542386</c:v>
                </c:pt>
                <c:pt idx="723">
                  <c:v>7.6519129782445612</c:v>
                </c:pt>
                <c:pt idx="724">
                  <c:v>-26.106526631657914</c:v>
                </c:pt>
                <c:pt idx="725">
                  <c:v>7.2018004501125281</c:v>
                </c:pt>
                <c:pt idx="726">
                  <c:v>-34.208552138034506</c:v>
                </c:pt>
                <c:pt idx="727">
                  <c:v>-12.903225806451612</c:v>
                </c:pt>
                <c:pt idx="728">
                  <c:v>-21.755438859714928</c:v>
                </c:pt>
                <c:pt idx="729">
                  <c:v>-17.554388597149288</c:v>
                </c:pt>
                <c:pt idx="730">
                  <c:v>-4.2010502625656416</c:v>
                </c:pt>
                <c:pt idx="731">
                  <c:v>-26.406601650412604</c:v>
                </c:pt>
                <c:pt idx="732">
                  <c:v>-42.310577644411104</c:v>
                </c:pt>
                <c:pt idx="733">
                  <c:v>-0.60015003750937734</c:v>
                </c:pt>
                <c:pt idx="734">
                  <c:v>-2.5506376594148539</c:v>
                </c:pt>
                <c:pt idx="735">
                  <c:v>-35.258814703675917</c:v>
                </c:pt>
                <c:pt idx="736">
                  <c:v>-30.607651912978245</c:v>
                </c:pt>
                <c:pt idx="737">
                  <c:v>-11.702925731432858</c:v>
                </c:pt>
                <c:pt idx="738">
                  <c:v>14.253563390847711</c:v>
                </c:pt>
                <c:pt idx="739">
                  <c:v>-40.810202550637662</c:v>
                </c:pt>
                <c:pt idx="740">
                  <c:v>-15.753938484621155</c:v>
                </c:pt>
                <c:pt idx="741">
                  <c:v>1.0502625656414104</c:v>
                </c:pt>
                <c:pt idx="742">
                  <c:v>-14.403600900225056</c:v>
                </c:pt>
                <c:pt idx="743">
                  <c:v>-37.80945236309077</c:v>
                </c:pt>
                <c:pt idx="744">
                  <c:v>17.854463615903978</c:v>
                </c:pt>
                <c:pt idx="745">
                  <c:v>-24.456114028507127</c:v>
                </c:pt>
                <c:pt idx="746">
                  <c:v>-21.005251312828207</c:v>
                </c:pt>
                <c:pt idx="747">
                  <c:v>-5.4013503375843959</c:v>
                </c:pt>
                <c:pt idx="748">
                  <c:v>6.1515378844711179</c:v>
                </c:pt>
                <c:pt idx="749">
                  <c:v>-49.512378094523633</c:v>
                </c:pt>
                <c:pt idx="750">
                  <c:v>6.9017254313578391</c:v>
                </c:pt>
                <c:pt idx="751">
                  <c:v>-33.008252063015753</c:v>
                </c:pt>
                <c:pt idx="752">
                  <c:v>-11.40285071267817</c:v>
                </c:pt>
                <c:pt idx="753">
                  <c:v>-30.907726931732935</c:v>
                </c:pt>
                <c:pt idx="754">
                  <c:v>-2.4006001500375094</c:v>
                </c:pt>
                <c:pt idx="755">
                  <c:v>-17.254313578394598</c:v>
                </c:pt>
                <c:pt idx="756">
                  <c:v>-10.802700675168792</c:v>
                </c:pt>
                <c:pt idx="757">
                  <c:v>-26.406601650412604</c:v>
                </c:pt>
                <c:pt idx="758">
                  <c:v>-5.7014253563390849</c:v>
                </c:pt>
                <c:pt idx="759">
                  <c:v>-46.511627906976742</c:v>
                </c:pt>
                <c:pt idx="760">
                  <c:v>-9.4523630907726925</c:v>
                </c:pt>
                <c:pt idx="761">
                  <c:v>5.7014253563390849</c:v>
                </c:pt>
                <c:pt idx="762">
                  <c:v>-37.959489872468119</c:v>
                </c:pt>
                <c:pt idx="763">
                  <c:v>-39.309827456864213</c:v>
                </c:pt>
                <c:pt idx="764">
                  <c:v>-0.60015003750937734</c:v>
                </c:pt>
                <c:pt idx="765">
                  <c:v>-29.257314328582144</c:v>
                </c:pt>
                <c:pt idx="766">
                  <c:v>-30.907726931732935</c:v>
                </c:pt>
                <c:pt idx="767">
                  <c:v>-0.30007501875468867</c:v>
                </c:pt>
                <c:pt idx="768">
                  <c:v>-24.156039009752437</c:v>
                </c:pt>
                <c:pt idx="769">
                  <c:v>-21.455363840960239</c:v>
                </c:pt>
                <c:pt idx="770">
                  <c:v>-30.75768942235559</c:v>
                </c:pt>
                <c:pt idx="771">
                  <c:v>-5.2513128282070518</c:v>
                </c:pt>
                <c:pt idx="772">
                  <c:v>-41.560390097524383</c:v>
                </c:pt>
                <c:pt idx="773">
                  <c:v>-0.15003750937734434</c:v>
                </c:pt>
                <c:pt idx="774">
                  <c:v>-6.9017254313578391</c:v>
                </c:pt>
                <c:pt idx="775">
                  <c:v>-26.556639159789949</c:v>
                </c:pt>
                <c:pt idx="776">
                  <c:v>-7.6519129782445612</c:v>
                </c:pt>
                <c:pt idx="777">
                  <c:v>-17.104276069017253</c:v>
                </c:pt>
                <c:pt idx="778">
                  <c:v>-37.50937734433608</c:v>
                </c:pt>
                <c:pt idx="779">
                  <c:v>12.003000750187546</c:v>
                </c:pt>
                <c:pt idx="780">
                  <c:v>-36.609152288072018</c:v>
                </c:pt>
                <c:pt idx="781">
                  <c:v>-24.906226556639158</c:v>
                </c:pt>
                <c:pt idx="782">
                  <c:v>-2.5506376594148539</c:v>
                </c:pt>
                <c:pt idx="783">
                  <c:v>-31.057764441110276</c:v>
                </c:pt>
                <c:pt idx="784">
                  <c:v>-15.153788447111777</c:v>
                </c:pt>
                <c:pt idx="785">
                  <c:v>-9.9024756189047256</c:v>
                </c:pt>
                <c:pt idx="786">
                  <c:v>-32.858214553638412</c:v>
                </c:pt>
                <c:pt idx="787">
                  <c:v>-1.800450112528132</c:v>
                </c:pt>
                <c:pt idx="788">
                  <c:v>-13.50337584396099</c:v>
                </c:pt>
                <c:pt idx="789">
                  <c:v>-49.662415603900975</c:v>
                </c:pt>
                <c:pt idx="790">
                  <c:v>16.204051012753187</c:v>
                </c:pt>
                <c:pt idx="791">
                  <c:v>-13.953488372093023</c:v>
                </c:pt>
                <c:pt idx="792">
                  <c:v>-31.207801950487621</c:v>
                </c:pt>
                <c:pt idx="793">
                  <c:v>-30.907726931732935</c:v>
                </c:pt>
                <c:pt idx="794">
                  <c:v>-14.253563390847711</c:v>
                </c:pt>
                <c:pt idx="795">
                  <c:v>7.8019504876219052</c:v>
                </c:pt>
                <c:pt idx="796">
                  <c:v>-1.6504126031507877</c:v>
                </c:pt>
                <c:pt idx="797">
                  <c:v>19.05476369092273</c:v>
                </c:pt>
                <c:pt idx="798">
                  <c:v>16.504126031507877</c:v>
                </c:pt>
                <c:pt idx="799">
                  <c:v>-33.008252063015753</c:v>
                </c:pt>
                <c:pt idx="800">
                  <c:v>-43.660915228807198</c:v>
                </c:pt>
                <c:pt idx="801">
                  <c:v>-47.561890472618153</c:v>
                </c:pt>
                <c:pt idx="802">
                  <c:v>-5.5513878469617408</c:v>
                </c:pt>
                <c:pt idx="803">
                  <c:v>11.552888222055515</c:v>
                </c:pt>
                <c:pt idx="804">
                  <c:v>13.653413353338335</c:v>
                </c:pt>
                <c:pt idx="805">
                  <c:v>-19.35483870967742</c:v>
                </c:pt>
                <c:pt idx="806">
                  <c:v>5.8514628657164289</c:v>
                </c:pt>
                <c:pt idx="807">
                  <c:v>-44.111027756939237</c:v>
                </c:pt>
                <c:pt idx="808">
                  <c:v>-10.052513128282071</c:v>
                </c:pt>
                <c:pt idx="809">
                  <c:v>-4.0510127531882967</c:v>
                </c:pt>
                <c:pt idx="810">
                  <c:v>19.954988747186796</c:v>
                </c:pt>
                <c:pt idx="811">
                  <c:v>3.150787696924231</c:v>
                </c:pt>
                <c:pt idx="812">
                  <c:v>-39.759939984996251</c:v>
                </c:pt>
                <c:pt idx="813">
                  <c:v>8.5521380345086264</c:v>
                </c:pt>
                <c:pt idx="814">
                  <c:v>21.605401350337583</c:v>
                </c:pt>
                <c:pt idx="815">
                  <c:v>-15.60390097524381</c:v>
                </c:pt>
                <c:pt idx="816">
                  <c:v>4.3510877719429857</c:v>
                </c:pt>
                <c:pt idx="817">
                  <c:v>-5.2513128282070518</c:v>
                </c:pt>
                <c:pt idx="818">
                  <c:v>-28.957239309827457</c:v>
                </c:pt>
                <c:pt idx="819">
                  <c:v>-24.156039009752437</c:v>
                </c:pt>
                <c:pt idx="820">
                  <c:v>-16.804201050262566</c:v>
                </c:pt>
                <c:pt idx="821">
                  <c:v>-47.111777944486121</c:v>
                </c:pt>
                <c:pt idx="822">
                  <c:v>-1.9504876219054763</c:v>
                </c:pt>
                <c:pt idx="823">
                  <c:v>-45.76144036009002</c:v>
                </c:pt>
                <c:pt idx="824">
                  <c:v>4.5011252813203297</c:v>
                </c:pt>
                <c:pt idx="825">
                  <c:v>-29.407351837959489</c:v>
                </c:pt>
                <c:pt idx="826">
                  <c:v>-5.4013503375843959</c:v>
                </c:pt>
                <c:pt idx="827">
                  <c:v>-39.309827456864213</c:v>
                </c:pt>
                <c:pt idx="828">
                  <c:v>4.9512378094523628</c:v>
                </c:pt>
                <c:pt idx="829">
                  <c:v>-49.062265566391595</c:v>
                </c:pt>
                <c:pt idx="830">
                  <c:v>10.052513128282071</c:v>
                </c:pt>
                <c:pt idx="831">
                  <c:v>-34.658664666166544</c:v>
                </c:pt>
                <c:pt idx="832">
                  <c:v>1.5003750937734432</c:v>
                </c:pt>
                <c:pt idx="833">
                  <c:v>-39.459864966241561</c:v>
                </c:pt>
                <c:pt idx="834">
                  <c:v>-18.604651162790699</c:v>
                </c:pt>
                <c:pt idx="835">
                  <c:v>7.2018004501125281</c:v>
                </c:pt>
                <c:pt idx="836">
                  <c:v>-2.7006751687921979</c:v>
                </c:pt>
                <c:pt idx="837">
                  <c:v>-3.7509377344336086</c:v>
                </c:pt>
                <c:pt idx="838">
                  <c:v>5.5513878469617408</c:v>
                </c:pt>
                <c:pt idx="839">
                  <c:v>22.50562640660165</c:v>
                </c:pt>
                <c:pt idx="840">
                  <c:v>10.502625656414104</c:v>
                </c:pt>
                <c:pt idx="841">
                  <c:v>-7.9519879969992502</c:v>
                </c:pt>
                <c:pt idx="842">
                  <c:v>-20.105026256564141</c:v>
                </c:pt>
                <c:pt idx="843">
                  <c:v>-15.453863465866467</c:v>
                </c:pt>
                <c:pt idx="844">
                  <c:v>-1.5003750937734432</c:v>
                </c:pt>
                <c:pt idx="845">
                  <c:v>-33.158289572393095</c:v>
                </c:pt>
                <c:pt idx="846">
                  <c:v>-33.458364591147784</c:v>
                </c:pt>
                <c:pt idx="847">
                  <c:v>16.804201050262566</c:v>
                </c:pt>
                <c:pt idx="848">
                  <c:v>-28.657164291072768</c:v>
                </c:pt>
                <c:pt idx="849">
                  <c:v>-39.759939984996251</c:v>
                </c:pt>
                <c:pt idx="850">
                  <c:v>-12.303075768942236</c:v>
                </c:pt>
                <c:pt idx="851">
                  <c:v>-33.458364591147784</c:v>
                </c:pt>
                <c:pt idx="852">
                  <c:v>-43.810952738184547</c:v>
                </c:pt>
                <c:pt idx="853">
                  <c:v>-47.111777944486121</c:v>
                </c:pt>
                <c:pt idx="854">
                  <c:v>-51.012753188297076</c:v>
                </c:pt>
                <c:pt idx="855">
                  <c:v>-26.556639159789949</c:v>
                </c:pt>
                <c:pt idx="856">
                  <c:v>-32.858214553638412</c:v>
                </c:pt>
                <c:pt idx="857">
                  <c:v>-21.455363840960239</c:v>
                </c:pt>
                <c:pt idx="858">
                  <c:v>-5.2513128282070518</c:v>
                </c:pt>
                <c:pt idx="859">
                  <c:v>-3.3008252063015755</c:v>
                </c:pt>
                <c:pt idx="860">
                  <c:v>-1.350337584396099</c:v>
                </c:pt>
                <c:pt idx="861">
                  <c:v>-38.859714928732181</c:v>
                </c:pt>
                <c:pt idx="862">
                  <c:v>-25.956489122280569</c:v>
                </c:pt>
                <c:pt idx="863">
                  <c:v>-25.806451612903224</c:v>
                </c:pt>
                <c:pt idx="864">
                  <c:v>17.854463615903978</c:v>
                </c:pt>
                <c:pt idx="865">
                  <c:v>-32.408102025506373</c:v>
                </c:pt>
                <c:pt idx="866">
                  <c:v>-47.411852963240811</c:v>
                </c:pt>
                <c:pt idx="867">
                  <c:v>-13.203300825206302</c:v>
                </c:pt>
                <c:pt idx="868">
                  <c:v>-0.45011252813203301</c:v>
                </c:pt>
                <c:pt idx="869">
                  <c:v>3.3008252063015755</c:v>
                </c:pt>
                <c:pt idx="870">
                  <c:v>-27.00675168792198</c:v>
                </c:pt>
                <c:pt idx="871">
                  <c:v>6.1515378844711179</c:v>
                </c:pt>
                <c:pt idx="872">
                  <c:v>24.006001500375092</c:v>
                </c:pt>
                <c:pt idx="873">
                  <c:v>-20.855213803450862</c:v>
                </c:pt>
                <c:pt idx="874">
                  <c:v>-11.252813203300825</c:v>
                </c:pt>
                <c:pt idx="875">
                  <c:v>8.4021005251312832</c:v>
                </c:pt>
                <c:pt idx="876">
                  <c:v>-8.7021755438859714</c:v>
                </c:pt>
                <c:pt idx="877">
                  <c:v>-33.308327081770443</c:v>
                </c:pt>
                <c:pt idx="878">
                  <c:v>-54.31357839459865</c:v>
                </c:pt>
                <c:pt idx="879">
                  <c:v>1.350337584396099</c:v>
                </c:pt>
                <c:pt idx="880">
                  <c:v>-27.156789197299325</c:v>
                </c:pt>
                <c:pt idx="881">
                  <c:v>-53.413353338334581</c:v>
                </c:pt>
                <c:pt idx="882">
                  <c:v>24.756189047261817</c:v>
                </c:pt>
                <c:pt idx="883">
                  <c:v>-21.905476369092273</c:v>
                </c:pt>
                <c:pt idx="884">
                  <c:v>-31.357839459864966</c:v>
                </c:pt>
                <c:pt idx="885">
                  <c:v>-55.963990997749434</c:v>
                </c:pt>
                <c:pt idx="886">
                  <c:v>-35.858964741185297</c:v>
                </c:pt>
                <c:pt idx="887">
                  <c:v>-22.805701425356339</c:v>
                </c:pt>
                <c:pt idx="888">
                  <c:v>-22.50562640660165</c:v>
                </c:pt>
                <c:pt idx="889">
                  <c:v>-42.460615153788446</c:v>
                </c:pt>
                <c:pt idx="890">
                  <c:v>-30.4576144036009</c:v>
                </c:pt>
                <c:pt idx="891">
                  <c:v>-42.910727681920477</c:v>
                </c:pt>
                <c:pt idx="892">
                  <c:v>6.1515378844711179</c:v>
                </c:pt>
                <c:pt idx="893">
                  <c:v>-9.4523630907726925</c:v>
                </c:pt>
                <c:pt idx="894">
                  <c:v>-56.864216054013504</c:v>
                </c:pt>
                <c:pt idx="895">
                  <c:v>-8.4021005251312832</c:v>
                </c:pt>
                <c:pt idx="896">
                  <c:v>-27.30682670667667</c:v>
                </c:pt>
                <c:pt idx="897">
                  <c:v>0.75018754688672162</c:v>
                </c:pt>
                <c:pt idx="898">
                  <c:v>-3.0007501875468865</c:v>
                </c:pt>
                <c:pt idx="899">
                  <c:v>-7.9519879969992502</c:v>
                </c:pt>
                <c:pt idx="900">
                  <c:v>-35.858964741185297</c:v>
                </c:pt>
                <c:pt idx="901">
                  <c:v>-45.311327831957989</c:v>
                </c:pt>
                <c:pt idx="902">
                  <c:v>-6.301575393848462</c:v>
                </c:pt>
                <c:pt idx="903">
                  <c:v>-27.606901725431356</c:v>
                </c:pt>
                <c:pt idx="904">
                  <c:v>-25.506376594148538</c:v>
                </c:pt>
                <c:pt idx="905">
                  <c:v>5.7014253563390849</c:v>
                </c:pt>
                <c:pt idx="906">
                  <c:v>6.301575393848462</c:v>
                </c:pt>
                <c:pt idx="907">
                  <c:v>-10.352588147036759</c:v>
                </c:pt>
                <c:pt idx="908">
                  <c:v>-47.711927981995501</c:v>
                </c:pt>
                <c:pt idx="909">
                  <c:v>-56.264066016504124</c:v>
                </c:pt>
                <c:pt idx="910">
                  <c:v>-20.705176294073517</c:v>
                </c:pt>
                <c:pt idx="911">
                  <c:v>-0.90022505626406601</c:v>
                </c:pt>
                <c:pt idx="912">
                  <c:v>-5.4013503375843959</c:v>
                </c:pt>
                <c:pt idx="913">
                  <c:v>-49.512378094523633</c:v>
                </c:pt>
                <c:pt idx="914">
                  <c:v>8.5521380345086264</c:v>
                </c:pt>
                <c:pt idx="915">
                  <c:v>-0.75018754688672162</c:v>
                </c:pt>
                <c:pt idx="916">
                  <c:v>-48.012003000750184</c:v>
                </c:pt>
                <c:pt idx="917">
                  <c:v>-54.163540885221302</c:v>
                </c:pt>
                <c:pt idx="918">
                  <c:v>-36.909227306826708</c:v>
                </c:pt>
                <c:pt idx="919">
                  <c:v>-14.703675918979744</c:v>
                </c:pt>
                <c:pt idx="920">
                  <c:v>6.1515378844711179</c:v>
                </c:pt>
                <c:pt idx="921">
                  <c:v>-19.05476369092273</c:v>
                </c:pt>
                <c:pt idx="922">
                  <c:v>-26.106526631657914</c:v>
                </c:pt>
                <c:pt idx="923">
                  <c:v>-37.959489872468119</c:v>
                </c:pt>
                <c:pt idx="924">
                  <c:v>-24.606151537884472</c:v>
                </c:pt>
                <c:pt idx="925">
                  <c:v>5.8514628657164289</c:v>
                </c:pt>
                <c:pt idx="926">
                  <c:v>-13.953488372093023</c:v>
                </c:pt>
                <c:pt idx="927">
                  <c:v>-48.462115528882222</c:v>
                </c:pt>
                <c:pt idx="928">
                  <c:v>-50.412603150787696</c:v>
                </c:pt>
                <c:pt idx="929">
                  <c:v>-40.960240060015003</c:v>
                </c:pt>
                <c:pt idx="930">
                  <c:v>-4.6511627906976747</c:v>
                </c:pt>
                <c:pt idx="931">
                  <c:v>10.502625656414104</c:v>
                </c:pt>
                <c:pt idx="932">
                  <c:v>-2.7006751687921979</c:v>
                </c:pt>
                <c:pt idx="933">
                  <c:v>-10.352588147036759</c:v>
                </c:pt>
                <c:pt idx="934">
                  <c:v>-6.4516129032258061</c:v>
                </c:pt>
                <c:pt idx="935">
                  <c:v>-21.755438859714928</c:v>
                </c:pt>
                <c:pt idx="936">
                  <c:v>-42.910727681920477</c:v>
                </c:pt>
                <c:pt idx="937">
                  <c:v>-27.606901725431356</c:v>
                </c:pt>
                <c:pt idx="938">
                  <c:v>1.5003750937734432</c:v>
                </c:pt>
                <c:pt idx="939">
                  <c:v>-31.357839459864966</c:v>
                </c:pt>
                <c:pt idx="940">
                  <c:v>-48.762190547636912</c:v>
                </c:pt>
                <c:pt idx="941">
                  <c:v>-36.309077269317328</c:v>
                </c:pt>
                <c:pt idx="942">
                  <c:v>-9.3023255813953494</c:v>
                </c:pt>
                <c:pt idx="943">
                  <c:v>3.0007501875468865</c:v>
                </c:pt>
                <c:pt idx="944">
                  <c:v>-15.60390097524381</c:v>
                </c:pt>
                <c:pt idx="945">
                  <c:v>2.5506376594148539</c:v>
                </c:pt>
                <c:pt idx="946">
                  <c:v>12.453113278319579</c:v>
                </c:pt>
                <c:pt idx="947">
                  <c:v>-21.905476369092273</c:v>
                </c:pt>
                <c:pt idx="948">
                  <c:v>-37.50937734433608</c:v>
                </c:pt>
                <c:pt idx="949">
                  <c:v>-2.8507126781695424</c:v>
                </c:pt>
                <c:pt idx="950">
                  <c:v>-7.5018754688672171</c:v>
                </c:pt>
                <c:pt idx="951">
                  <c:v>9.3023255813953494</c:v>
                </c:pt>
                <c:pt idx="952">
                  <c:v>-15.453863465866467</c:v>
                </c:pt>
                <c:pt idx="953">
                  <c:v>-34.958739684921227</c:v>
                </c:pt>
                <c:pt idx="954">
                  <c:v>5.1012753188297078</c:v>
                </c:pt>
                <c:pt idx="955">
                  <c:v>19.504876219054765</c:v>
                </c:pt>
                <c:pt idx="956">
                  <c:v>10.502625656414104</c:v>
                </c:pt>
                <c:pt idx="957">
                  <c:v>-5.5513878469617408</c:v>
                </c:pt>
                <c:pt idx="958">
                  <c:v>-21.305326331582897</c:v>
                </c:pt>
                <c:pt idx="959">
                  <c:v>-36.759189797449359</c:v>
                </c:pt>
                <c:pt idx="960">
                  <c:v>-20.105026256564141</c:v>
                </c:pt>
                <c:pt idx="961">
                  <c:v>6.9017254313578391</c:v>
                </c:pt>
                <c:pt idx="962">
                  <c:v>-11.102775693923482</c:v>
                </c:pt>
                <c:pt idx="963">
                  <c:v>-21.905476369092273</c:v>
                </c:pt>
                <c:pt idx="964">
                  <c:v>4.6511627906976747</c:v>
                </c:pt>
                <c:pt idx="965">
                  <c:v>-12.603150787696924</c:v>
                </c:pt>
                <c:pt idx="966">
                  <c:v>15.153788447111777</c:v>
                </c:pt>
                <c:pt idx="967">
                  <c:v>7.2018004501125281</c:v>
                </c:pt>
                <c:pt idx="968">
                  <c:v>-33.608402100525133</c:v>
                </c:pt>
                <c:pt idx="969">
                  <c:v>-24.306076519129782</c:v>
                </c:pt>
                <c:pt idx="970">
                  <c:v>-23.105776444111029</c:v>
                </c:pt>
                <c:pt idx="971">
                  <c:v>6.001500375093773</c:v>
                </c:pt>
                <c:pt idx="972">
                  <c:v>-10.952738184546137</c:v>
                </c:pt>
                <c:pt idx="973">
                  <c:v>-38.859714928732181</c:v>
                </c:pt>
                <c:pt idx="974">
                  <c:v>4.6511627906976747</c:v>
                </c:pt>
                <c:pt idx="975">
                  <c:v>-31.957989497374342</c:v>
                </c:pt>
                <c:pt idx="976">
                  <c:v>-39.609902475618902</c:v>
                </c:pt>
                <c:pt idx="977">
                  <c:v>13.353338334583645</c:v>
                </c:pt>
                <c:pt idx="978">
                  <c:v>-49.662415603900975</c:v>
                </c:pt>
                <c:pt idx="979">
                  <c:v>-1.2003000750187547</c:v>
                </c:pt>
                <c:pt idx="980">
                  <c:v>10.502625656414104</c:v>
                </c:pt>
                <c:pt idx="981">
                  <c:v>-16.654163540885222</c:v>
                </c:pt>
                <c:pt idx="982">
                  <c:v>-28.957239309827457</c:v>
                </c:pt>
                <c:pt idx="983">
                  <c:v>-60.31507876969242</c:v>
                </c:pt>
                <c:pt idx="984">
                  <c:v>-28.957239309827457</c:v>
                </c:pt>
                <c:pt idx="985">
                  <c:v>-5.1012753188297078</c:v>
                </c:pt>
                <c:pt idx="986">
                  <c:v>18.904726181545385</c:v>
                </c:pt>
                <c:pt idx="987">
                  <c:v>-55.663915978994751</c:v>
                </c:pt>
                <c:pt idx="988">
                  <c:v>-9.9024756189047256</c:v>
                </c:pt>
                <c:pt idx="989">
                  <c:v>-21.305326331582897</c:v>
                </c:pt>
                <c:pt idx="990">
                  <c:v>-25.356339084771193</c:v>
                </c:pt>
                <c:pt idx="991">
                  <c:v>-12.453113278319579</c:v>
                </c:pt>
                <c:pt idx="992">
                  <c:v>9.0022505626406595</c:v>
                </c:pt>
                <c:pt idx="993">
                  <c:v>-12.753188297074269</c:v>
                </c:pt>
                <c:pt idx="994">
                  <c:v>-45.46136534133533</c:v>
                </c:pt>
                <c:pt idx="995">
                  <c:v>-34.358589647411854</c:v>
                </c:pt>
                <c:pt idx="996">
                  <c:v>-5.5513878469617408</c:v>
                </c:pt>
                <c:pt idx="997">
                  <c:v>-27.30682670667667</c:v>
                </c:pt>
                <c:pt idx="998">
                  <c:v>-49.812453113278316</c:v>
                </c:pt>
                <c:pt idx="999">
                  <c:v>-33.458364591147784</c:v>
                </c:pt>
                <c:pt idx="1000">
                  <c:v>-13.353338334583645</c:v>
                </c:pt>
                <c:pt idx="1001">
                  <c:v>-39.309827456864213</c:v>
                </c:pt>
                <c:pt idx="1002">
                  <c:v>13.053263315828957</c:v>
                </c:pt>
                <c:pt idx="1003">
                  <c:v>-38.559639909977491</c:v>
                </c:pt>
                <c:pt idx="1004">
                  <c:v>-19.204801200300075</c:v>
                </c:pt>
                <c:pt idx="1005">
                  <c:v>-21.155288822205552</c:v>
                </c:pt>
                <c:pt idx="1006">
                  <c:v>-14.703675918979744</c:v>
                </c:pt>
                <c:pt idx="1007">
                  <c:v>9.3023255813953494</c:v>
                </c:pt>
                <c:pt idx="1008">
                  <c:v>-11.40285071267817</c:v>
                </c:pt>
                <c:pt idx="1009">
                  <c:v>-36.759189797449359</c:v>
                </c:pt>
                <c:pt idx="1010">
                  <c:v>-27.606901725431356</c:v>
                </c:pt>
                <c:pt idx="1011">
                  <c:v>17.704426106526633</c:v>
                </c:pt>
                <c:pt idx="1012">
                  <c:v>-21.755438859714928</c:v>
                </c:pt>
                <c:pt idx="1013">
                  <c:v>-49.062265566391595</c:v>
                </c:pt>
                <c:pt idx="1014">
                  <c:v>-36.909227306826708</c:v>
                </c:pt>
                <c:pt idx="1015">
                  <c:v>-8.1020255063765934</c:v>
                </c:pt>
                <c:pt idx="1016">
                  <c:v>-16.354088522130532</c:v>
                </c:pt>
                <c:pt idx="1017">
                  <c:v>0.30007501875468867</c:v>
                </c:pt>
                <c:pt idx="1018">
                  <c:v>-37.659414853713429</c:v>
                </c:pt>
                <c:pt idx="1019">
                  <c:v>-27.606901725431356</c:v>
                </c:pt>
                <c:pt idx="1020">
                  <c:v>-41.710427606901725</c:v>
                </c:pt>
                <c:pt idx="1021">
                  <c:v>-11.252813203300825</c:v>
                </c:pt>
                <c:pt idx="1022">
                  <c:v>-18.304576144036009</c:v>
                </c:pt>
                <c:pt idx="1023">
                  <c:v>-36.309077269317328</c:v>
                </c:pt>
                <c:pt idx="1024">
                  <c:v>23.105776444111029</c:v>
                </c:pt>
                <c:pt idx="1025">
                  <c:v>-25.056264066016503</c:v>
                </c:pt>
                <c:pt idx="1026">
                  <c:v>-25.656414103525883</c:v>
                </c:pt>
                <c:pt idx="1027">
                  <c:v>-36.159039759939986</c:v>
                </c:pt>
                <c:pt idx="1028">
                  <c:v>-19.35483870967742</c:v>
                </c:pt>
                <c:pt idx="1029">
                  <c:v>-9.6024006001500375</c:v>
                </c:pt>
                <c:pt idx="1030">
                  <c:v>-17.554388597149288</c:v>
                </c:pt>
                <c:pt idx="1031">
                  <c:v>-51.612903225806448</c:v>
                </c:pt>
                <c:pt idx="1032">
                  <c:v>-10.502625656414104</c:v>
                </c:pt>
                <c:pt idx="1033">
                  <c:v>-31.207801950487621</c:v>
                </c:pt>
                <c:pt idx="1034">
                  <c:v>-43.210802700675167</c:v>
                </c:pt>
                <c:pt idx="1035">
                  <c:v>-5.8514628657164289</c:v>
                </c:pt>
                <c:pt idx="1036">
                  <c:v>-12.603150787696924</c:v>
                </c:pt>
                <c:pt idx="1037">
                  <c:v>-23.105776444111029</c:v>
                </c:pt>
                <c:pt idx="1038">
                  <c:v>12.903225806451612</c:v>
                </c:pt>
                <c:pt idx="1039">
                  <c:v>-17.854463615903978</c:v>
                </c:pt>
                <c:pt idx="1040">
                  <c:v>-6.9017254313578391</c:v>
                </c:pt>
                <c:pt idx="1041">
                  <c:v>-33.458364591147784</c:v>
                </c:pt>
                <c:pt idx="1042">
                  <c:v>-21.755438859714928</c:v>
                </c:pt>
                <c:pt idx="1043">
                  <c:v>-12.903225806451612</c:v>
                </c:pt>
                <c:pt idx="1044">
                  <c:v>-10.652663165791449</c:v>
                </c:pt>
                <c:pt idx="1045">
                  <c:v>15.153788447111777</c:v>
                </c:pt>
                <c:pt idx="1046">
                  <c:v>16.204051012753187</c:v>
                </c:pt>
                <c:pt idx="1047">
                  <c:v>-9.9024756189047256</c:v>
                </c:pt>
                <c:pt idx="1048">
                  <c:v>-21.905476369092273</c:v>
                </c:pt>
                <c:pt idx="1049">
                  <c:v>8.5521380345086264</c:v>
                </c:pt>
                <c:pt idx="1050">
                  <c:v>-10.952738184546137</c:v>
                </c:pt>
                <c:pt idx="1051">
                  <c:v>-23.105776444111029</c:v>
                </c:pt>
                <c:pt idx="1052">
                  <c:v>-11.852963240810203</c:v>
                </c:pt>
                <c:pt idx="1053">
                  <c:v>-13.953488372093023</c:v>
                </c:pt>
                <c:pt idx="1054">
                  <c:v>9.0022505626406595</c:v>
                </c:pt>
                <c:pt idx="1055">
                  <c:v>-13.653413353338335</c:v>
                </c:pt>
                <c:pt idx="1056">
                  <c:v>-46.96174043510878</c:v>
                </c:pt>
                <c:pt idx="1057">
                  <c:v>-31.807951987997001</c:v>
                </c:pt>
                <c:pt idx="1058">
                  <c:v>-11.702925731432858</c:v>
                </c:pt>
                <c:pt idx="1059">
                  <c:v>-19.204801200300075</c:v>
                </c:pt>
                <c:pt idx="1060">
                  <c:v>-1.6504126031507877</c:v>
                </c:pt>
                <c:pt idx="1061">
                  <c:v>-0.45011252813203301</c:v>
                </c:pt>
                <c:pt idx="1062">
                  <c:v>12.753188297074269</c:v>
                </c:pt>
                <c:pt idx="1063">
                  <c:v>4.8012003000750187</c:v>
                </c:pt>
                <c:pt idx="1064">
                  <c:v>-12.753188297074269</c:v>
                </c:pt>
                <c:pt idx="1065">
                  <c:v>-4.9512378094523628</c:v>
                </c:pt>
                <c:pt idx="1066">
                  <c:v>12.603150787696924</c:v>
                </c:pt>
                <c:pt idx="1067">
                  <c:v>-29.107276819204802</c:v>
                </c:pt>
                <c:pt idx="1068">
                  <c:v>-42.910727681920477</c:v>
                </c:pt>
                <c:pt idx="1069">
                  <c:v>-37.059264816204049</c:v>
                </c:pt>
                <c:pt idx="1070">
                  <c:v>3.6009002250562641</c:v>
                </c:pt>
                <c:pt idx="1071">
                  <c:v>-38.859714928732181</c:v>
                </c:pt>
                <c:pt idx="1072">
                  <c:v>-30.907726931732935</c:v>
                </c:pt>
                <c:pt idx="1073">
                  <c:v>-29.857464366091524</c:v>
                </c:pt>
                <c:pt idx="1074">
                  <c:v>11.252813203300825</c:v>
                </c:pt>
                <c:pt idx="1075">
                  <c:v>-20.405101275318831</c:v>
                </c:pt>
                <c:pt idx="1076">
                  <c:v>-53.263315828957239</c:v>
                </c:pt>
                <c:pt idx="1077">
                  <c:v>4.0510127531882967</c:v>
                </c:pt>
                <c:pt idx="1078">
                  <c:v>-29.257314328582144</c:v>
                </c:pt>
                <c:pt idx="1079">
                  <c:v>-34.058514628657164</c:v>
                </c:pt>
                <c:pt idx="1080">
                  <c:v>-37.959489872468119</c:v>
                </c:pt>
                <c:pt idx="1081">
                  <c:v>-35.558889722430607</c:v>
                </c:pt>
                <c:pt idx="1082">
                  <c:v>-41.710427606901725</c:v>
                </c:pt>
                <c:pt idx="1083">
                  <c:v>-43.510877719429857</c:v>
                </c:pt>
                <c:pt idx="1084">
                  <c:v>-32.408102025506373</c:v>
                </c:pt>
                <c:pt idx="1085">
                  <c:v>-22.655663915978995</c:v>
                </c:pt>
                <c:pt idx="1086">
                  <c:v>-37.50937734433608</c:v>
                </c:pt>
                <c:pt idx="1087">
                  <c:v>-49.662415603900975</c:v>
                </c:pt>
                <c:pt idx="1088">
                  <c:v>-33.008252063015753</c:v>
                </c:pt>
                <c:pt idx="1089">
                  <c:v>-21.755438859714928</c:v>
                </c:pt>
                <c:pt idx="1090">
                  <c:v>13.50337584396099</c:v>
                </c:pt>
                <c:pt idx="1091">
                  <c:v>-21.605401350337583</c:v>
                </c:pt>
                <c:pt idx="1092">
                  <c:v>-36.009002250562638</c:v>
                </c:pt>
                <c:pt idx="1093">
                  <c:v>-34.808702175543885</c:v>
                </c:pt>
                <c:pt idx="1094">
                  <c:v>-6.001500375093773</c:v>
                </c:pt>
                <c:pt idx="1095">
                  <c:v>-11.252813203300825</c:v>
                </c:pt>
                <c:pt idx="1096">
                  <c:v>13.803450862715678</c:v>
                </c:pt>
                <c:pt idx="1097">
                  <c:v>-38.559639909977491</c:v>
                </c:pt>
                <c:pt idx="1098">
                  <c:v>-24.306076519129782</c:v>
                </c:pt>
                <c:pt idx="1099">
                  <c:v>1.2003000750187547</c:v>
                </c:pt>
                <c:pt idx="1100">
                  <c:v>13.353338334583645</c:v>
                </c:pt>
                <c:pt idx="1101">
                  <c:v>-22.355588897224305</c:v>
                </c:pt>
                <c:pt idx="1102">
                  <c:v>0</c:v>
                </c:pt>
                <c:pt idx="1103">
                  <c:v>4.3510877719429857</c:v>
                </c:pt>
                <c:pt idx="1104">
                  <c:v>-23.255813953488371</c:v>
                </c:pt>
                <c:pt idx="1105">
                  <c:v>-28.357089272318078</c:v>
                </c:pt>
                <c:pt idx="1106">
                  <c:v>-27.756939234808701</c:v>
                </c:pt>
                <c:pt idx="1107">
                  <c:v>-14.253563390847711</c:v>
                </c:pt>
                <c:pt idx="1108">
                  <c:v>-22.805701425356339</c:v>
                </c:pt>
                <c:pt idx="1109">
                  <c:v>-36.909227306826708</c:v>
                </c:pt>
                <c:pt idx="1110">
                  <c:v>-26.70667666916729</c:v>
                </c:pt>
                <c:pt idx="1111">
                  <c:v>-11.552888222055515</c:v>
                </c:pt>
                <c:pt idx="1112">
                  <c:v>-43.060765191297826</c:v>
                </c:pt>
                <c:pt idx="1113">
                  <c:v>-44.411102775693927</c:v>
                </c:pt>
                <c:pt idx="1114">
                  <c:v>-36.159039759939986</c:v>
                </c:pt>
                <c:pt idx="1115">
                  <c:v>-38.70967741935484</c:v>
                </c:pt>
                <c:pt idx="1116">
                  <c:v>4.2010502625656416</c:v>
                </c:pt>
                <c:pt idx="1117">
                  <c:v>-22.055513878469618</c:v>
                </c:pt>
                <c:pt idx="1118">
                  <c:v>-40.060015003750941</c:v>
                </c:pt>
                <c:pt idx="1119">
                  <c:v>-7.2018004501125281</c:v>
                </c:pt>
                <c:pt idx="1120">
                  <c:v>-24.756189047261817</c:v>
                </c:pt>
                <c:pt idx="1121">
                  <c:v>-16.054013503375845</c:v>
                </c:pt>
                <c:pt idx="1122">
                  <c:v>9.1522880720180044</c:v>
                </c:pt>
                <c:pt idx="1123">
                  <c:v>-45.011252813203299</c:v>
                </c:pt>
                <c:pt idx="1124">
                  <c:v>-19.204801200300075</c:v>
                </c:pt>
                <c:pt idx="1125">
                  <c:v>-24.156039009752437</c:v>
                </c:pt>
                <c:pt idx="1126">
                  <c:v>-41.260315078769693</c:v>
                </c:pt>
                <c:pt idx="1127">
                  <c:v>6.001500375093773</c:v>
                </c:pt>
                <c:pt idx="1128">
                  <c:v>4.2010502625656416</c:v>
                </c:pt>
                <c:pt idx="1129">
                  <c:v>-37.959489872468119</c:v>
                </c:pt>
                <c:pt idx="1130">
                  <c:v>-44.561140285071268</c:v>
                </c:pt>
                <c:pt idx="1131">
                  <c:v>-17.554388597149288</c:v>
                </c:pt>
                <c:pt idx="1132">
                  <c:v>-15.453863465866467</c:v>
                </c:pt>
                <c:pt idx="1133">
                  <c:v>-40.660165041260314</c:v>
                </c:pt>
                <c:pt idx="1134">
                  <c:v>-24.156039009752437</c:v>
                </c:pt>
                <c:pt idx="1135">
                  <c:v>-33.158289572393095</c:v>
                </c:pt>
                <c:pt idx="1136">
                  <c:v>-30.607651912978245</c:v>
                </c:pt>
                <c:pt idx="1137">
                  <c:v>-0.75018754688672162</c:v>
                </c:pt>
                <c:pt idx="1138">
                  <c:v>-33.458364591147784</c:v>
                </c:pt>
                <c:pt idx="1139">
                  <c:v>-46.511627906976742</c:v>
                </c:pt>
                <c:pt idx="1140">
                  <c:v>-6.9017254313578391</c:v>
                </c:pt>
                <c:pt idx="1141">
                  <c:v>-5.2513128282070518</c:v>
                </c:pt>
                <c:pt idx="1142">
                  <c:v>-42.910727681920477</c:v>
                </c:pt>
                <c:pt idx="1143">
                  <c:v>-20.555138784696172</c:v>
                </c:pt>
                <c:pt idx="1144">
                  <c:v>-4.3510877719429857</c:v>
                </c:pt>
                <c:pt idx="1145">
                  <c:v>8.5521380345086264</c:v>
                </c:pt>
                <c:pt idx="1146">
                  <c:v>3.4508627156789196</c:v>
                </c:pt>
                <c:pt idx="1147">
                  <c:v>6.601650412603151</c:v>
                </c:pt>
                <c:pt idx="1148">
                  <c:v>-33.758439609902474</c:v>
                </c:pt>
                <c:pt idx="1149">
                  <c:v>-50.712678169542386</c:v>
                </c:pt>
                <c:pt idx="1150">
                  <c:v>-27.30682670667667</c:v>
                </c:pt>
                <c:pt idx="1151">
                  <c:v>12.303075768942236</c:v>
                </c:pt>
                <c:pt idx="1152">
                  <c:v>-40.960240060015003</c:v>
                </c:pt>
                <c:pt idx="1153">
                  <c:v>-19.804951237809451</c:v>
                </c:pt>
                <c:pt idx="1154">
                  <c:v>-35.108777194298575</c:v>
                </c:pt>
                <c:pt idx="1155">
                  <c:v>-7.2018004501125281</c:v>
                </c:pt>
                <c:pt idx="1156">
                  <c:v>-8.5521380345086264</c:v>
                </c:pt>
                <c:pt idx="1157">
                  <c:v>-11.852963240810203</c:v>
                </c:pt>
                <c:pt idx="1158">
                  <c:v>20.255063765941486</c:v>
                </c:pt>
                <c:pt idx="1159">
                  <c:v>-27.30682670667667</c:v>
                </c:pt>
                <c:pt idx="1160">
                  <c:v>-25.056264066016503</c:v>
                </c:pt>
                <c:pt idx="1161">
                  <c:v>-20.255063765941486</c:v>
                </c:pt>
                <c:pt idx="1162">
                  <c:v>-55.213803450862713</c:v>
                </c:pt>
                <c:pt idx="1163">
                  <c:v>14.853713428357089</c:v>
                </c:pt>
                <c:pt idx="1164">
                  <c:v>-10.652663165791449</c:v>
                </c:pt>
                <c:pt idx="1165">
                  <c:v>-27.156789197299325</c:v>
                </c:pt>
                <c:pt idx="1166">
                  <c:v>-30.15753938484621</c:v>
                </c:pt>
                <c:pt idx="1167">
                  <c:v>-13.353338334583645</c:v>
                </c:pt>
                <c:pt idx="1168">
                  <c:v>18.454613653413354</c:v>
                </c:pt>
                <c:pt idx="1169">
                  <c:v>-30.007501875468868</c:v>
                </c:pt>
                <c:pt idx="1170">
                  <c:v>-32.708177044261063</c:v>
                </c:pt>
                <c:pt idx="1171">
                  <c:v>-43.210802700675167</c:v>
                </c:pt>
                <c:pt idx="1172">
                  <c:v>-49.512378094523633</c:v>
                </c:pt>
                <c:pt idx="1173">
                  <c:v>-29.557389347336834</c:v>
                </c:pt>
                <c:pt idx="1174">
                  <c:v>-32.708177044261063</c:v>
                </c:pt>
                <c:pt idx="1175">
                  <c:v>-29.707426856714179</c:v>
                </c:pt>
                <c:pt idx="1176">
                  <c:v>-25.206301575393848</c:v>
                </c:pt>
                <c:pt idx="1177">
                  <c:v>-37.209302325581397</c:v>
                </c:pt>
                <c:pt idx="1178">
                  <c:v>-41.110277569392345</c:v>
                </c:pt>
                <c:pt idx="1179">
                  <c:v>-12.603150787696924</c:v>
                </c:pt>
                <c:pt idx="1180">
                  <c:v>-15.153788447111777</c:v>
                </c:pt>
                <c:pt idx="1181">
                  <c:v>-20.855213803450862</c:v>
                </c:pt>
                <c:pt idx="1182">
                  <c:v>-48.912228057014254</c:v>
                </c:pt>
                <c:pt idx="1183">
                  <c:v>-30.75768942235559</c:v>
                </c:pt>
                <c:pt idx="1184">
                  <c:v>-9.3023255813953494</c:v>
                </c:pt>
                <c:pt idx="1185">
                  <c:v>-16.204051012753187</c:v>
                </c:pt>
                <c:pt idx="1186">
                  <c:v>-43.660915228807198</c:v>
                </c:pt>
                <c:pt idx="1187">
                  <c:v>15.303825956489122</c:v>
                </c:pt>
                <c:pt idx="1188">
                  <c:v>-36.009002250562638</c:v>
                </c:pt>
                <c:pt idx="1189">
                  <c:v>-3.9009752438109526</c:v>
                </c:pt>
                <c:pt idx="1190">
                  <c:v>3.150787696924231</c:v>
                </c:pt>
                <c:pt idx="1191">
                  <c:v>-40.660165041260314</c:v>
                </c:pt>
                <c:pt idx="1192">
                  <c:v>-12.003000750187546</c:v>
                </c:pt>
                <c:pt idx="1193">
                  <c:v>7.3518379594898722</c:v>
                </c:pt>
                <c:pt idx="1194">
                  <c:v>-22.955738934733684</c:v>
                </c:pt>
                <c:pt idx="1195">
                  <c:v>-31.507876969242311</c:v>
                </c:pt>
                <c:pt idx="1196">
                  <c:v>-11.552888222055515</c:v>
                </c:pt>
                <c:pt idx="1197">
                  <c:v>0.15003750937734434</c:v>
                </c:pt>
                <c:pt idx="1198">
                  <c:v>0.60015003750937734</c:v>
                </c:pt>
                <c:pt idx="1199">
                  <c:v>-33.608402100525133</c:v>
                </c:pt>
                <c:pt idx="1200">
                  <c:v>-50.412603150787696</c:v>
                </c:pt>
                <c:pt idx="1201">
                  <c:v>-30.75768942235559</c:v>
                </c:pt>
                <c:pt idx="1202">
                  <c:v>-7.3518379594898722</c:v>
                </c:pt>
                <c:pt idx="1203">
                  <c:v>-33.158289572393095</c:v>
                </c:pt>
                <c:pt idx="1204">
                  <c:v>-17.554388597149288</c:v>
                </c:pt>
                <c:pt idx="1205">
                  <c:v>7.5018754688672171</c:v>
                </c:pt>
                <c:pt idx="1206">
                  <c:v>-36.909227306826708</c:v>
                </c:pt>
                <c:pt idx="1207">
                  <c:v>-11.852963240810203</c:v>
                </c:pt>
                <c:pt idx="1208">
                  <c:v>5.2513128282070518</c:v>
                </c:pt>
                <c:pt idx="1209">
                  <c:v>-20.555138784696172</c:v>
                </c:pt>
                <c:pt idx="1210">
                  <c:v>-22.955738934733684</c:v>
                </c:pt>
                <c:pt idx="1211">
                  <c:v>-42.010502625656414</c:v>
                </c:pt>
                <c:pt idx="1212">
                  <c:v>-36.609152288072018</c:v>
                </c:pt>
                <c:pt idx="1213">
                  <c:v>-14.703675918979744</c:v>
                </c:pt>
                <c:pt idx="1214">
                  <c:v>-48.312078019504874</c:v>
                </c:pt>
                <c:pt idx="1215">
                  <c:v>-37.209302325581397</c:v>
                </c:pt>
                <c:pt idx="1216">
                  <c:v>-50.862715678919727</c:v>
                </c:pt>
                <c:pt idx="1217">
                  <c:v>-4.3510877719429857</c:v>
                </c:pt>
                <c:pt idx="1218">
                  <c:v>-17.554388597149288</c:v>
                </c:pt>
                <c:pt idx="1219">
                  <c:v>-7.6519129782445612</c:v>
                </c:pt>
                <c:pt idx="1220">
                  <c:v>-59.414853713428357</c:v>
                </c:pt>
                <c:pt idx="1221">
                  <c:v>-50.112528132033006</c:v>
                </c:pt>
                <c:pt idx="1222">
                  <c:v>-41.260315078769693</c:v>
                </c:pt>
                <c:pt idx="1223">
                  <c:v>4.2010502625656416</c:v>
                </c:pt>
                <c:pt idx="1224">
                  <c:v>-38.70967741935484</c:v>
                </c:pt>
                <c:pt idx="1225">
                  <c:v>-17.104276069017253</c:v>
                </c:pt>
                <c:pt idx="1226">
                  <c:v>2.1005251312828208</c:v>
                </c:pt>
                <c:pt idx="1227">
                  <c:v>3.7509377344336086</c:v>
                </c:pt>
                <c:pt idx="1228">
                  <c:v>-32.708177044261063</c:v>
                </c:pt>
                <c:pt idx="1229">
                  <c:v>-12.153038259564891</c:v>
                </c:pt>
                <c:pt idx="1230">
                  <c:v>-35.258814703675917</c:v>
                </c:pt>
                <c:pt idx="1231">
                  <c:v>-27.00675168792198</c:v>
                </c:pt>
                <c:pt idx="1232">
                  <c:v>-7.0517629407351841</c:v>
                </c:pt>
                <c:pt idx="1233">
                  <c:v>10.052513128282071</c:v>
                </c:pt>
                <c:pt idx="1234">
                  <c:v>-49.512378094523633</c:v>
                </c:pt>
                <c:pt idx="1235">
                  <c:v>-25.506376594148538</c:v>
                </c:pt>
                <c:pt idx="1236">
                  <c:v>-29.407351837959489</c:v>
                </c:pt>
                <c:pt idx="1237">
                  <c:v>16.954238559639911</c:v>
                </c:pt>
                <c:pt idx="1238">
                  <c:v>-23.405851462865716</c:v>
                </c:pt>
                <c:pt idx="1239">
                  <c:v>-16.054013503375845</c:v>
                </c:pt>
                <c:pt idx="1240">
                  <c:v>-29.107276819204802</c:v>
                </c:pt>
                <c:pt idx="1241">
                  <c:v>-3.3008252063015755</c:v>
                </c:pt>
                <c:pt idx="1242">
                  <c:v>-24.306076519129782</c:v>
                </c:pt>
                <c:pt idx="1243">
                  <c:v>-5.5513878469617408</c:v>
                </c:pt>
                <c:pt idx="1244">
                  <c:v>-20.555138784696172</c:v>
                </c:pt>
                <c:pt idx="1245">
                  <c:v>-47.861965491372843</c:v>
                </c:pt>
                <c:pt idx="1246">
                  <c:v>-12.603150787696924</c:v>
                </c:pt>
                <c:pt idx="1247">
                  <c:v>-41.410352588147035</c:v>
                </c:pt>
                <c:pt idx="1248">
                  <c:v>-10.652663165791449</c:v>
                </c:pt>
                <c:pt idx="1249">
                  <c:v>-6.301575393848462</c:v>
                </c:pt>
                <c:pt idx="1250">
                  <c:v>-37.209302325581397</c:v>
                </c:pt>
                <c:pt idx="1251">
                  <c:v>-46.211552888222059</c:v>
                </c:pt>
                <c:pt idx="1252">
                  <c:v>-19.654913728432106</c:v>
                </c:pt>
                <c:pt idx="1253">
                  <c:v>-0.30007501875468867</c:v>
                </c:pt>
                <c:pt idx="1254">
                  <c:v>-27.156789197299325</c:v>
                </c:pt>
                <c:pt idx="1255">
                  <c:v>-10.802700675168792</c:v>
                </c:pt>
                <c:pt idx="1256">
                  <c:v>-20.705176294073517</c:v>
                </c:pt>
                <c:pt idx="1257">
                  <c:v>-37.659414853713429</c:v>
                </c:pt>
                <c:pt idx="1258">
                  <c:v>-6.9017254313578391</c:v>
                </c:pt>
                <c:pt idx="1259">
                  <c:v>-26.856714178544635</c:v>
                </c:pt>
                <c:pt idx="1260">
                  <c:v>-24.456114028507127</c:v>
                </c:pt>
                <c:pt idx="1261">
                  <c:v>-6.7516879219804951</c:v>
                </c:pt>
                <c:pt idx="1262">
                  <c:v>-15.60390097524381</c:v>
                </c:pt>
                <c:pt idx="1263">
                  <c:v>3.6009002250562641</c:v>
                </c:pt>
                <c:pt idx="1264">
                  <c:v>0.90022505626406601</c:v>
                </c:pt>
                <c:pt idx="1265">
                  <c:v>13.653413353338335</c:v>
                </c:pt>
                <c:pt idx="1266">
                  <c:v>-6.601650412603151</c:v>
                </c:pt>
                <c:pt idx="1267">
                  <c:v>-23.105776444111029</c:v>
                </c:pt>
                <c:pt idx="1268">
                  <c:v>-39.609902475618902</c:v>
                </c:pt>
                <c:pt idx="1269">
                  <c:v>-11.852963240810203</c:v>
                </c:pt>
                <c:pt idx="1270">
                  <c:v>1.0502625656414104</c:v>
                </c:pt>
                <c:pt idx="1271">
                  <c:v>-49.962490622655665</c:v>
                </c:pt>
                <c:pt idx="1272">
                  <c:v>-1.5003750937734432</c:v>
                </c:pt>
                <c:pt idx="1273">
                  <c:v>12.003000750187546</c:v>
                </c:pt>
                <c:pt idx="1274">
                  <c:v>1.2003000750187547</c:v>
                </c:pt>
                <c:pt idx="1275">
                  <c:v>-31.357839459864966</c:v>
                </c:pt>
                <c:pt idx="1276">
                  <c:v>-42.910727681920477</c:v>
                </c:pt>
                <c:pt idx="1277">
                  <c:v>-1.800450112528132</c:v>
                </c:pt>
                <c:pt idx="1278">
                  <c:v>-10.052513128282071</c:v>
                </c:pt>
                <c:pt idx="1279">
                  <c:v>-36.909227306826708</c:v>
                </c:pt>
                <c:pt idx="1280">
                  <c:v>-35.108777194298575</c:v>
                </c:pt>
                <c:pt idx="1281">
                  <c:v>-48.012003000750184</c:v>
                </c:pt>
                <c:pt idx="1282">
                  <c:v>-2.5506376594148539</c:v>
                </c:pt>
                <c:pt idx="1283">
                  <c:v>-10.052513128282071</c:v>
                </c:pt>
                <c:pt idx="1284">
                  <c:v>20.255063765941486</c:v>
                </c:pt>
                <c:pt idx="1285">
                  <c:v>-2.5506376594148539</c:v>
                </c:pt>
                <c:pt idx="1286">
                  <c:v>-36.909227306826708</c:v>
                </c:pt>
                <c:pt idx="1287">
                  <c:v>-38.859714928732181</c:v>
                </c:pt>
                <c:pt idx="1288">
                  <c:v>-0.30007501875468867</c:v>
                </c:pt>
                <c:pt idx="1289">
                  <c:v>0.45011252813203301</c:v>
                </c:pt>
                <c:pt idx="1290">
                  <c:v>0.45011252813203301</c:v>
                </c:pt>
                <c:pt idx="1291">
                  <c:v>-4.8012003000750187</c:v>
                </c:pt>
                <c:pt idx="1292">
                  <c:v>-9.6024006001500375</c:v>
                </c:pt>
                <c:pt idx="1293">
                  <c:v>-39.759939984996251</c:v>
                </c:pt>
                <c:pt idx="1294">
                  <c:v>-48.762190547636912</c:v>
                </c:pt>
                <c:pt idx="1295">
                  <c:v>-47.711927981995501</c:v>
                </c:pt>
                <c:pt idx="1296">
                  <c:v>-18.004501125281319</c:v>
                </c:pt>
                <c:pt idx="1297">
                  <c:v>-45.311327831957989</c:v>
                </c:pt>
                <c:pt idx="1298">
                  <c:v>-38.10952738184546</c:v>
                </c:pt>
                <c:pt idx="1299">
                  <c:v>2.5506376594148539</c:v>
                </c:pt>
                <c:pt idx="1300">
                  <c:v>0.90022505626406601</c:v>
                </c:pt>
                <c:pt idx="1301">
                  <c:v>-40.060015003750941</c:v>
                </c:pt>
                <c:pt idx="1302">
                  <c:v>-21.755438859714928</c:v>
                </c:pt>
                <c:pt idx="1303">
                  <c:v>12.003000750187546</c:v>
                </c:pt>
                <c:pt idx="1304">
                  <c:v>-5.5513878469617408</c:v>
                </c:pt>
                <c:pt idx="1305">
                  <c:v>-37.359339834958739</c:v>
                </c:pt>
                <c:pt idx="1306">
                  <c:v>-27.30682670667667</c:v>
                </c:pt>
                <c:pt idx="1307">
                  <c:v>-19.504876219054765</c:v>
                </c:pt>
                <c:pt idx="1308">
                  <c:v>-33.608402100525133</c:v>
                </c:pt>
                <c:pt idx="1309">
                  <c:v>-45.611402850712679</c:v>
                </c:pt>
                <c:pt idx="1310">
                  <c:v>-49.212303075768943</c:v>
                </c:pt>
                <c:pt idx="1311">
                  <c:v>-38.40960240060015</c:v>
                </c:pt>
                <c:pt idx="1312">
                  <c:v>-7.5018754688672171</c:v>
                </c:pt>
                <c:pt idx="1313">
                  <c:v>7.8019504876219052</c:v>
                </c:pt>
                <c:pt idx="1314">
                  <c:v>-5.8514628657164289</c:v>
                </c:pt>
                <c:pt idx="1315">
                  <c:v>-43.510877719429857</c:v>
                </c:pt>
                <c:pt idx="1316">
                  <c:v>-39.00975243810953</c:v>
                </c:pt>
                <c:pt idx="1317">
                  <c:v>-36.909227306826708</c:v>
                </c:pt>
                <c:pt idx="1318">
                  <c:v>-14.553638409602401</c:v>
                </c:pt>
                <c:pt idx="1319">
                  <c:v>7.5018754688672171</c:v>
                </c:pt>
                <c:pt idx="1320">
                  <c:v>-8.4021005251312832</c:v>
                </c:pt>
                <c:pt idx="1321">
                  <c:v>4.9512378094523628</c:v>
                </c:pt>
                <c:pt idx="1322">
                  <c:v>-13.50337584396099</c:v>
                </c:pt>
                <c:pt idx="1323">
                  <c:v>-26.856714178544635</c:v>
                </c:pt>
                <c:pt idx="1324">
                  <c:v>-39.159789947486871</c:v>
                </c:pt>
                <c:pt idx="1325">
                  <c:v>-51.912978244561138</c:v>
                </c:pt>
                <c:pt idx="1326">
                  <c:v>-45.611402850712679</c:v>
                </c:pt>
                <c:pt idx="1327">
                  <c:v>-15.753938484621155</c:v>
                </c:pt>
                <c:pt idx="1328">
                  <c:v>-33.608402100525133</c:v>
                </c:pt>
                <c:pt idx="1329">
                  <c:v>-16.654163540885222</c:v>
                </c:pt>
                <c:pt idx="1330">
                  <c:v>-3.4508627156789196</c:v>
                </c:pt>
                <c:pt idx="1331">
                  <c:v>-10.952738184546137</c:v>
                </c:pt>
                <c:pt idx="1332">
                  <c:v>24.756189047261817</c:v>
                </c:pt>
                <c:pt idx="1333">
                  <c:v>-60.31507876969242</c:v>
                </c:pt>
                <c:pt idx="1334">
                  <c:v>-17.779444861215303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'space-moere_001_morikawa_LOG20'!$U$1</c:f>
              <c:strCache>
                <c:ptCount val="1"/>
                <c:pt idx="0">
                  <c:v>MagY(uT)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'space-moere_001_morikawa_LOG20'!$B$2:$B$1338</c:f>
              <c:numCache>
                <c:formatCode>General</c:formatCode>
                <c:ptCount val="1337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'space-moere_001_morikawa_LOG20'!$U$2:$U$1338</c:f>
              <c:numCache>
                <c:formatCode>General</c:formatCode>
                <c:ptCount val="1337"/>
                <c:pt idx="0">
                  <c:v>-19.504876219054765</c:v>
                </c:pt>
                <c:pt idx="1">
                  <c:v>-19.654913728432106</c:v>
                </c:pt>
                <c:pt idx="2">
                  <c:v>-18.454613653413354</c:v>
                </c:pt>
                <c:pt idx="3">
                  <c:v>-18.75468867216804</c:v>
                </c:pt>
                <c:pt idx="4">
                  <c:v>-19.804951237809451</c:v>
                </c:pt>
                <c:pt idx="5">
                  <c:v>-20.105026256564141</c:v>
                </c:pt>
                <c:pt idx="6">
                  <c:v>-22.205551387846963</c:v>
                </c:pt>
                <c:pt idx="7">
                  <c:v>-21.455363840960239</c:v>
                </c:pt>
                <c:pt idx="8">
                  <c:v>-21.605401350337583</c:v>
                </c:pt>
                <c:pt idx="9">
                  <c:v>-20.405101275318831</c:v>
                </c:pt>
                <c:pt idx="10">
                  <c:v>-20.405101275318831</c:v>
                </c:pt>
                <c:pt idx="11">
                  <c:v>-20.855213803450862</c:v>
                </c:pt>
                <c:pt idx="12">
                  <c:v>-21.605401350337583</c:v>
                </c:pt>
                <c:pt idx="13">
                  <c:v>-20.405101275318831</c:v>
                </c:pt>
                <c:pt idx="14">
                  <c:v>-21.305326331582897</c:v>
                </c:pt>
                <c:pt idx="15">
                  <c:v>-19.654913728432106</c:v>
                </c:pt>
                <c:pt idx="16">
                  <c:v>-21.905476369092273</c:v>
                </c:pt>
                <c:pt idx="17">
                  <c:v>-21.305326331582897</c:v>
                </c:pt>
                <c:pt idx="18">
                  <c:v>-22.355588897224305</c:v>
                </c:pt>
                <c:pt idx="19">
                  <c:v>-20.705176294073517</c:v>
                </c:pt>
                <c:pt idx="20">
                  <c:v>-21.155288822205552</c:v>
                </c:pt>
                <c:pt idx="21">
                  <c:v>-21.605401350337583</c:v>
                </c:pt>
                <c:pt idx="22">
                  <c:v>-20.405101275318831</c:v>
                </c:pt>
                <c:pt idx="23">
                  <c:v>-22.805701425356339</c:v>
                </c:pt>
                <c:pt idx="24">
                  <c:v>-23.105776444111029</c:v>
                </c:pt>
                <c:pt idx="25">
                  <c:v>-5.1012753188297078</c:v>
                </c:pt>
                <c:pt idx="26">
                  <c:v>14.253563390847711</c:v>
                </c:pt>
                <c:pt idx="27">
                  <c:v>26.556639159789949</c:v>
                </c:pt>
                <c:pt idx="28">
                  <c:v>29.707426856714179</c:v>
                </c:pt>
                <c:pt idx="29">
                  <c:v>29.857464366091524</c:v>
                </c:pt>
                <c:pt idx="30">
                  <c:v>31.807951987997001</c:v>
                </c:pt>
                <c:pt idx="31">
                  <c:v>30.15753938484621</c:v>
                </c:pt>
                <c:pt idx="32">
                  <c:v>31.507876969242311</c:v>
                </c:pt>
                <c:pt idx="33">
                  <c:v>31.057764441110276</c:v>
                </c:pt>
                <c:pt idx="34">
                  <c:v>27.156789197299325</c:v>
                </c:pt>
                <c:pt idx="35">
                  <c:v>24.756189047261817</c:v>
                </c:pt>
                <c:pt idx="36">
                  <c:v>26.256564141035259</c:v>
                </c:pt>
                <c:pt idx="37">
                  <c:v>26.856714178544635</c:v>
                </c:pt>
                <c:pt idx="38">
                  <c:v>30.75768942235559</c:v>
                </c:pt>
                <c:pt idx="39">
                  <c:v>33.008252063015753</c:v>
                </c:pt>
                <c:pt idx="40">
                  <c:v>36.309077269317328</c:v>
                </c:pt>
                <c:pt idx="41">
                  <c:v>34.208552138034506</c:v>
                </c:pt>
                <c:pt idx="42">
                  <c:v>35.708927231807955</c:v>
                </c:pt>
                <c:pt idx="43">
                  <c:v>35.558889722430607</c:v>
                </c:pt>
                <c:pt idx="44">
                  <c:v>35.108777194298575</c:v>
                </c:pt>
                <c:pt idx="45">
                  <c:v>37.059264816204049</c:v>
                </c:pt>
                <c:pt idx="46">
                  <c:v>35.108777194298575</c:v>
                </c:pt>
                <c:pt idx="47">
                  <c:v>33.908477119279823</c:v>
                </c:pt>
                <c:pt idx="48">
                  <c:v>34.508627156789196</c:v>
                </c:pt>
                <c:pt idx="49">
                  <c:v>34.508627156789196</c:v>
                </c:pt>
                <c:pt idx="50">
                  <c:v>35.858964741185297</c:v>
                </c:pt>
                <c:pt idx="51">
                  <c:v>32.558139534883722</c:v>
                </c:pt>
                <c:pt idx="52">
                  <c:v>35.408852213053265</c:v>
                </c:pt>
                <c:pt idx="53">
                  <c:v>34.808702175543885</c:v>
                </c:pt>
                <c:pt idx="54">
                  <c:v>34.658664666166544</c:v>
                </c:pt>
                <c:pt idx="55">
                  <c:v>34.658664666166544</c:v>
                </c:pt>
                <c:pt idx="56">
                  <c:v>34.208552138034506</c:v>
                </c:pt>
                <c:pt idx="57">
                  <c:v>34.508627156789196</c:v>
                </c:pt>
                <c:pt idx="58">
                  <c:v>34.508627156789196</c:v>
                </c:pt>
                <c:pt idx="59">
                  <c:v>34.808702175543885</c:v>
                </c:pt>
                <c:pt idx="60">
                  <c:v>35.558889722430607</c:v>
                </c:pt>
                <c:pt idx="61">
                  <c:v>34.508627156789196</c:v>
                </c:pt>
                <c:pt idx="62">
                  <c:v>34.358589647411854</c:v>
                </c:pt>
                <c:pt idx="63">
                  <c:v>34.508627156789196</c:v>
                </c:pt>
                <c:pt idx="64">
                  <c:v>34.808702175543885</c:v>
                </c:pt>
                <c:pt idx="65">
                  <c:v>36.309077269317328</c:v>
                </c:pt>
                <c:pt idx="66">
                  <c:v>35.108777194298575</c:v>
                </c:pt>
                <c:pt idx="67">
                  <c:v>34.808702175543885</c:v>
                </c:pt>
                <c:pt idx="68">
                  <c:v>34.808702175543885</c:v>
                </c:pt>
                <c:pt idx="69">
                  <c:v>33.308327081770443</c:v>
                </c:pt>
                <c:pt idx="70">
                  <c:v>34.058514628657164</c:v>
                </c:pt>
                <c:pt idx="71">
                  <c:v>33.608402100525133</c:v>
                </c:pt>
                <c:pt idx="72">
                  <c:v>33.308327081770443</c:v>
                </c:pt>
                <c:pt idx="73">
                  <c:v>34.808702175543885</c:v>
                </c:pt>
                <c:pt idx="74">
                  <c:v>33.158289572393095</c:v>
                </c:pt>
                <c:pt idx="75">
                  <c:v>34.658664666166544</c:v>
                </c:pt>
                <c:pt idx="76">
                  <c:v>34.358589647411854</c:v>
                </c:pt>
                <c:pt idx="77">
                  <c:v>35.258814703675917</c:v>
                </c:pt>
                <c:pt idx="78">
                  <c:v>36.159039759939986</c:v>
                </c:pt>
                <c:pt idx="79">
                  <c:v>35.258814703675917</c:v>
                </c:pt>
                <c:pt idx="80">
                  <c:v>34.058514628657164</c:v>
                </c:pt>
                <c:pt idx="81">
                  <c:v>34.958739684921227</c:v>
                </c:pt>
                <c:pt idx="82">
                  <c:v>34.208552138034506</c:v>
                </c:pt>
                <c:pt idx="83">
                  <c:v>33.608402100525133</c:v>
                </c:pt>
                <c:pt idx="84">
                  <c:v>35.408852213053265</c:v>
                </c:pt>
                <c:pt idx="85">
                  <c:v>34.808702175543885</c:v>
                </c:pt>
                <c:pt idx="86">
                  <c:v>34.358589647411854</c:v>
                </c:pt>
                <c:pt idx="87">
                  <c:v>34.808702175543885</c:v>
                </c:pt>
                <c:pt idx="88">
                  <c:v>34.958739684921227</c:v>
                </c:pt>
                <c:pt idx="89">
                  <c:v>34.358589647411854</c:v>
                </c:pt>
                <c:pt idx="90">
                  <c:v>35.708927231807955</c:v>
                </c:pt>
                <c:pt idx="91">
                  <c:v>35.258814703675917</c:v>
                </c:pt>
                <c:pt idx="92">
                  <c:v>35.708927231807955</c:v>
                </c:pt>
                <c:pt idx="93">
                  <c:v>35.708927231807955</c:v>
                </c:pt>
                <c:pt idx="94">
                  <c:v>33.758439609902474</c:v>
                </c:pt>
                <c:pt idx="95">
                  <c:v>34.958739684921227</c:v>
                </c:pt>
                <c:pt idx="96">
                  <c:v>35.558889722430607</c:v>
                </c:pt>
                <c:pt idx="97">
                  <c:v>34.058514628657164</c:v>
                </c:pt>
                <c:pt idx="98">
                  <c:v>35.858964741185297</c:v>
                </c:pt>
                <c:pt idx="99">
                  <c:v>35.408852213053265</c:v>
                </c:pt>
                <c:pt idx="100">
                  <c:v>34.808702175543885</c:v>
                </c:pt>
                <c:pt idx="101">
                  <c:v>34.508627156789196</c:v>
                </c:pt>
                <c:pt idx="102">
                  <c:v>34.808702175543885</c:v>
                </c:pt>
                <c:pt idx="103">
                  <c:v>35.108777194298575</c:v>
                </c:pt>
                <c:pt idx="104">
                  <c:v>35.108777194298575</c:v>
                </c:pt>
                <c:pt idx="105">
                  <c:v>35.258814703675917</c:v>
                </c:pt>
                <c:pt idx="106">
                  <c:v>35.558889722430607</c:v>
                </c:pt>
                <c:pt idx="107">
                  <c:v>34.208552138034506</c:v>
                </c:pt>
                <c:pt idx="108">
                  <c:v>35.108777194298575</c:v>
                </c:pt>
                <c:pt idx="109">
                  <c:v>34.658664666166544</c:v>
                </c:pt>
                <c:pt idx="110">
                  <c:v>36.009002250562638</c:v>
                </c:pt>
                <c:pt idx="111">
                  <c:v>34.808702175543885</c:v>
                </c:pt>
                <c:pt idx="112">
                  <c:v>34.508627156789196</c:v>
                </c:pt>
                <c:pt idx="113">
                  <c:v>34.358589647411854</c:v>
                </c:pt>
                <c:pt idx="114">
                  <c:v>35.858964741185297</c:v>
                </c:pt>
                <c:pt idx="115">
                  <c:v>34.358589647411854</c:v>
                </c:pt>
                <c:pt idx="116">
                  <c:v>34.958739684921227</c:v>
                </c:pt>
                <c:pt idx="117">
                  <c:v>34.508627156789196</c:v>
                </c:pt>
                <c:pt idx="118">
                  <c:v>35.108777194298575</c:v>
                </c:pt>
                <c:pt idx="119">
                  <c:v>35.708927231807955</c:v>
                </c:pt>
                <c:pt idx="120">
                  <c:v>35.108777194298575</c:v>
                </c:pt>
                <c:pt idx="121">
                  <c:v>33.608402100525133</c:v>
                </c:pt>
                <c:pt idx="122">
                  <c:v>34.808702175543885</c:v>
                </c:pt>
                <c:pt idx="123">
                  <c:v>34.958739684921227</c:v>
                </c:pt>
                <c:pt idx="124">
                  <c:v>36.609152288072018</c:v>
                </c:pt>
                <c:pt idx="125">
                  <c:v>35.258814703675917</c:v>
                </c:pt>
                <c:pt idx="126">
                  <c:v>34.358589647411854</c:v>
                </c:pt>
                <c:pt idx="127">
                  <c:v>34.358589647411854</c:v>
                </c:pt>
                <c:pt idx="128">
                  <c:v>34.208552138034506</c:v>
                </c:pt>
                <c:pt idx="129">
                  <c:v>35.258814703675917</c:v>
                </c:pt>
                <c:pt idx="130">
                  <c:v>35.108777194298575</c:v>
                </c:pt>
                <c:pt idx="131">
                  <c:v>34.208552138034506</c:v>
                </c:pt>
                <c:pt idx="132">
                  <c:v>33.758439609902474</c:v>
                </c:pt>
                <c:pt idx="133">
                  <c:v>35.558889722430607</c:v>
                </c:pt>
                <c:pt idx="134">
                  <c:v>34.808702175543885</c:v>
                </c:pt>
                <c:pt idx="135">
                  <c:v>34.658664666166544</c:v>
                </c:pt>
                <c:pt idx="136">
                  <c:v>34.358589647411854</c:v>
                </c:pt>
                <c:pt idx="137">
                  <c:v>34.508627156789196</c:v>
                </c:pt>
                <c:pt idx="138">
                  <c:v>34.958739684921227</c:v>
                </c:pt>
                <c:pt idx="139">
                  <c:v>36.009002250562638</c:v>
                </c:pt>
                <c:pt idx="140">
                  <c:v>35.408852213053265</c:v>
                </c:pt>
                <c:pt idx="141">
                  <c:v>35.408852213053265</c:v>
                </c:pt>
                <c:pt idx="142">
                  <c:v>34.358589647411854</c:v>
                </c:pt>
                <c:pt idx="143">
                  <c:v>34.208552138034506</c:v>
                </c:pt>
                <c:pt idx="144">
                  <c:v>34.358589647411854</c:v>
                </c:pt>
                <c:pt idx="145">
                  <c:v>35.108777194298575</c:v>
                </c:pt>
                <c:pt idx="146">
                  <c:v>35.108777194298575</c:v>
                </c:pt>
                <c:pt idx="147">
                  <c:v>34.208552138034506</c:v>
                </c:pt>
                <c:pt idx="148">
                  <c:v>34.808702175543885</c:v>
                </c:pt>
                <c:pt idx="149">
                  <c:v>34.658664666166544</c:v>
                </c:pt>
                <c:pt idx="150">
                  <c:v>33.158289572393095</c:v>
                </c:pt>
                <c:pt idx="151">
                  <c:v>34.658664666166544</c:v>
                </c:pt>
                <c:pt idx="152">
                  <c:v>34.808702175543885</c:v>
                </c:pt>
                <c:pt idx="153">
                  <c:v>35.558889722430607</c:v>
                </c:pt>
                <c:pt idx="154">
                  <c:v>34.208552138034506</c:v>
                </c:pt>
                <c:pt idx="155">
                  <c:v>34.208552138034506</c:v>
                </c:pt>
                <c:pt idx="156">
                  <c:v>34.808702175543885</c:v>
                </c:pt>
                <c:pt idx="157">
                  <c:v>34.808702175543885</c:v>
                </c:pt>
                <c:pt idx="158">
                  <c:v>34.958739684921227</c:v>
                </c:pt>
                <c:pt idx="159">
                  <c:v>34.958739684921227</c:v>
                </c:pt>
                <c:pt idx="160">
                  <c:v>34.658664666166544</c:v>
                </c:pt>
                <c:pt idx="161">
                  <c:v>34.508627156789196</c:v>
                </c:pt>
                <c:pt idx="162">
                  <c:v>33.908477119279823</c:v>
                </c:pt>
                <c:pt idx="163">
                  <c:v>33.908477119279823</c:v>
                </c:pt>
                <c:pt idx="164">
                  <c:v>34.208552138034506</c:v>
                </c:pt>
                <c:pt idx="165">
                  <c:v>34.808702175543885</c:v>
                </c:pt>
                <c:pt idx="166">
                  <c:v>34.958739684921227</c:v>
                </c:pt>
                <c:pt idx="167">
                  <c:v>30.4576144036009</c:v>
                </c:pt>
                <c:pt idx="168">
                  <c:v>30.75768942235559</c:v>
                </c:pt>
                <c:pt idx="169">
                  <c:v>31.807951987997001</c:v>
                </c:pt>
                <c:pt idx="170">
                  <c:v>32.108027006751691</c:v>
                </c:pt>
                <c:pt idx="171">
                  <c:v>31.207801950487621</c:v>
                </c:pt>
                <c:pt idx="172">
                  <c:v>30.907726931732935</c:v>
                </c:pt>
                <c:pt idx="173">
                  <c:v>30.15753938484621</c:v>
                </c:pt>
                <c:pt idx="174">
                  <c:v>31.807951987997001</c:v>
                </c:pt>
                <c:pt idx="175">
                  <c:v>31.207801950487621</c:v>
                </c:pt>
                <c:pt idx="176">
                  <c:v>31.357839459864966</c:v>
                </c:pt>
                <c:pt idx="177">
                  <c:v>32.258064516129032</c:v>
                </c:pt>
                <c:pt idx="178">
                  <c:v>31.057764441110276</c:v>
                </c:pt>
                <c:pt idx="179">
                  <c:v>31.957989497374342</c:v>
                </c:pt>
                <c:pt idx="180">
                  <c:v>31.957989497374342</c:v>
                </c:pt>
                <c:pt idx="181">
                  <c:v>30.907726931732935</c:v>
                </c:pt>
                <c:pt idx="182">
                  <c:v>31.507876969242311</c:v>
                </c:pt>
                <c:pt idx="183">
                  <c:v>31.507876969242311</c:v>
                </c:pt>
                <c:pt idx="184">
                  <c:v>31.207801950487621</c:v>
                </c:pt>
                <c:pt idx="185">
                  <c:v>31.207801950487621</c:v>
                </c:pt>
                <c:pt idx="186">
                  <c:v>31.207801950487621</c:v>
                </c:pt>
                <c:pt idx="187">
                  <c:v>31.657914478619656</c:v>
                </c:pt>
                <c:pt idx="188">
                  <c:v>31.807951987997001</c:v>
                </c:pt>
                <c:pt idx="189">
                  <c:v>32.408102025506373</c:v>
                </c:pt>
                <c:pt idx="190">
                  <c:v>32.408102025506373</c:v>
                </c:pt>
                <c:pt idx="191">
                  <c:v>31.057764441110276</c:v>
                </c:pt>
                <c:pt idx="192">
                  <c:v>39.309827456864213</c:v>
                </c:pt>
                <c:pt idx="193">
                  <c:v>36.009002250562638</c:v>
                </c:pt>
                <c:pt idx="194">
                  <c:v>39.909977494373592</c:v>
                </c:pt>
                <c:pt idx="195">
                  <c:v>38.259564891222809</c:v>
                </c:pt>
                <c:pt idx="196">
                  <c:v>39.159789947486871</c:v>
                </c:pt>
                <c:pt idx="197">
                  <c:v>38.40960240060015</c:v>
                </c:pt>
                <c:pt idx="198">
                  <c:v>39.759939984996251</c:v>
                </c:pt>
                <c:pt idx="199">
                  <c:v>39.00975243810953</c:v>
                </c:pt>
                <c:pt idx="200">
                  <c:v>39.00975243810953</c:v>
                </c:pt>
                <c:pt idx="201">
                  <c:v>40.210052513128282</c:v>
                </c:pt>
                <c:pt idx="202">
                  <c:v>39.909977494373592</c:v>
                </c:pt>
                <c:pt idx="203">
                  <c:v>39.609902475618902</c:v>
                </c:pt>
                <c:pt idx="204">
                  <c:v>39.459864966241561</c:v>
                </c:pt>
                <c:pt idx="205">
                  <c:v>40.060015003750941</c:v>
                </c:pt>
                <c:pt idx="206">
                  <c:v>39.159789947486871</c:v>
                </c:pt>
                <c:pt idx="207">
                  <c:v>40.510127531882972</c:v>
                </c:pt>
                <c:pt idx="208">
                  <c:v>39.00975243810953</c:v>
                </c:pt>
                <c:pt idx="209">
                  <c:v>40.060015003750941</c:v>
                </c:pt>
                <c:pt idx="210">
                  <c:v>40.360090022505624</c:v>
                </c:pt>
                <c:pt idx="211">
                  <c:v>39.609902475618902</c:v>
                </c:pt>
                <c:pt idx="212">
                  <c:v>40.510127531882972</c:v>
                </c:pt>
                <c:pt idx="213">
                  <c:v>39.309827456864213</c:v>
                </c:pt>
                <c:pt idx="214">
                  <c:v>40.360090022505624</c:v>
                </c:pt>
                <c:pt idx="215">
                  <c:v>39.459864966241561</c:v>
                </c:pt>
                <c:pt idx="216">
                  <c:v>39.459864966241561</c:v>
                </c:pt>
                <c:pt idx="217">
                  <c:v>39.459864966241561</c:v>
                </c:pt>
                <c:pt idx="218">
                  <c:v>40.210052513128282</c:v>
                </c:pt>
                <c:pt idx="219">
                  <c:v>39.909977494373592</c:v>
                </c:pt>
                <c:pt idx="220">
                  <c:v>39.909977494373592</c:v>
                </c:pt>
                <c:pt idx="221">
                  <c:v>38.859714928732181</c:v>
                </c:pt>
                <c:pt idx="222">
                  <c:v>40.060015003750941</c:v>
                </c:pt>
                <c:pt idx="223">
                  <c:v>39.159789947486871</c:v>
                </c:pt>
                <c:pt idx="224">
                  <c:v>39.309827456864213</c:v>
                </c:pt>
                <c:pt idx="225">
                  <c:v>38.859714928732181</c:v>
                </c:pt>
                <c:pt idx="226">
                  <c:v>39.00975243810953</c:v>
                </c:pt>
                <c:pt idx="227">
                  <c:v>40.060015003750941</c:v>
                </c:pt>
                <c:pt idx="228">
                  <c:v>40.360090022505624</c:v>
                </c:pt>
                <c:pt idx="229">
                  <c:v>38.259564891222809</c:v>
                </c:pt>
                <c:pt idx="230">
                  <c:v>37.209302325581397</c:v>
                </c:pt>
                <c:pt idx="231">
                  <c:v>37.50937734433608</c:v>
                </c:pt>
                <c:pt idx="232">
                  <c:v>37.50937734433608</c:v>
                </c:pt>
                <c:pt idx="233">
                  <c:v>37.209302325581397</c:v>
                </c:pt>
                <c:pt idx="234">
                  <c:v>38.40960240060015</c:v>
                </c:pt>
                <c:pt idx="235">
                  <c:v>38.559639909977491</c:v>
                </c:pt>
                <c:pt idx="236">
                  <c:v>37.359339834958739</c:v>
                </c:pt>
                <c:pt idx="237">
                  <c:v>37.059264816204049</c:v>
                </c:pt>
                <c:pt idx="238">
                  <c:v>37.659414853713429</c:v>
                </c:pt>
                <c:pt idx="239">
                  <c:v>36.309077269317328</c:v>
                </c:pt>
                <c:pt idx="240">
                  <c:v>35.558889722430607</c:v>
                </c:pt>
                <c:pt idx="241">
                  <c:v>34.208552138034506</c:v>
                </c:pt>
                <c:pt idx="242">
                  <c:v>29.257314328582144</c:v>
                </c:pt>
                <c:pt idx="243">
                  <c:v>26.70667666916729</c:v>
                </c:pt>
                <c:pt idx="244">
                  <c:v>26.556639159789949</c:v>
                </c:pt>
                <c:pt idx="245">
                  <c:v>28.207051762940736</c:v>
                </c:pt>
                <c:pt idx="246">
                  <c:v>27.756939234808701</c:v>
                </c:pt>
                <c:pt idx="247">
                  <c:v>27.906976744186046</c:v>
                </c:pt>
                <c:pt idx="248">
                  <c:v>30.75768942235559</c:v>
                </c:pt>
                <c:pt idx="249">
                  <c:v>33.008252063015753</c:v>
                </c:pt>
                <c:pt idx="250">
                  <c:v>32.858214553638412</c:v>
                </c:pt>
                <c:pt idx="251">
                  <c:v>33.758439609902474</c:v>
                </c:pt>
                <c:pt idx="252">
                  <c:v>34.508627156789196</c:v>
                </c:pt>
                <c:pt idx="253">
                  <c:v>32.858214553638412</c:v>
                </c:pt>
                <c:pt idx="254">
                  <c:v>32.108027006751691</c:v>
                </c:pt>
                <c:pt idx="255">
                  <c:v>31.207801950487621</c:v>
                </c:pt>
                <c:pt idx="256">
                  <c:v>32.858214553638412</c:v>
                </c:pt>
                <c:pt idx="257">
                  <c:v>30.75768942235559</c:v>
                </c:pt>
                <c:pt idx="258">
                  <c:v>28.957239309827457</c:v>
                </c:pt>
                <c:pt idx="259">
                  <c:v>29.407351837959489</c:v>
                </c:pt>
                <c:pt idx="260">
                  <c:v>27.30682670667667</c:v>
                </c:pt>
                <c:pt idx="261">
                  <c:v>29.557389347336834</c:v>
                </c:pt>
                <c:pt idx="262">
                  <c:v>28.207051762940736</c:v>
                </c:pt>
                <c:pt idx="263">
                  <c:v>32.258064516129032</c:v>
                </c:pt>
                <c:pt idx="264">
                  <c:v>34.358589647411854</c:v>
                </c:pt>
                <c:pt idx="265">
                  <c:v>33.758439609902474</c:v>
                </c:pt>
                <c:pt idx="266">
                  <c:v>38.10952738184546</c:v>
                </c:pt>
                <c:pt idx="267">
                  <c:v>35.858964741185297</c:v>
                </c:pt>
                <c:pt idx="268">
                  <c:v>36.459114778694676</c:v>
                </c:pt>
                <c:pt idx="269">
                  <c:v>34.808702175543885</c:v>
                </c:pt>
                <c:pt idx="270">
                  <c:v>35.258814703675917</c:v>
                </c:pt>
                <c:pt idx="271">
                  <c:v>36.759189797449359</c:v>
                </c:pt>
                <c:pt idx="272">
                  <c:v>36.309077269317328</c:v>
                </c:pt>
                <c:pt idx="273">
                  <c:v>36.459114778694676</c:v>
                </c:pt>
                <c:pt idx="274">
                  <c:v>36.609152288072018</c:v>
                </c:pt>
                <c:pt idx="275">
                  <c:v>36.459114778694676</c:v>
                </c:pt>
                <c:pt idx="276">
                  <c:v>37.059264816204049</c:v>
                </c:pt>
                <c:pt idx="277">
                  <c:v>37.209302325581397</c:v>
                </c:pt>
                <c:pt idx="278">
                  <c:v>37.659414853713429</c:v>
                </c:pt>
                <c:pt idx="279">
                  <c:v>36.609152288072018</c:v>
                </c:pt>
                <c:pt idx="280">
                  <c:v>34.808702175543885</c:v>
                </c:pt>
                <c:pt idx="281">
                  <c:v>36.609152288072018</c:v>
                </c:pt>
                <c:pt idx="282">
                  <c:v>36.309077269317328</c:v>
                </c:pt>
                <c:pt idx="283">
                  <c:v>35.708927231807955</c:v>
                </c:pt>
                <c:pt idx="284">
                  <c:v>35.408852213053265</c:v>
                </c:pt>
                <c:pt idx="285">
                  <c:v>34.808702175543885</c:v>
                </c:pt>
                <c:pt idx="286">
                  <c:v>35.558889722430607</c:v>
                </c:pt>
                <c:pt idx="287">
                  <c:v>37.209302325581397</c:v>
                </c:pt>
                <c:pt idx="288">
                  <c:v>34.658664666166544</c:v>
                </c:pt>
                <c:pt idx="289">
                  <c:v>29.857464366091524</c:v>
                </c:pt>
                <c:pt idx="290">
                  <c:v>36.009002250562638</c:v>
                </c:pt>
                <c:pt idx="291">
                  <c:v>35.558889722430607</c:v>
                </c:pt>
                <c:pt idx="292">
                  <c:v>36.609152288072018</c:v>
                </c:pt>
                <c:pt idx="293">
                  <c:v>36.309077269317328</c:v>
                </c:pt>
                <c:pt idx="294">
                  <c:v>37.059264816204049</c:v>
                </c:pt>
                <c:pt idx="295">
                  <c:v>38.559639909977491</c:v>
                </c:pt>
                <c:pt idx="296">
                  <c:v>35.558889722430607</c:v>
                </c:pt>
                <c:pt idx="297">
                  <c:v>35.858964741185297</c:v>
                </c:pt>
                <c:pt idx="298">
                  <c:v>35.408852213053265</c:v>
                </c:pt>
                <c:pt idx="299">
                  <c:v>36.459114778694676</c:v>
                </c:pt>
                <c:pt idx="300">
                  <c:v>35.858964741185297</c:v>
                </c:pt>
                <c:pt idx="301">
                  <c:v>37.059264816204049</c:v>
                </c:pt>
                <c:pt idx="302">
                  <c:v>35.408852213053265</c:v>
                </c:pt>
                <c:pt idx="303">
                  <c:v>35.408852213053265</c:v>
                </c:pt>
                <c:pt idx="304">
                  <c:v>35.258814703675917</c:v>
                </c:pt>
                <c:pt idx="305">
                  <c:v>35.108777194298575</c:v>
                </c:pt>
                <c:pt idx="306">
                  <c:v>36.159039759939986</c:v>
                </c:pt>
                <c:pt idx="307">
                  <c:v>36.309077269317328</c:v>
                </c:pt>
                <c:pt idx="308">
                  <c:v>34.658664666166544</c:v>
                </c:pt>
                <c:pt idx="309">
                  <c:v>35.258814703675917</c:v>
                </c:pt>
                <c:pt idx="310">
                  <c:v>36.759189797449359</c:v>
                </c:pt>
                <c:pt idx="311">
                  <c:v>34.808702175543885</c:v>
                </c:pt>
                <c:pt idx="312">
                  <c:v>34.358589647411854</c:v>
                </c:pt>
                <c:pt idx="313">
                  <c:v>34.208552138034506</c:v>
                </c:pt>
                <c:pt idx="314">
                  <c:v>35.558889722430607</c:v>
                </c:pt>
                <c:pt idx="315">
                  <c:v>35.258814703675917</c:v>
                </c:pt>
                <c:pt idx="316">
                  <c:v>34.958739684921227</c:v>
                </c:pt>
                <c:pt idx="317">
                  <c:v>35.558889722430607</c:v>
                </c:pt>
                <c:pt idx="318">
                  <c:v>35.408852213053265</c:v>
                </c:pt>
                <c:pt idx="319">
                  <c:v>35.108777194298575</c:v>
                </c:pt>
                <c:pt idx="320">
                  <c:v>35.858964741185297</c:v>
                </c:pt>
                <c:pt idx="321">
                  <c:v>34.508627156789196</c:v>
                </c:pt>
                <c:pt idx="322">
                  <c:v>34.508627156789196</c:v>
                </c:pt>
                <c:pt idx="323">
                  <c:v>34.208552138034506</c:v>
                </c:pt>
                <c:pt idx="324">
                  <c:v>33.608402100525133</c:v>
                </c:pt>
                <c:pt idx="325">
                  <c:v>34.658664666166544</c:v>
                </c:pt>
                <c:pt idx="326">
                  <c:v>31.957989497374342</c:v>
                </c:pt>
                <c:pt idx="327">
                  <c:v>28.357089272318078</c:v>
                </c:pt>
                <c:pt idx="328">
                  <c:v>33.458364591147784</c:v>
                </c:pt>
                <c:pt idx="329">
                  <c:v>28.807201800450112</c:v>
                </c:pt>
                <c:pt idx="330">
                  <c:v>30.75768942235559</c:v>
                </c:pt>
                <c:pt idx="331">
                  <c:v>32.408102025506373</c:v>
                </c:pt>
                <c:pt idx="332">
                  <c:v>34.058514628657164</c:v>
                </c:pt>
                <c:pt idx="333">
                  <c:v>34.208552138034506</c:v>
                </c:pt>
                <c:pt idx="334">
                  <c:v>35.708927231807955</c:v>
                </c:pt>
                <c:pt idx="335">
                  <c:v>34.208552138034506</c:v>
                </c:pt>
                <c:pt idx="336">
                  <c:v>34.508627156789196</c:v>
                </c:pt>
                <c:pt idx="337">
                  <c:v>33.908477119279823</c:v>
                </c:pt>
                <c:pt idx="338">
                  <c:v>34.808702175543885</c:v>
                </c:pt>
                <c:pt idx="339">
                  <c:v>34.208552138034506</c:v>
                </c:pt>
                <c:pt idx="340">
                  <c:v>33.608402100525133</c:v>
                </c:pt>
                <c:pt idx="341">
                  <c:v>35.408852213053265</c:v>
                </c:pt>
                <c:pt idx="342">
                  <c:v>34.808702175543885</c:v>
                </c:pt>
                <c:pt idx="343">
                  <c:v>35.258814703675917</c:v>
                </c:pt>
                <c:pt idx="344">
                  <c:v>34.358589647411854</c:v>
                </c:pt>
                <c:pt idx="345">
                  <c:v>35.258814703675917</c:v>
                </c:pt>
                <c:pt idx="346">
                  <c:v>33.308327081770443</c:v>
                </c:pt>
                <c:pt idx="347">
                  <c:v>33.758439609902474</c:v>
                </c:pt>
                <c:pt idx="348">
                  <c:v>34.358589647411854</c:v>
                </c:pt>
                <c:pt idx="349">
                  <c:v>31.057764441110276</c:v>
                </c:pt>
                <c:pt idx="350">
                  <c:v>28.207051762940736</c:v>
                </c:pt>
                <c:pt idx="351">
                  <c:v>37.80945236309077</c:v>
                </c:pt>
                <c:pt idx="352">
                  <c:v>37.359339834958739</c:v>
                </c:pt>
                <c:pt idx="353">
                  <c:v>39.459864966241561</c:v>
                </c:pt>
                <c:pt idx="354">
                  <c:v>37.659414853713429</c:v>
                </c:pt>
                <c:pt idx="355">
                  <c:v>37.659414853713429</c:v>
                </c:pt>
                <c:pt idx="356">
                  <c:v>37.359339834958739</c:v>
                </c:pt>
                <c:pt idx="357">
                  <c:v>37.359339834958739</c:v>
                </c:pt>
                <c:pt idx="358">
                  <c:v>37.209302325581397</c:v>
                </c:pt>
                <c:pt idx="359">
                  <c:v>37.059264816204049</c:v>
                </c:pt>
                <c:pt idx="360">
                  <c:v>36.159039759939986</c:v>
                </c:pt>
                <c:pt idx="361">
                  <c:v>37.059264816204049</c:v>
                </c:pt>
                <c:pt idx="362">
                  <c:v>36.909227306826708</c:v>
                </c:pt>
                <c:pt idx="363">
                  <c:v>34.808702175543885</c:v>
                </c:pt>
                <c:pt idx="364">
                  <c:v>34.808702175543885</c:v>
                </c:pt>
                <c:pt idx="365">
                  <c:v>36.009002250562638</c:v>
                </c:pt>
                <c:pt idx="366">
                  <c:v>36.459114778694676</c:v>
                </c:pt>
                <c:pt idx="367">
                  <c:v>37.359339834958739</c:v>
                </c:pt>
                <c:pt idx="368">
                  <c:v>38.40960240060015</c:v>
                </c:pt>
                <c:pt idx="369">
                  <c:v>38.10952738184546</c:v>
                </c:pt>
                <c:pt idx="370">
                  <c:v>39.159789947486871</c:v>
                </c:pt>
                <c:pt idx="371">
                  <c:v>36.759189797449359</c:v>
                </c:pt>
                <c:pt idx="372">
                  <c:v>37.359339834958739</c:v>
                </c:pt>
                <c:pt idx="373">
                  <c:v>34.958739684921227</c:v>
                </c:pt>
                <c:pt idx="374">
                  <c:v>37.059264816204049</c:v>
                </c:pt>
                <c:pt idx="375">
                  <c:v>37.50937734433608</c:v>
                </c:pt>
                <c:pt idx="376">
                  <c:v>38.559639909977491</c:v>
                </c:pt>
                <c:pt idx="377">
                  <c:v>38.559639909977491</c:v>
                </c:pt>
                <c:pt idx="378">
                  <c:v>39.609902475618902</c:v>
                </c:pt>
                <c:pt idx="379">
                  <c:v>38.259564891222809</c:v>
                </c:pt>
                <c:pt idx="380">
                  <c:v>37.959489872468119</c:v>
                </c:pt>
                <c:pt idx="381">
                  <c:v>37.959489872468119</c:v>
                </c:pt>
                <c:pt idx="382">
                  <c:v>35.258814703675917</c:v>
                </c:pt>
                <c:pt idx="383">
                  <c:v>36.009002250562638</c:v>
                </c:pt>
                <c:pt idx="384">
                  <c:v>37.209302325581397</c:v>
                </c:pt>
                <c:pt idx="385">
                  <c:v>39.759939984996251</c:v>
                </c:pt>
                <c:pt idx="386">
                  <c:v>39.909977494373592</c:v>
                </c:pt>
                <c:pt idx="387">
                  <c:v>39.759939984996251</c:v>
                </c:pt>
                <c:pt idx="388">
                  <c:v>36.309077269317328</c:v>
                </c:pt>
                <c:pt idx="389">
                  <c:v>35.408852213053265</c:v>
                </c:pt>
                <c:pt idx="390">
                  <c:v>34.508627156789196</c:v>
                </c:pt>
                <c:pt idx="391">
                  <c:v>36.009002250562638</c:v>
                </c:pt>
                <c:pt idx="392">
                  <c:v>38.259564891222809</c:v>
                </c:pt>
                <c:pt idx="393">
                  <c:v>36.759189797449359</c:v>
                </c:pt>
                <c:pt idx="394">
                  <c:v>42.010502625656414</c:v>
                </c:pt>
                <c:pt idx="395">
                  <c:v>40.360090022505624</c:v>
                </c:pt>
                <c:pt idx="396">
                  <c:v>40.060015003750941</c:v>
                </c:pt>
                <c:pt idx="397">
                  <c:v>36.909227306826708</c:v>
                </c:pt>
                <c:pt idx="398">
                  <c:v>37.50937734433608</c:v>
                </c:pt>
                <c:pt idx="399">
                  <c:v>36.609152288072018</c:v>
                </c:pt>
                <c:pt idx="400">
                  <c:v>34.508627156789196</c:v>
                </c:pt>
                <c:pt idx="401">
                  <c:v>34.658664666166544</c:v>
                </c:pt>
                <c:pt idx="402">
                  <c:v>35.258814703675917</c:v>
                </c:pt>
                <c:pt idx="403">
                  <c:v>36.909227306826708</c:v>
                </c:pt>
                <c:pt idx="404">
                  <c:v>37.959489872468119</c:v>
                </c:pt>
                <c:pt idx="405">
                  <c:v>33.608402100525133</c:v>
                </c:pt>
                <c:pt idx="406">
                  <c:v>32.408102025506373</c:v>
                </c:pt>
                <c:pt idx="407">
                  <c:v>31.507876969242311</c:v>
                </c:pt>
                <c:pt idx="408">
                  <c:v>34.358589647411854</c:v>
                </c:pt>
                <c:pt idx="409">
                  <c:v>34.358589647411854</c:v>
                </c:pt>
                <c:pt idx="410">
                  <c:v>26.556639159789949</c:v>
                </c:pt>
                <c:pt idx="411">
                  <c:v>31.207801950487621</c:v>
                </c:pt>
                <c:pt idx="412">
                  <c:v>30.75768942235559</c:v>
                </c:pt>
                <c:pt idx="413">
                  <c:v>33.158289572393095</c:v>
                </c:pt>
                <c:pt idx="414">
                  <c:v>32.858214553638412</c:v>
                </c:pt>
                <c:pt idx="415">
                  <c:v>33.008252063015753</c:v>
                </c:pt>
                <c:pt idx="416">
                  <c:v>34.508627156789196</c:v>
                </c:pt>
                <c:pt idx="417">
                  <c:v>34.508627156789196</c:v>
                </c:pt>
                <c:pt idx="418">
                  <c:v>31.807951987997001</c:v>
                </c:pt>
                <c:pt idx="419">
                  <c:v>33.308327081770443</c:v>
                </c:pt>
                <c:pt idx="420">
                  <c:v>33.758439609902474</c:v>
                </c:pt>
                <c:pt idx="421">
                  <c:v>34.358589647411854</c:v>
                </c:pt>
                <c:pt idx="422">
                  <c:v>33.458364591147784</c:v>
                </c:pt>
                <c:pt idx="423">
                  <c:v>33.608402100525133</c:v>
                </c:pt>
                <c:pt idx="424">
                  <c:v>33.758439609902474</c:v>
                </c:pt>
                <c:pt idx="425">
                  <c:v>34.358589647411854</c:v>
                </c:pt>
                <c:pt idx="426">
                  <c:v>34.058514628657164</c:v>
                </c:pt>
                <c:pt idx="427">
                  <c:v>35.108777194298575</c:v>
                </c:pt>
                <c:pt idx="428">
                  <c:v>34.358589647411854</c:v>
                </c:pt>
                <c:pt idx="429">
                  <c:v>35.408852213053265</c:v>
                </c:pt>
                <c:pt idx="430">
                  <c:v>34.658664666166544</c:v>
                </c:pt>
                <c:pt idx="431">
                  <c:v>34.658664666166544</c:v>
                </c:pt>
                <c:pt idx="432">
                  <c:v>34.658664666166544</c:v>
                </c:pt>
                <c:pt idx="433">
                  <c:v>34.508627156789196</c:v>
                </c:pt>
                <c:pt idx="434">
                  <c:v>33.758439609902474</c:v>
                </c:pt>
                <c:pt idx="435">
                  <c:v>34.508627156789196</c:v>
                </c:pt>
                <c:pt idx="436">
                  <c:v>32.558139534883722</c:v>
                </c:pt>
                <c:pt idx="437">
                  <c:v>33.308327081770443</c:v>
                </c:pt>
                <c:pt idx="438">
                  <c:v>8.1020255063765934</c:v>
                </c:pt>
                <c:pt idx="439">
                  <c:v>30.607651912978245</c:v>
                </c:pt>
                <c:pt idx="440">
                  <c:v>27.906976744186046</c:v>
                </c:pt>
                <c:pt idx="441">
                  <c:v>14.703675918979744</c:v>
                </c:pt>
                <c:pt idx="442">
                  <c:v>40.810202550637662</c:v>
                </c:pt>
                <c:pt idx="443">
                  <c:v>39.00975243810953</c:v>
                </c:pt>
                <c:pt idx="444">
                  <c:v>27.30682670667667</c:v>
                </c:pt>
                <c:pt idx="445">
                  <c:v>20.255063765941486</c:v>
                </c:pt>
                <c:pt idx="446">
                  <c:v>36.009002250562638</c:v>
                </c:pt>
                <c:pt idx="447">
                  <c:v>40.360090022505624</c:v>
                </c:pt>
                <c:pt idx="448">
                  <c:v>4.6511627906976747</c:v>
                </c:pt>
                <c:pt idx="449">
                  <c:v>13.50337584396099</c:v>
                </c:pt>
                <c:pt idx="450">
                  <c:v>40.210052513128282</c:v>
                </c:pt>
                <c:pt idx="451">
                  <c:v>30.75768942235559</c:v>
                </c:pt>
                <c:pt idx="452">
                  <c:v>11.102775693923482</c:v>
                </c:pt>
                <c:pt idx="453">
                  <c:v>38.70967741935484</c:v>
                </c:pt>
                <c:pt idx="454">
                  <c:v>41.560390097524383</c:v>
                </c:pt>
                <c:pt idx="455">
                  <c:v>14.703675918979744</c:v>
                </c:pt>
                <c:pt idx="456">
                  <c:v>39.459864966241561</c:v>
                </c:pt>
                <c:pt idx="457">
                  <c:v>23.555888972243061</c:v>
                </c:pt>
                <c:pt idx="458">
                  <c:v>3.3008252063015755</c:v>
                </c:pt>
                <c:pt idx="459">
                  <c:v>36.759189797449359</c:v>
                </c:pt>
                <c:pt idx="460">
                  <c:v>30.607651912978245</c:v>
                </c:pt>
                <c:pt idx="461">
                  <c:v>32.708177044261063</c:v>
                </c:pt>
                <c:pt idx="462">
                  <c:v>39.759939984996251</c:v>
                </c:pt>
                <c:pt idx="463">
                  <c:v>29.707426856714179</c:v>
                </c:pt>
                <c:pt idx="464">
                  <c:v>14.103525881470368</c:v>
                </c:pt>
                <c:pt idx="465">
                  <c:v>31.957989497374342</c:v>
                </c:pt>
                <c:pt idx="466">
                  <c:v>37.209302325581397</c:v>
                </c:pt>
                <c:pt idx="467">
                  <c:v>22.805701425356339</c:v>
                </c:pt>
                <c:pt idx="468">
                  <c:v>21.455363840960239</c:v>
                </c:pt>
                <c:pt idx="469">
                  <c:v>34.658664666166544</c:v>
                </c:pt>
                <c:pt idx="470">
                  <c:v>36.459114778694676</c:v>
                </c:pt>
                <c:pt idx="471">
                  <c:v>36.609152288072018</c:v>
                </c:pt>
                <c:pt idx="472">
                  <c:v>40.360090022505624</c:v>
                </c:pt>
                <c:pt idx="473">
                  <c:v>22.805701425356339</c:v>
                </c:pt>
                <c:pt idx="474">
                  <c:v>7.8019504876219052</c:v>
                </c:pt>
                <c:pt idx="475">
                  <c:v>41.410352588147035</c:v>
                </c:pt>
                <c:pt idx="476">
                  <c:v>28.207051762940736</c:v>
                </c:pt>
                <c:pt idx="477">
                  <c:v>35.108777194298575</c:v>
                </c:pt>
                <c:pt idx="478">
                  <c:v>32.258064516129032</c:v>
                </c:pt>
                <c:pt idx="479">
                  <c:v>10.202550637659416</c:v>
                </c:pt>
                <c:pt idx="480">
                  <c:v>27.456864216054015</c:v>
                </c:pt>
                <c:pt idx="481">
                  <c:v>35.258814703675917</c:v>
                </c:pt>
                <c:pt idx="482">
                  <c:v>28.957239309827457</c:v>
                </c:pt>
                <c:pt idx="483">
                  <c:v>30.4576144036009</c:v>
                </c:pt>
                <c:pt idx="484">
                  <c:v>35.708927231807955</c:v>
                </c:pt>
                <c:pt idx="485">
                  <c:v>31.807951987997001</c:v>
                </c:pt>
                <c:pt idx="486">
                  <c:v>35.108777194298575</c:v>
                </c:pt>
                <c:pt idx="487">
                  <c:v>26.406601650412604</c:v>
                </c:pt>
                <c:pt idx="488">
                  <c:v>39.309827456864213</c:v>
                </c:pt>
                <c:pt idx="489">
                  <c:v>28.057014253563391</c:v>
                </c:pt>
                <c:pt idx="490">
                  <c:v>32.858214553638412</c:v>
                </c:pt>
                <c:pt idx="491">
                  <c:v>26.856714178544635</c:v>
                </c:pt>
                <c:pt idx="492">
                  <c:v>29.107276819204802</c:v>
                </c:pt>
                <c:pt idx="493">
                  <c:v>34.358589647411854</c:v>
                </c:pt>
                <c:pt idx="494">
                  <c:v>15.9039759939985</c:v>
                </c:pt>
                <c:pt idx="495">
                  <c:v>36.159039759939986</c:v>
                </c:pt>
                <c:pt idx="496">
                  <c:v>40.960240060015003</c:v>
                </c:pt>
                <c:pt idx="497">
                  <c:v>13.50337584396099</c:v>
                </c:pt>
                <c:pt idx="498">
                  <c:v>21.755438859714928</c:v>
                </c:pt>
                <c:pt idx="499">
                  <c:v>29.107276819204802</c:v>
                </c:pt>
                <c:pt idx="500">
                  <c:v>16.354088522130532</c:v>
                </c:pt>
                <c:pt idx="501">
                  <c:v>28.057014253563391</c:v>
                </c:pt>
                <c:pt idx="502">
                  <c:v>12.153038259564891</c:v>
                </c:pt>
                <c:pt idx="503">
                  <c:v>37.80945236309077</c:v>
                </c:pt>
                <c:pt idx="504">
                  <c:v>42.010502625656414</c:v>
                </c:pt>
                <c:pt idx="505">
                  <c:v>40.660165041260314</c:v>
                </c:pt>
                <c:pt idx="506">
                  <c:v>29.257314328582144</c:v>
                </c:pt>
                <c:pt idx="507">
                  <c:v>22.805701425356339</c:v>
                </c:pt>
                <c:pt idx="508">
                  <c:v>34.958739684921227</c:v>
                </c:pt>
                <c:pt idx="509">
                  <c:v>36.159039759939986</c:v>
                </c:pt>
                <c:pt idx="510">
                  <c:v>35.708927231807955</c:v>
                </c:pt>
                <c:pt idx="511">
                  <c:v>31.957989497374342</c:v>
                </c:pt>
                <c:pt idx="512">
                  <c:v>24.006001500375092</c:v>
                </c:pt>
                <c:pt idx="513">
                  <c:v>33.308327081770443</c:v>
                </c:pt>
                <c:pt idx="514">
                  <c:v>39.759939984996251</c:v>
                </c:pt>
                <c:pt idx="515">
                  <c:v>35.408852213053265</c:v>
                </c:pt>
                <c:pt idx="516">
                  <c:v>22.055513878469618</c:v>
                </c:pt>
                <c:pt idx="517">
                  <c:v>32.708177044261063</c:v>
                </c:pt>
                <c:pt idx="518">
                  <c:v>40.060015003750941</c:v>
                </c:pt>
                <c:pt idx="519">
                  <c:v>35.408852213053265</c:v>
                </c:pt>
                <c:pt idx="520">
                  <c:v>34.658664666166544</c:v>
                </c:pt>
                <c:pt idx="521">
                  <c:v>21.605401350337583</c:v>
                </c:pt>
                <c:pt idx="522">
                  <c:v>24.006001500375092</c:v>
                </c:pt>
                <c:pt idx="523">
                  <c:v>39.459864966241561</c:v>
                </c:pt>
                <c:pt idx="524">
                  <c:v>40.660165041260314</c:v>
                </c:pt>
                <c:pt idx="525">
                  <c:v>40.960240060015003</c:v>
                </c:pt>
                <c:pt idx="526">
                  <c:v>31.807951987997001</c:v>
                </c:pt>
                <c:pt idx="527">
                  <c:v>32.858214553638412</c:v>
                </c:pt>
                <c:pt idx="528">
                  <c:v>34.958739684921227</c:v>
                </c:pt>
                <c:pt idx="529">
                  <c:v>39.309827456864213</c:v>
                </c:pt>
                <c:pt idx="530">
                  <c:v>41.110277569392345</c:v>
                </c:pt>
                <c:pt idx="531">
                  <c:v>37.959489872468119</c:v>
                </c:pt>
                <c:pt idx="532">
                  <c:v>33.758439609902474</c:v>
                </c:pt>
                <c:pt idx="533">
                  <c:v>33.608402100525133</c:v>
                </c:pt>
                <c:pt idx="534">
                  <c:v>39.609902475618902</c:v>
                </c:pt>
                <c:pt idx="535">
                  <c:v>37.959489872468119</c:v>
                </c:pt>
                <c:pt idx="536">
                  <c:v>27.456864216054015</c:v>
                </c:pt>
                <c:pt idx="537">
                  <c:v>24.306076519129782</c:v>
                </c:pt>
                <c:pt idx="538">
                  <c:v>36.159039759939986</c:v>
                </c:pt>
                <c:pt idx="539">
                  <c:v>32.558139534883722</c:v>
                </c:pt>
                <c:pt idx="540">
                  <c:v>41.260315078769693</c:v>
                </c:pt>
                <c:pt idx="541">
                  <c:v>39.00975243810953</c:v>
                </c:pt>
                <c:pt idx="542">
                  <c:v>32.108027006751691</c:v>
                </c:pt>
                <c:pt idx="543">
                  <c:v>32.558139534883722</c:v>
                </c:pt>
                <c:pt idx="544">
                  <c:v>38.559639909977491</c:v>
                </c:pt>
                <c:pt idx="545">
                  <c:v>38.259564891222809</c:v>
                </c:pt>
                <c:pt idx="546">
                  <c:v>30.607651912978245</c:v>
                </c:pt>
                <c:pt idx="547">
                  <c:v>15.9039759939985</c:v>
                </c:pt>
                <c:pt idx="548">
                  <c:v>28.507126781695423</c:v>
                </c:pt>
                <c:pt idx="549">
                  <c:v>40.510127531882972</c:v>
                </c:pt>
                <c:pt idx="550">
                  <c:v>34.058514628657164</c:v>
                </c:pt>
                <c:pt idx="551">
                  <c:v>34.658664666166544</c:v>
                </c:pt>
                <c:pt idx="552">
                  <c:v>38.559639909977491</c:v>
                </c:pt>
                <c:pt idx="553">
                  <c:v>31.807951987997001</c:v>
                </c:pt>
                <c:pt idx="554">
                  <c:v>38.10952738184546</c:v>
                </c:pt>
                <c:pt idx="555">
                  <c:v>37.80945236309077</c:v>
                </c:pt>
                <c:pt idx="556">
                  <c:v>22.655663915978995</c:v>
                </c:pt>
                <c:pt idx="557">
                  <c:v>23.555888972243061</c:v>
                </c:pt>
                <c:pt idx="558">
                  <c:v>28.207051762940736</c:v>
                </c:pt>
                <c:pt idx="559">
                  <c:v>33.308327081770443</c:v>
                </c:pt>
                <c:pt idx="560">
                  <c:v>30.607651912978245</c:v>
                </c:pt>
                <c:pt idx="561">
                  <c:v>30.4576144036009</c:v>
                </c:pt>
                <c:pt idx="562">
                  <c:v>17.104276069017253</c:v>
                </c:pt>
                <c:pt idx="563">
                  <c:v>22.355588897224305</c:v>
                </c:pt>
                <c:pt idx="564">
                  <c:v>28.507126781695423</c:v>
                </c:pt>
                <c:pt idx="565">
                  <c:v>30.75768942235559</c:v>
                </c:pt>
                <c:pt idx="566">
                  <c:v>30.4576144036009</c:v>
                </c:pt>
                <c:pt idx="567">
                  <c:v>31.957989497374342</c:v>
                </c:pt>
                <c:pt idx="568">
                  <c:v>17.404351087771943</c:v>
                </c:pt>
                <c:pt idx="569">
                  <c:v>23.105776444111029</c:v>
                </c:pt>
                <c:pt idx="570">
                  <c:v>39.609902475618902</c:v>
                </c:pt>
                <c:pt idx="571">
                  <c:v>32.708177044261063</c:v>
                </c:pt>
                <c:pt idx="572">
                  <c:v>34.658664666166544</c:v>
                </c:pt>
                <c:pt idx="573">
                  <c:v>33.758439609902474</c:v>
                </c:pt>
                <c:pt idx="574">
                  <c:v>38.70967741935484</c:v>
                </c:pt>
                <c:pt idx="575">
                  <c:v>18.904726181545385</c:v>
                </c:pt>
                <c:pt idx="576">
                  <c:v>16.954238559639911</c:v>
                </c:pt>
                <c:pt idx="577">
                  <c:v>39.00975243810953</c:v>
                </c:pt>
                <c:pt idx="578">
                  <c:v>41.110277569392345</c:v>
                </c:pt>
                <c:pt idx="579">
                  <c:v>34.658664666166544</c:v>
                </c:pt>
                <c:pt idx="580">
                  <c:v>28.507126781695423</c:v>
                </c:pt>
                <c:pt idx="581">
                  <c:v>35.258814703675917</c:v>
                </c:pt>
                <c:pt idx="582">
                  <c:v>25.806451612903224</c:v>
                </c:pt>
                <c:pt idx="583">
                  <c:v>31.807951987997001</c:v>
                </c:pt>
                <c:pt idx="584">
                  <c:v>26.70667666916729</c:v>
                </c:pt>
                <c:pt idx="585">
                  <c:v>41.410352588147035</c:v>
                </c:pt>
                <c:pt idx="586">
                  <c:v>12.903225806451612</c:v>
                </c:pt>
                <c:pt idx="587">
                  <c:v>24.456114028507127</c:v>
                </c:pt>
                <c:pt idx="588">
                  <c:v>30.307576894223555</c:v>
                </c:pt>
                <c:pt idx="589">
                  <c:v>36.459114778694676</c:v>
                </c:pt>
                <c:pt idx="590">
                  <c:v>27.30682670667667</c:v>
                </c:pt>
                <c:pt idx="591">
                  <c:v>37.959489872468119</c:v>
                </c:pt>
                <c:pt idx="592">
                  <c:v>40.360090022505624</c:v>
                </c:pt>
                <c:pt idx="593">
                  <c:v>39.609902475618902</c:v>
                </c:pt>
                <c:pt idx="594">
                  <c:v>29.857464366091524</c:v>
                </c:pt>
                <c:pt idx="595">
                  <c:v>30.307576894223555</c:v>
                </c:pt>
                <c:pt idx="596">
                  <c:v>38.10952738184546</c:v>
                </c:pt>
                <c:pt idx="597">
                  <c:v>39.609902475618902</c:v>
                </c:pt>
                <c:pt idx="598">
                  <c:v>33.008252063015753</c:v>
                </c:pt>
                <c:pt idx="599">
                  <c:v>26.406601650412604</c:v>
                </c:pt>
                <c:pt idx="600">
                  <c:v>26.70667666916729</c:v>
                </c:pt>
                <c:pt idx="601">
                  <c:v>32.708177044261063</c:v>
                </c:pt>
                <c:pt idx="602">
                  <c:v>36.909227306826708</c:v>
                </c:pt>
                <c:pt idx="603">
                  <c:v>39.00975243810953</c:v>
                </c:pt>
                <c:pt idx="604">
                  <c:v>34.808702175543885</c:v>
                </c:pt>
                <c:pt idx="605">
                  <c:v>22.805701425356339</c:v>
                </c:pt>
                <c:pt idx="606">
                  <c:v>31.507876969242311</c:v>
                </c:pt>
                <c:pt idx="607">
                  <c:v>27.756939234808701</c:v>
                </c:pt>
                <c:pt idx="608">
                  <c:v>33.008252063015753</c:v>
                </c:pt>
                <c:pt idx="609">
                  <c:v>38.70967741935484</c:v>
                </c:pt>
                <c:pt idx="610">
                  <c:v>39.159789947486871</c:v>
                </c:pt>
                <c:pt idx="611">
                  <c:v>38.10952738184546</c:v>
                </c:pt>
                <c:pt idx="612">
                  <c:v>26.556639159789949</c:v>
                </c:pt>
                <c:pt idx="613">
                  <c:v>30.907726931732935</c:v>
                </c:pt>
                <c:pt idx="614">
                  <c:v>26.856714178544635</c:v>
                </c:pt>
                <c:pt idx="615">
                  <c:v>36.009002250562638</c:v>
                </c:pt>
                <c:pt idx="616">
                  <c:v>36.609152288072018</c:v>
                </c:pt>
                <c:pt idx="617">
                  <c:v>32.258064516129032</c:v>
                </c:pt>
                <c:pt idx="618">
                  <c:v>26.70667666916729</c:v>
                </c:pt>
                <c:pt idx="619">
                  <c:v>31.207801950487621</c:v>
                </c:pt>
                <c:pt idx="620">
                  <c:v>36.609152288072018</c:v>
                </c:pt>
                <c:pt idx="621">
                  <c:v>38.259564891222809</c:v>
                </c:pt>
                <c:pt idx="622">
                  <c:v>29.857464366091524</c:v>
                </c:pt>
                <c:pt idx="623">
                  <c:v>23.105776444111029</c:v>
                </c:pt>
                <c:pt idx="624">
                  <c:v>31.057764441110276</c:v>
                </c:pt>
                <c:pt idx="625">
                  <c:v>37.659414853713429</c:v>
                </c:pt>
                <c:pt idx="626">
                  <c:v>36.759189797449359</c:v>
                </c:pt>
                <c:pt idx="627">
                  <c:v>35.858964741185297</c:v>
                </c:pt>
                <c:pt idx="628">
                  <c:v>23.105776444111029</c:v>
                </c:pt>
                <c:pt idx="629">
                  <c:v>22.50562640660165</c:v>
                </c:pt>
                <c:pt idx="630">
                  <c:v>33.308327081770443</c:v>
                </c:pt>
                <c:pt idx="631">
                  <c:v>39.759939984996251</c:v>
                </c:pt>
                <c:pt idx="632">
                  <c:v>41.410352588147035</c:v>
                </c:pt>
                <c:pt idx="633">
                  <c:v>34.658664666166544</c:v>
                </c:pt>
                <c:pt idx="634">
                  <c:v>25.206301575393848</c:v>
                </c:pt>
                <c:pt idx="635">
                  <c:v>27.756939234808701</c:v>
                </c:pt>
                <c:pt idx="636">
                  <c:v>36.159039759939986</c:v>
                </c:pt>
                <c:pt idx="637">
                  <c:v>33.308327081770443</c:v>
                </c:pt>
                <c:pt idx="638">
                  <c:v>29.707426856714179</c:v>
                </c:pt>
                <c:pt idx="639">
                  <c:v>21.305326331582897</c:v>
                </c:pt>
                <c:pt idx="640">
                  <c:v>31.357839459864966</c:v>
                </c:pt>
                <c:pt idx="641">
                  <c:v>40.660165041260314</c:v>
                </c:pt>
                <c:pt idx="642">
                  <c:v>39.609902475618902</c:v>
                </c:pt>
                <c:pt idx="643">
                  <c:v>30.4576144036009</c:v>
                </c:pt>
                <c:pt idx="644">
                  <c:v>25.656414103525883</c:v>
                </c:pt>
                <c:pt idx="645">
                  <c:v>29.257314328582144</c:v>
                </c:pt>
                <c:pt idx="646">
                  <c:v>34.358589647411854</c:v>
                </c:pt>
                <c:pt idx="647">
                  <c:v>38.70967741935484</c:v>
                </c:pt>
                <c:pt idx="648">
                  <c:v>29.707426856714179</c:v>
                </c:pt>
                <c:pt idx="649">
                  <c:v>18.154538634658664</c:v>
                </c:pt>
                <c:pt idx="650">
                  <c:v>20.405101275318831</c:v>
                </c:pt>
                <c:pt idx="651">
                  <c:v>41.260315078769693</c:v>
                </c:pt>
                <c:pt idx="652">
                  <c:v>33.758439609902474</c:v>
                </c:pt>
                <c:pt idx="653">
                  <c:v>37.80945236309077</c:v>
                </c:pt>
                <c:pt idx="654">
                  <c:v>24.006001500375092</c:v>
                </c:pt>
                <c:pt idx="655">
                  <c:v>28.807201800450112</c:v>
                </c:pt>
                <c:pt idx="656">
                  <c:v>32.708177044261063</c:v>
                </c:pt>
                <c:pt idx="657">
                  <c:v>39.00975243810953</c:v>
                </c:pt>
                <c:pt idx="658">
                  <c:v>29.407351837959489</c:v>
                </c:pt>
                <c:pt idx="659">
                  <c:v>34.808702175543885</c:v>
                </c:pt>
                <c:pt idx="660">
                  <c:v>27.156789197299325</c:v>
                </c:pt>
                <c:pt idx="661">
                  <c:v>36.459114778694676</c:v>
                </c:pt>
                <c:pt idx="662">
                  <c:v>22.355588897224305</c:v>
                </c:pt>
                <c:pt idx="663">
                  <c:v>41.860465116279073</c:v>
                </c:pt>
                <c:pt idx="664">
                  <c:v>36.309077269317328</c:v>
                </c:pt>
                <c:pt idx="665">
                  <c:v>25.356339084771193</c:v>
                </c:pt>
                <c:pt idx="666">
                  <c:v>36.309077269317328</c:v>
                </c:pt>
                <c:pt idx="667">
                  <c:v>36.009002250562638</c:v>
                </c:pt>
                <c:pt idx="668">
                  <c:v>22.805701425356339</c:v>
                </c:pt>
                <c:pt idx="669">
                  <c:v>26.406601650412604</c:v>
                </c:pt>
                <c:pt idx="670">
                  <c:v>31.807951987997001</c:v>
                </c:pt>
                <c:pt idx="671">
                  <c:v>28.207051762940736</c:v>
                </c:pt>
                <c:pt idx="672">
                  <c:v>10.052513128282071</c:v>
                </c:pt>
                <c:pt idx="673">
                  <c:v>29.857464366091524</c:v>
                </c:pt>
                <c:pt idx="674">
                  <c:v>39.459864966241561</c:v>
                </c:pt>
                <c:pt idx="675">
                  <c:v>33.608402100525133</c:v>
                </c:pt>
                <c:pt idx="676">
                  <c:v>20.405101275318831</c:v>
                </c:pt>
                <c:pt idx="677">
                  <c:v>35.708927231807955</c:v>
                </c:pt>
                <c:pt idx="678">
                  <c:v>36.009002250562638</c:v>
                </c:pt>
                <c:pt idx="679">
                  <c:v>30.307576894223555</c:v>
                </c:pt>
                <c:pt idx="680">
                  <c:v>36.609152288072018</c:v>
                </c:pt>
                <c:pt idx="681">
                  <c:v>22.055513878469618</c:v>
                </c:pt>
                <c:pt idx="682">
                  <c:v>18.004501125281319</c:v>
                </c:pt>
                <c:pt idx="683">
                  <c:v>36.159039759939986</c:v>
                </c:pt>
                <c:pt idx="684">
                  <c:v>39.309827456864213</c:v>
                </c:pt>
                <c:pt idx="685">
                  <c:v>36.759189797449359</c:v>
                </c:pt>
                <c:pt idx="686">
                  <c:v>20.705176294073517</c:v>
                </c:pt>
                <c:pt idx="687">
                  <c:v>24.006001500375092</c:v>
                </c:pt>
                <c:pt idx="688">
                  <c:v>37.50937734433608</c:v>
                </c:pt>
                <c:pt idx="689">
                  <c:v>32.858214553638412</c:v>
                </c:pt>
                <c:pt idx="690">
                  <c:v>31.357839459864966</c:v>
                </c:pt>
                <c:pt idx="691">
                  <c:v>34.958739684921227</c:v>
                </c:pt>
                <c:pt idx="692">
                  <c:v>31.507876969242311</c:v>
                </c:pt>
                <c:pt idx="693">
                  <c:v>25.806451612903224</c:v>
                </c:pt>
                <c:pt idx="694">
                  <c:v>34.958739684921227</c:v>
                </c:pt>
                <c:pt idx="695">
                  <c:v>24.906226556639158</c:v>
                </c:pt>
                <c:pt idx="696">
                  <c:v>37.50937734433608</c:v>
                </c:pt>
                <c:pt idx="697">
                  <c:v>40.210052513128282</c:v>
                </c:pt>
                <c:pt idx="698">
                  <c:v>29.557389347336834</c:v>
                </c:pt>
                <c:pt idx="699">
                  <c:v>28.357089272318078</c:v>
                </c:pt>
                <c:pt idx="700">
                  <c:v>33.908477119279823</c:v>
                </c:pt>
                <c:pt idx="701">
                  <c:v>30.4576144036009</c:v>
                </c:pt>
                <c:pt idx="702">
                  <c:v>29.107276819204802</c:v>
                </c:pt>
                <c:pt idx="703">
                  <c:v>40.510127531882972</c:v>
                </c:pt>
                <c:pt idx="704">
                  <c:v>35.408852213053265</c:v>
                </c:pt>
                <c:pt idx="705">
                  <c:v>27.00675168792198</c:v>
                </c:pt>
                <c:pt idx="706">
                  <c:v>26.556639159789949</c:v>
                </c:pt>
                <c:pt idx="707">
                  <c:v>30.15753938484621</c:v>
                </c:pt>
                <c:pt idx="708">
                  <c:v>40.510127531882972</c:v>
                </c:pt>
                <c:pt idx="709">
                  <c:v>41.560390097524383</c:v>
                </c:pt>
                <c:pt idx="710">
                  <c:v>28.057014253563391</c:v>
                </c:pt>
                <c:pt idx="711">
                  <c:v>18.154538634658664</c:v>
                </c:pt>
                <c:pt idx="712">
                  <c:v>27.156789197299325</c:v>
                </c:pt>
                <c:pt idx="713">
                  <c:v>35.258814703675917</c:v>
                </c:pt>
                <c:pt idx="714">
                  <c:v>40.210052513128282</c:v>
                </c:pt>
                <c:pt idx="715">
                  <c:v>35.558889722430607</c:v>
                </c:pt>
                <c:pt idx="716">
                  <c:v>18.154538634658664</c:v>
                </c:pt>
                <c:pt idx="717">
                  <c:v>26.256564141035259</c:v>
                </c:pt>
                <c:pt idx="718">
                  <c:v>33.458364591147784</c:v>
                </c:pt>
                <c:pt idx="719">
                  <c:v>28.507126781695423</c:v>
                </c:pt>
                <c:pt idx="720">
                  <c:v>27.30682670667667</c:v>
                </c:pt>
                <c:pt idx="721">
                  <c:v>24.606151537884472</c:v>
                </c:pt>
                <c:pt idx="722">
                  <c:v>31.507876969242311</c:v>
                </c:pt>
                <c:pt idx="723">
                  <c:v>31.057764441110276</c:v>
                </c:pt>
                <c:pt idx="724">
                  <c:v>40.810202550637662</c:v>
                </c:pt>
                <c:pt idx="725">
                  <c:v>27.30682670667667</c:v>
                </c:pt>
                <c:pt idx="726">
                  <c:v>36.909227306826708</c:v>
                </c:pt>
                <c:pt idx="727">
                  <c:v>24.006001500375092</c:v>
                </c:pt>
                <c:pt idx="728">
                  <c:v>33.758439609902474</c:v>
                </c:pt>
                <c:pt idx="729">
                  <c:v>32.858214553638412</c:v>
                </c:pt>
                <c:pt idx="730">
                  <c:v>33.908477119279823</c:v>
                </c:pt>
                <c:pt idx="731">
                  <c:v>36.609152288072018</c:v>
                </c:pt>
                <c:pt idx="732">
                  <c:v>26.106526631657914</c:v>
                </c:pt>
                <c:pt idx="733">
                  <c:v>23.405851462865716</c:v>
                </c:pt>
                <c:pt idx="734">
                  <c:v>34.358589647411854</c:v>
                </c:pt>
                <c:pt idx="735">
                  <c:v>39.759939984996251</c:v>
                </c:pt>
                <c:pt idx="736">
                  <c:v>39.00975243810953</c:v>
                </c:pt>
                <c:pt idx="737">
                  <c:v>19.804951237809451</c:v>
                </c:pt>
                <c:pt idx="738">
                  <c:v>25.356339084771193</c:v>
                </c:pt>
                <c:pt idx="739">
                  <c:v>37.209302325581397</c:v>
                </c:pt>
                <c:pt idx="740">
                  <c:v>29.257314328582144</c:v>
                </c:pt>
                <c:pt idx="741">
                  <c:v>31.357839459864966</c:v>
                </c:pt>
                <c:pt idx="742">
                  <c:v>37.80945236309077</c:v>
                </c:pt>
                <c:pt idx="743">
                  <c:v>30.307576894223555</c:v>
                </c:pt>
                <c:pt idx="744">
                  <c:v>13.653413353338335</c:v>
                </c:pt>
                <c:pt idx="745">
                  <c:v>40.060015003750941</c:v>
                </c:pt>
                <c:pt idx="746">
                  <c:v>39.909977494373592</c:v>
                </c:pt>
                <c:pt idx="747">
                  <c:v>29.707426856714179</c:v>
                </c:pt>
                <c:pt idx="748">
                  <c:v>29.557389347336834</c:v>
                </c:pt>
                <c:pt idx="749">
                  <c:v>32.708177044261063</c:v>
                </c:pt>
                <c:pt idx="750">
                  <c:v>29.107276819204802</c:v>
                </c:pt>
                <c:pt idx="751">
                  <c:v>32.108027006751691</c:v>
                </c:pt>
                <c:pt idx="752">
                  <c:v>35.408852213053265</c:v>
                </c:pt>
                <c:pt idx="753">
                  <c:v>35.408852213053265</c:v>
                </c:pt>
                <c:pt idx="754">
                  <c:v>24.306076519129782</c:v>
                </c:pt>
                <c:pt idx="755">
                  <c:v>33.758439609902474</c:v>
                </c:pt>
                <c:pt idx="756">
                  <c:v>20.705176294073517</c:v>
                </c:pt>
                <c:pt idx="757">
                  <c:v>39.909977494373592</c:v>
                </c:pt>
                <c:pt idx="758">
                  <c:v>32.408102025506373</c:v>
                </c:pt>
                <c:pt idx="759">
                  <c:v>31.507876969242311</c:v>
                </c:pt>
                <c:pt idx="760">
                  <c:v>32.858214553638412</c:v>
                </c:pt>
                <c:pt idx="761">
                  <c:v>25.506376594148538</c:v>
                </c:pt>
                <c:pt idx="762">
                  <c:v>31.057764441110276</c:v>
                </c:pt>
                <c:pt idx="763">
                  <c:v>28.807201800450112</c:v>
                </c:pt>
                <c:pt idx="764">
                  <c:v>30.607651912978245</c:v>
                </c:pt>
                <c:pt idx="765">
                  <c:v>40.360090022505624</c:v>
                </c:pt>
                <c:pt idx="766">
                  <c:v>33.308327081770443</c:v>
                </c:pt>
                <c:pt idx="767">
                  <c:v>27.30682670667667</c:v>
                </c:pt>
                <c:pt idx="768">
                  <c:v>27.156789197299325</c:v>
                </c:pt>
                <c:pt idx="769">
                  <c:v>38.559639909977491</c:v>
                </c:pt>
                <c:pt idx="770">
                  <c:v>38.559639909977491</c:v>
                </c:pt>
                <c:pt idx="771">
                  <c:v>30.15753938484621</c:v>
                </c:pt>
                <c:pt idx="772">
                  <c:v>37.059264816204049</c:v>
                </c:pt>
                <c:pt idx="773">
                  <c:v>21.455363840960239</c:v>
                </c:pt>
                <c:pt idx="774">
                  <c:v>33.908477119279823</c:v>
                </c:pt>
                <c:pt idx="775">
                  <c:v>37.059264816204049</c:v>
                </c:pt>
                <c:pt idx="776">
                  <c:v>34.058514628657164</c:v>
                </c:pt>
                <c:pt idx="777">
                  <c:v>36.009002250562638</c:v>
                </c:pt>
                <c:pt idx="778">
                  <c:v>28.807201800450112</c:v>
                </c:pt>
                <c:pt idx="779">
                  <c:v>24.606151537884472</c:v>
                </c:pt>
                <c:pt idx="780">
                  <c:v>35.708927231807955</c:v>
                </c:pt>
                <c:pt idx="781">
                  <c:v>37.80945236309077</c:v>
                </c:pt>
                <c:pt idx="782">
                  <c:v>34.058514628657164</c:v>
                </c:pt>
                <c:pt idx="783">
                  <c:v>37.359339834958739</c:v>
                </c:pt>
                <c:pt idx="784">
                  <c:v>17.554388597149288</c:v>
                </c:pt>
                <c:pt idx="785">
                  <c:v>36.309077269317328</c:v>
                </c:pt>
                <c:pt idx="786">
                  <c:v>35.858964741185297</c:v>
                </c:pt>
                <c:pt idx="787">
                  <c:v>33.308327081770443</c:v>
                </c:pt>
                <c:pt idx="788">
                  <c:v>36.909227306826708</c:v>
                </c:pt>
                <c:pt idx="789">
                  <c:v>25.356339084771193</c:v>
                </c:pt>
                <c:pt idx="790">
                  <c:v>18.604651162790699</c:v>
                </c:pt>
                <c:pt idx="791">
                  <c:v>38.859714928732181</c:v>
                </c:pt>
                <c:pt idx="792">
                  <c:v>39.609902475618902</c:v>
                </c:pt>
                <c:pt idx="793">
                  <c:v>36.909227306826708</c:v>
                </c:pt>
                <c:pt idx="794">
                  <c:v>21.755438859714928</c:v>
                </c:pt>
                <c:pt idx="795">
                  <c:v>26.106526631657914</c:v>
                </c:pt>
                <c:pt idx="796">
                  <c:v>37.059264816204049</c:v>
                </c:pt>
                <c:pt idx="797">
                  <c:v>20.855213803450862</c:v>
                </c:pt>
                <c:pt idx="798">
                  <c:v>23.105776444111029</c:v>
                </c:pt>
                <c:pt idx="799">
                  <c:v>39.909977494373592</c:v>
                </c:pt>
                <c:pt idx="800">
                  <c:v>34.658664666166544</c:v>
                </c:pt>
                <c:pt idx="801">
                  <c:v>33.758439609902474</c:v>
                </c:pt>
                <c:pt idx="802">
                  <c:v>31.057764441110276</c:v>
                </c:pt>
                <c:pt idx="803">
                  <c:v>22.055513878469618</c:v>
                </c:pt>
                <c:pt idx="804">
                  <c:v>23.855963990997751</c:v>
                </c:pt>
                <c:pt idx="805">
                  <c:v>34.658664666166544</c:v>
                </c:pt>
                <c:pt idx="806">
                  <c:v>14.253563390847711</c:v>
                </c:pt>
                <c:pt idx="807">
                  <c:v>24.606151537884472</c:v>
                </c:pt>
                <c:pt idx="808">
                  <c:v>39.159789947486871</c:v>
                </c:pt>
                <c:pt idx="809">
                  <c:v>36.759189797449359</c:v>
                </c:pt>
                <c:pt idx="810">
                  <c:v>7.9519879969992502</c:v>
                </c:pt>
                <c:pt idx="811">
                  <c:v>30.75768942235559</c:v>
                </c:pt>
                <c:pt idx="812">
                  <c:v>37.959489872468119</c:v>
                </c:pt>
                <c:pt idx="813">
                  <c:v>28.057014253563391</c:v>
                </c:pt>
                <c:pt idx="814">
                  <c:v>12.003000750187546</c:v>
                </c:pt>
                <c:pt idx="815">
                  <c:v>39.609902475618902</c:v>
                </c:pt>
                <c:pt idx="816">
                  <c:v>29.257314328582144</c:v>
                </c:pt>
                <c:pt idx="817">
                  <c:v>18.154538634658664</c:v>
                </c:pt>
                <c:pt idx="818">
                  <c:v>40.360090022505624</c:v>
                </c:pt>
                <c:pt idx="819">
                  <c:v>40.060015003750941</c:v>
                </c:pt>
                <c:pt idx="820">
                  <c:v>27.606901725431356</c:v>
                </c:pt>
                <c:pt idx="821">
                  <c:v>34.808702175543885</c:v>
                </c:pt>
                <c:pt idx="822">
                  <c:v>32.558139534883722</c:v>
                </c:pt>
                <c:pt idx="823">
                  <c:v>22.955738934733684</c:v>
                </c:pt>
                <c:pt idx="824">
                  <c:v>26.406601650412604</c:v>
                </c:pt>
                <c:pt idx="825">
                  <c:v>36.309077269317328</c:v>
                </c:pt>
                <c:pt idx="826">
                  <c:v>35.708927231807955</c:v>
                </c:pt>
                <c:pt idx="827">
                  <c:v>38.40960240060015</c:v>
                </c:pt>
                <c:pt idx="828">
                  <c:v>23.555888972243061</c:v>
                </c:pt>
                <c:pt idx="829">
                  <c:v>34.358589647411854</c:v>
                </c:pt>
                <c:pt idx="830">
                  <c:v>27.756939234808701</c:v>
                </c:pt>
                <c:pt idx="831">
                  <c:v>39.159789947486871</c:v>
                </c:pt>
                <c:pt idx="832">
                  <c:v>30.607651912978245</c:v>
                </c:pt>
                <c:pt idx="833">
                  <c:v>29.557389347336834</c:v>
                </c:pt>
                <c:pt idx="834">
                  <c:v>36.309077269317328</c:v>
                </c:pt>
                <c:pt idx="835">
                  <c:v>27.00675168792198</c:v>
                </c:pt>
                <c:pt idx="836">
                  <c:v>28.507126781695423</c:v>
                </c:pt>
                <c:pt idx="837">
                  <c:v>33.458364591147784</c:v>
                </c:pt>
                <c:pt idx="838">
                  <c:v>20.555138784696172</c:v>
                </c:pt>
                <c:pt idx="839">
                  <c:v>12.303075768942236</c:v>
                </c:pt>
                <c:pt idx="840">
                  <c:v>29.407351837959489</c:v>
                </c:pt>
                <c:pt idx="841">
                  <c:v>39.159789947486871</c:v>
                </c:pt>
                <c:pt idx="842">
                  <c:v>36.909227306826708</c:v>
                </c:pt>
                <c:pt idx="843">
                  <c:v>37.659414853713429</c:v>
                </c:pt>
                <c:pt idx="844">
                  <c:v>33.608402100525133</c:v>
                </c:pt>
                <c:pt idx="845">
                  <c:v>35.558889722430607</c:v>
                </c:pt>
                <c:pt idx="846">
                  <c:v>30.4576144036009</c:v>
                </c:pt>
                <c:pt idx="847">
                  <c:v>21.905476369092273</c:v>
                </c:pt>
                <c:pt idx="848">
                  <c:v>37.659414853713429</c:v>
                </c:pt>
                <c:pt idx="849">
                  <c:v>28.357089272318078</c:v>
                </c:pt>
                <c:pt idx="850">
                  <c:v>28.807201800450112</c:v>
                </c:pt>
                <c:pt idx="851">
                  <c:v>34.058514628657164</c:v>
                </c:pt>
                <c:pt idx="852">
                  <c:v>37.50937734433608</c:v>
                </c:pt>
                <c:pt idx="853">
                  <c:v>35.108777194298575</c:v>
                </c:pt>
                <c:pt idx="854">
                  <c:v>32.108027006751691</c:v>
                </c:pt>
                <c:pt idx="855">
                  <c:v>39.159789947486871</c:v>
                </c:pt>
                <c:pt idx="856">
                  <c:v>36.459114778694676</c:v>
                </c:pt>
                <c:pt idx="857">
                  <c:v>30.4576144036009</c:v>
                </c:pt>
                <c:pt idx="858">
                  <c:v>29.257314328582144</c:v>
                </c:pt>
                <c:pt idx="859">
                  <c:v>36.009002250562638</c:v>
                </c:pt>
                <c:pt idx="860">
                  <c:v>22.055513878469618</c:v>
                </c:pt>
                <c:pt idx="861">
                  <c:v>20.855213803450862</c:v>
                </c:pt>
                <c:pt idx="862">
                  <c:v>40.060015003750941</c:v>
                </c:pt>
                <c:pt idx="863">
                  <c:v>39.909977494373592</c:v>
                </c:pt>
                <c:pt idx="864">
                  <c:v>19.654913728432106</c:v>
                </c:pt>
                <c:pt idx="865">
                  <c:v>24.006001500375092</c:v>
                </c:pt>
                <c:pt idx="866">
                  <c:v>34.208552138034506</c:v>
                </c:pt>
                <c:pt idx="867">
                  <c:v>39.309827456864213</c:v>
                </c:pt>
                <c:pt idx="868">
                  <c:v>33.758439609902474</c:v>
                </c:pt>
                <c:pt idx="869">
                  <c:v>18.904726181545385</c:v>
                </c:pt>
                <c:pt idx="870">
                  <c:v>39.609902475618902</c:v>
                </c:pt>
                <c:pt idx="871">
                  <c:v>18.154538634658664</c:v>
                </c:pt>
                <c:pt idx="872">
                  <c:v>11.702925731432858</c:v>
                </c:pt>
                <c:pt idx="873">
                  <c:v>38.559639909977491</c:v>
                </c:pt>
                <c:pt idx="874">
                  <c:v>30.75768942235559</c:v>
                </c:pt>
                <c:pt idx="875">
                  <c:v>28.807201800450112</c:v>
                </c:pt>
                <c:pt idx="876">
                  <c:v>30.607651912978245</c:v>
                </c:pt>
                <c:pt idx="877">
                  <c:v>23.405851462865716</c:v>
                </c:pt>
                <c:pt idx="878">
                  <c:v>28.807201800450112</c:v>
                </c:pt>
                <c:pt idx="879">
                  <c:v>34.958739684921227</c:v>
                </c:pt>
                <c:pt idx="880">
                  <c:v>40.360090022505624</c:v>
                </c:pt>
                <c:pt idx="881">
                  <c:v>23.405851462865716</c:v>
                </c:pt>
                <c:pt idx="882">
                  <c:v>12.753188297074269</c:v>
                </c:pt>
                <c:pt idx="883">
                  <c:v>39.909977494373592</c:v>
                </c:pt>
                <c:pt idx="884">
                  <c:v>38.559639909977491</c:v>
                </c:pt>
                <c:pt idx="885">
                  <c:v>18.154538634658664</c:v>
                </c:pt>
                <c:pt idx="886">
                  <c:v>39.759939984996251</c:v>
                </c:pt>
                <c:pt idx="887">
                  <c:v>38.10952738184546</c:v>
                </c:pt>
                <c:pt idx="888">
                  <c:v>15.003750937734434</c:v>
                </c:pt>
                <c:pt idx="889">
                  <c:v>27.156789197299325</c:v>
                </c:pt>
                <c:pt idx="890">
                  <c:v>39.459864966241561</c:v>
                </c:pt>
                <c:pt idx="891">
                  <c:v>30.907726931732935</c:v>
                </c:pt>
                <c:pt idx="892">
                  <c:v>21.455363840960239</c:v>
                </c:pt>
                <c:pt idx="893">
                  <c:v>35.558889722430607</c:v>
                </c:pt>
                <c:pt idx="894">
                  <c:v>28.357089272318078</c:v>
                </c:pt>
                <c:pt idx="895">
                  <c:v>10.202550637659416</c:v>
                </c:pt>
                <c:pt idx="896">
                  <c:v>36.009002250562638</c:v>
                </c:pt>
                <c:pt idx="897">
                  <c:v>30.4576144036009</c:v>
                </c:pt>
                <c:pt idx="898">
                  <c:v>36.609152288072018</c:v>
                </c:pt>
                <c:pt idx="899">
                  <c:v>34.958739684921227</c:v>
                </c:pt>
                <c:pt idx="900">
                  <c:v>31.057764441110276</c:v>
                </c:pt>
                <c:pt idx="901">
                  <c:v>26.406601650412604</c:v>
                </c:pt>
                <c:pt idx="902">
                  <c:v>35.708927231807955</c:v>
                </c:pt>
                <c:pt idx="903">
                  <c:v>39.609902475618902</c:v>
                </c:pt>
                <c:pt idx="904">
                  <c:v>33.308327081770443</c:v>
                </c:pt>
                <c:pt idx="905">
                  <c:v>30.907726931732935</c:v>
                </c:pt>
                <c:pt idx="906">
                  <c:v>28.507126781695423</c:v>
                </c:pt>
                <c:pt idx="907">
                  <c:v>37.059264816204049</c:v>
                </c:pt>
                <c:pt idx="908">
                  <c:v>35.408852213053265</c:v>
                </c:pt>
                <c:pt idx="909">
                  <c:v>22.355588897224305</c:v>
                </c:pt>
                <c:pt idx="910">
                  <c:v>39.609902475618902</c:v>
                </c:pt>
                <c:pt idx="911">
                  <c:v>33.608402100525133</c:v>
                </c:pt>
                <c:pt idx="912">
                  <c:v>25.806451612903224</c:v>
                </c:pt>
                <c:pt idx="913">
                  <c:v>32.708177044261063</c:v>
                </c:pt>
                <c:pt idx="914">
                  <c:v>29.857464366091524</c:v>
                </c:pt>
                <c:pt idx="915">
                  <c:v>34.658664666166544</c:v>
                </c:pt>
                <c:pt idx="916">
                  <c:v>33.908477119279823</c:v>
                </c:pt>
                <c:pt idx="917">
                  <c:v>18.154538634658664</c:v>
                </c:pt>
                <c:pt idx="918">
                  <c:v>37.209302325581397</c:v>
                </c:pt>
                <c:pt idx="919">
                  <c:v>38.10952738184546</c:v>
                </c:pt>
                <c:pt idx="920">
                  <c:v>19.05476369092273</c:v>
                </c:pt>
                <c:pt idx="921">
                  <c:v>16.054013503375845</c:v>
                </c:pt>
                <c:pt idx="922">
                  <c:v>41.410352588147035</c:v>
                </c:pt>
                <c:pt idx="923">
                  <c:v>28.357089272318078</c:v>
                </c:pt>
                <c:pt idx="924">
                  <c:v>34.508627156789196</c:v>
                </c:pt>
                <c:pt idx="925">
                  <c:v>32.858214553638412</c:v>
                </c:pt>
                <c:pt idx="926">
                  <c:v>39.159789947486871</c:v>
                </c:pt>
                <c:pt idx="927">
                  <c:v>28.957239309827457</c:v>
                </c:pt>
                <c:pt idx="928">
                  <c:v>30.307576894223555</c:v>
                </c:pt>
                <c:pt idx="929">
                  <c:v>38.259564891222809</c:v>
                </c:pt>
                <c:pt idx="930">
                  <c:v>34.958739684921227</c:v>
                </c:pt>
                <c:pt idx="931">
                  <c:v>27.606901725431356</c:v>
                </c:pt>
                <c:pt idx="932">
                  <c:v>34.808702175543885</c:v>
                </c:pt>
                <c:pt idx="933">
                  <c:v>35.858964741185297</c:v>
                </c:pt>
                <c:pt idx="934">
                  <c:v>16.054013503375845</c:v>
                </c:pt>
                <c:pt idx="935">
                  <c:v>25.356339084771193</c:v>
                </c:pt>
                <c:pt idx="936">
                  <c:v>34.508627156789196</c:v>
                </c:pt>
                <c:pt idx="937">
                  <c:v>39.909977494373592</c:v>
                </c:pt>
                <c:pt idx="938">
                  <c:v>33.608402100525133</c:v>
                </c:pt>
                <c:pt idx="939">
                  <c:v>31.957989497374342</c:v>
                </c:pt>
                <c:pt idx="940">
                  <c:v>34.358589647411854</c:v>
                </c:pt>
                <c:pt idx="941">
                  <c:v>38.70967741935484</c:v>
                </c:pt>
                <c:pt idx="942">
                  <c:v>33.008252063015753</c:v>
                </c:pt>
                <c:pt idx="943">
                  <c:v>34.208552138034506</c:v>
                </c:pt>
                <c:pt idx="944">
                  <c:v>39.00975243810953</c:v>
                </c:pt>
                <c:pt idx="945">
                  <c:v>29.557389347336834</c:v>
                </c:pt>
                <c:pt idx="946">
                  <c:v>11.252813203300825</c:v>
                </c:pt>
                <c:pt idx="947">
                  <c:v>34.208552138034506</c:v>
                </c:pt>
                <c:pt idx="948">
                  <c:v>35.708927231807955</c:v>
                </c:pt>
                <c:pt idx="949">
                  <c:v>10.952738184546137</c:v>
                </c:pt>
                <c:pt idx="950">
                  <c:v>35.408852213053265</c:v>
                </c:pt>
                <c:pt idx="951">
                  <c:v>23.405851462865716</c:v>
                </c:pt>
                <c:pt idx="952">
                  <c:v>32.258064516129032</c:v>
                </c:pt>
                <c:pt idx="953">
                  <c:v>37.359339834958739</c:v>
                </c:pt>
                <c:pt idx="954">
                  <c:v>33.308327081770443</c:v>
                </c:pt>
                <c:pt idx="955">
                  <c:v>19.504876219054765</c:v>
                </c:pt>
                <c:pt idx="956">
                  <c:v>25.806451612903224</c:v>
                </c:pt>
                <c:pt idx="957">
                  <c:v>36.759189797449359</c:v>
                </c:pt>
                <c:pt idx="958">
                  <c:v>36.609152288072018</c:v>
                </c:pt>
                <c:pt idx="959">
                  <c:v>40.360090022505624</c:v>
                </c:pt>
                <c:pt idx="960">
                  <c:v>39.309827456864213</c:v>
                </c:pt>
                <c:pt idx="961">
                  <c:v>30.307576894223555</c:v>
                </c:pt>
                <c:pt idx="962">
                  <c:v>28.207051762940736</c:v>
                </c:pt>
                <c:pt idx="963">
                  <c:v>35.408852213053265</c:v>
                </c:pt>
                <c:pt idx="964">
                  <c:v>32.558139534883722</c:v>
                </c:pt>
                <c:pt idx="965">
                  <c:v>37.50937734433608</c:v>
                </c:pt>
                <c:pt idx="966">
                  <c:v>25.656414103525883</c:v>
                </c:pt>
                <c:pt idx="967">
                  <c:v>7.5018754688672171</c:v>
                </c:pt>
                <c:pt idx="968">
                  <c:v>27.906976744186046</c:v>
                </c:pt>
                <c:pt idx="969">
                  <c:v>34.508627156789196</c:v>
                </c:pt>
                <c:pt idx="970">
                  <c:v>40.510127531882972</c:v>
                </c:pt>
                <c:pt idx="971">
                  <c:v>17.404351087771943</c:v>
                </c:pt>
                <c:pt idx="972">
                  <c:v>22.355588897224305</c:v>
                </c:pt>
                <c:pt idx="973">
                  <c:v>40.060015003750941</c:v>
                </c:pt>
                <c:pt idx="974">
                  <c:v>30.75768942235559</c:v>
                </c:pt>
                <c:pt idx="975">
                  <c:v>34.358589647411854</c:v>
                </c:pt>
                <c:pt idx="976">
                  <c:v>39.00975243810953</c:v>
                </c:pt>
                <c:pt idx="977">
                  <c:v>22.355588897224305</c:v>
                </c:pt>
                <c:pt idx="978">
                  <c:v>31.657914478619656</c:v>
                </c:pt>
                <c:pt idx="979">
                  <c:v>33.908477119279823</c:v>
                </c:pt>
                <c:pt idx="980">
                  <c:v>19.204801200300075</c:v>
                </c:pt>
                <c:pt idx="981">
                  <c:v>36.759189797449359</c:v>
                </c:pt>
                <c:pt idx="982">
                  <c:v>32.858214553638412</c:v>
                </c:pt>
                <c:pt idx="983">
                  <c:v>11.102775693923482</c:v>
                </c:pt>
                <c:pt idx="984">
                  <c:v>35.858964741185297</c:v>
                </c:pt>
                <c:pt idx="985">
                  <c:v>36.309077269317328</c:v>
                </c:pt>
                <c:pt idx="986">
                  <c:v>21.605401350337583</c:v>
                </c:pt>
                <c:pt idx="987">
                  <c:v>26.556639159789949</c:v>
                </c:pt>
                <c:pt idx="988">
                  <c:v>18.904726181545385</c:v>
                </c:pt>
                <c:pt idx="989">
                  <c:v>35.408852213053265</c:v>
                </c:pt>
                <c:pt idx="990">
                  <c:v>39.459864966241561</c:v>
                </c:pt>
                <c:pt idx="991">
                  <c:v>1.0502625656414104</c:v>
                </c:pt>
                <c:pt idx="992">
                  <c:v>30.007501875468868</c:v>
                </c:pt>
                <c:pt idx="993">
                  <c:v>37.059264816204049</c:v>
                </c:pt>
                <c:pt idx="994">
                  <c:v>23.555888972243061</c:v>
                </c:pt>
                <c:pt idx="995">
                  <c:v>18.454613653413354</c:v>
                </c:pt>
                <c:pt idx="996">
                  <c:v>31.057764441110276</c:v>
                </c:pt>
                <c:pt idx="997">
                  <c:v>41.110277569392345</c:v>
                </c:pt>
                <c:pt idx="998">
                  <c:v>33.908477119279823</c:v>
                </c:pt>
                <c:pt idx="999">
                  <c:v>36.459114778694676</c:v>
                </c:pt>
                <c:pt idx="1000">
                  <c:v>38.859714928732181</c:v>
                </c:pt>
                <c:pt idx="1001">
                  <c:v>24.906226556639158</c:v>
                </c:pt>
                <c:pt idx="1002">
                  <c:v>26.256564141035259</c:v>
                </c:pt>
                <c:pt idx="1003">
                  <c:v>38.259564891222809</c:v>
                </c:pt>
                <c:pt idx="1004">
                  <c:v>29.707426856714179</c:v>
                </c:pt>
                <c:pt idx="1005">
                  <c:v>37.959489872468119</c:v>
                </c:pt>
                <c:pt idx="1006">
                  <c:v>33.008252063015753</c:v>
                </c:pt>
                <c:pt idx="1007">
                  <c:v>26.406601650412604</c:v>
                </c:pt>
                <c:pt idx="1008">
                  <c:v>24.006001500375092</c:v>
                </c:pt>
                <c:pt idx="1009">
                  <c:v>32.558139534883722</c:v>
                </c:pt>
                <c:pt idx="1010">
                  <c:v>33.608402100525133</c:v>
                </c:pt>
                <c:pt idx="1011">
                  <c:v>24.306076519129782</c:v>
                </c:pt>
                <c:pt idx="1012">
                  <c:v>40.660165041260314</c:v>
                </c:pt>
                <c:pt idx="1013">
                  <c:v>33.458364591147784</c:v>
                </c:pt>
                <c:pt idx="1014">
                  <c:v>20.405101275318831</c:v>
                </c:pt>
                <c:pt idx="1015">
                  <c:v>36.609152288072018</c:v>
                </c:pt>
                <c:pt idx="1016">
                  <c:v>39.159789947486871</c:v>
                </c:pt>
                <c:pt idx="1017">
                  <c:v>19.204801200300075</c:v>
                </c:pt>
                <c:pt idx="1018">
                  <c:v>25.656414103525883</c:v>
                </c:pt>
                <c:pt idx="1019">
                  <c:v>40.810202550637662</c:v>
                </c:pt>
                <c:pt idx="1020">
                  <c:v>36.309077269317328</c:v>
                </c:pt>
                <c:pt idx="1021">
                  <c:v>15.453863465866467</c:v>
                </c:pt>
                <c:pt idx="1022">
                  <c:v>39.00975243810953</c:v>
                </c:pt>
                <c:pt idx="1023">
                  <c:v>32.408102025506373</c:v>
                </c:pt>
                <c:pt idx="1024">
                  <c:v>7.2018004501125281</c:v>
                </c:pt>
                <c:pt idx="1025">
                  <c:v>38.259564891222809</c:v>
                </c:pt>
                <c:pt idx="1026">
                  <c:v>28.957239309827457</c:v>
                </c:pt>
                <c:pt idx="1027">
                  <c:v>36.459114778694676</c:v>
                </c:pt>
                <c:pt idx="1028">
                  <c:v>23.855963990997751</c:v>
                </c:pt>
                <c:pt idx="1029">
                  <c:v>37.209302325581397</c:v>
                </c:pt>
                <c:pt idx="1030">
                  <c:v>34.958739684921227</c:v>
                </c:pt>
                <c:pt idx="1031">
                  <c:v>21.005251312828207</c:v>
                </c:pt>
                <c:pt idx="1032">
                  <c:v>37.209302325581397</c:v>
                </c:pt>
                <c:pt idx="1033">
                  <c:v>36.909227306826708</c:v>
                </c:pt>
                <c:pt idx="1034">
                  <c:v>3.6009002250562641</c:v>
                </c:pt>
                <c:pt idx="1035">
                  <c:v>37.659414853713429</c:v>
                </c:pt>
                <c:pt idx="1036">
                  <c:v>32.408102025506373</c:v>
                </c:pt>
                <c:pt idx="1037">
                  <c:v>37.50937734433608</c:v>
                </c:pt>
                <c:pt idx="1038">
                  <c:v>27.606901725431356</c:v>
                </c:pt>
                <c:pt idx="1039">
                  <c:v>31.057764441110276</c:v>
                </c:pt>
                <c:pt idx="1040">
                  <c:v>39.309827456864213</c:v>
                </c:pt>
                <c:pt idx="1041">
                  <c:v>40.360090022505624</c:v>
                </c:pt>
                <c:pt idx="1042">
                  <c:v>21.155288822205552</c:v>
                </c:pt>
                <c:pt idx="1043">
                  <c:v>22.205551387846963</c:v>
                </c:pt>
                <c:pt idx="1044">
                  <c:v>32.858214553638412</c:v>
                </c:pt>
                <c:pt idx="1045">
                  <c:v>22.955738934733684</c:v>
                </c:pt>
                <c:pt idx="1046">
                  <c:v>18.904726181545385</c:v>
                </c:pt>
                <c:pt idx="1047">
                  <c:v>31.807951987997001</c:v>
                </c:pt>
                <c:pt idx="1048">
                  <c:v>38.70967741935484</c:v>
                </c:pt>
                <c:pt idx="1049">
                  <c:v>18.454613653413354</c:v>
                </c:pt>
                <c:pt idx="1050">
                  <c:v>17.254313578394598</c:v>
                </c:pt>
                <c:pt idx="1051">
                  <c:v>34.808702175543885</c:v>
                </c:pt>
                <c:pt idx="1052">
                  <c:v>22.355588897224305</c:v>
                </c:pt>
                <c:pt idx="1053">
                  <c:v>28.957239309827457</c:v>
                </c:pt>
                <c:pt idx="1054">
                  <c:v>27.00675168792198</c:v>
                </c:pt>
                <c:pt idx="1055">
                  <c:v>37.359339834958739</c:v>
                </c:pt>
                <c:pt idx="1056">
                  <c:v>31.357839459864966</c:v>
                </c:pt>
                <c:pt idx="1057">
                  <c:v>30.007501875468868</c:v>
                </c:pt>
                <c:pt idx="1058">
                  <c:v>32.708177044261063</c:v>
                </c:pt>
                <c:pt idx="1059">
                  <c:v>27.30682670667667</c:v>
                </c:pt>
                <c:pt idx="1060">
                  <c:v>26.256564141035259</c:v>
                </c:pt>
                <c:pt idx="1061">
                  <c:v>33.758439609902474</c:v>
                </c:pt>
                <c:pt idx="1062">
                  <c:v>24.756189047261817</c:v>
                </c:pt>
                <c:pt idx="1063">
                  <c:v>30.907726931732935</c:v>
                </c:pt>
                <c:pt idx="1064">
                  <c:v>39.159789947486871</c:v>
                </c:pt>
                <c:pt idx="1065">
                  <c:v>36.159039759939986</c:v>
                </c:pt>
                <c:pt idx="1066">
                  <c:v>20.705176294073517</c:v>
                </c:pt>
                <c:pt idx="1067">
                  <c:v>24.306076519129782</c:v>
                </c:pt>
                <c:pt idx="1068">
                  <c:v>35.408852213053265</c:v>
                </c:pt>
                <c:pt idx="1069">
                  <c:v>36.759189797449359</c:v>
                </c:pt>
                <c:pt idx="1070">
                  <c:v>28.807201800450112</c:v>
                </c:pt>
                <c:pt idx="1071">
                  <c:v>36.459114778694676</c:v>
                </c:pt>
                <c:pt idx="1072">
                  <c:v>37.80945236309077</c:v>
                </c:pt>
                <c:pt idx="1073">
                  <c:v>36.759189797449359</c:v>
                </c:pt>
                <c:pt idx="1074">
                  <c:v>24.756189047261817</c:v>
                </c:pt>
                <c:pt idx="1075">
                  <c:v>30.307576894223555</c:v>
                </c:pt>
                <c:pt idx="1076">
                  <c:v>30.4576144036009</c:v>
                </c:pt>
                <c:pt idx="1077">
                  <c:v>32.558139534883722</c:v>
                </c:pt>
                <c:pt idx="1078">
                  <c:v>35.558889722430607</c:v>
                </c:pt>
                <c:pt idx="1079">
                  <c:v>37.359339834958739</c:v>
                </c:pt>
                <c:pt idx="1080">
                  <c:v>38.859714928732181</c:v>
                </c:pt>
                <c:pt idx="1081">
                  <c:v>37.959489872468119</c:v>
                </c:pt>
                <c:pt idx="1082">
                  <c:v>36.009002250562638</c:v>
                </c:pt>
                <c:pt idx="1083">
                  <c:v>23.105776444111029</c:v>
                </c:pt>
                <c:pt idx="1084">
                  <c:v>35.408852213053265</c:v>
                </c:pt>
                <c:pt idx="1085">
                  <c:v>39.159789947486871</c:v>
                </c:pt>
                <c:pt idx="1086">
                  <c:v>26.406601650412604</c:v>
                </c:pt>
                <c:pt idx="1087">
                  <c:v>15.153788447111777</c:v>
                </c:pt>
                <c:pt idx="1088">
                  <c:v>36.909227306826708</c:v>
                </c:pt>
                <c:pt idx="1089">
                  <c:v>35.558889722430607</c:v>
                </c:pt>
                <c:pt idx="1090">
                  <c:v>25.806451612903224</c:v>
                </c:pt>
                <c:pt idx="1091">
                  <c:v>41.710427606901725</c:v>
                </c:pt>
                <c:pt idx="1092">
                  <c:v>38.40960240060015</c:v>
                </c:pt>
                <c:pt idx="1093">
                  <c:v>9.9024756189047256</c:v>
                </c:pt>
                <c:pt idx="1094">
                  <c:v>27.30682670667667</c:v>
                </c:pt>
                <c:pt idx="1095">
                  <c:v>31.657914478619656</c:v>
                </c:pt>
                <c:pt idx="1096">
                  <c:v>26.406601650412604</c:v>
                </c:pt>
                <c:pt idx="1097">
                  <c:v>38.259564891222809</c:v>
                </c:pt>
                <c:pt idx="1098">
                  <c:v>34.208552138034506</c:v>
                </c:pt>
                <c:pt idx="1099">
                  <c:v>16.204051012753187</c:v>
                </c:pt>
                <c:pt idx="1100">
                  <c:v>28.057014253563391</c:v>
                </c:pt>
                <c:pt idx="1101">
                  <c:v>39.459864966241561</c:v>
                </c:pt>
                <c:pt idx="1102">
                  <c:v>33.608402100525133</c:v>
                </c:pt>
                <c:pt idx="1103">
                  <c:v>28.657164291072768</c:v>
                </c:pt>
                <c:pt idx="1104">
                  <c:v>40.960240060015003</c:v>
                </c:pt>
                <c:pt idx="1105">
                  <c:v>37.359339834958739</c:v>
                </c:pt>
                <c:pt idx="1106">
                  <c:v>29.857464366091524</c:v>
                </c:pt>
                <c:pt idx="1107">
                  <c:v>39.159789947486871</c:v>
                </c:pt>
                <c:pt idx="1108">
                  <c:v>41.110277569392345</c:v>
                </c:pt>
                <c:pt idx="1109">
                  <c:v>12.303075768942236</c:v>
                </c:pt>
                <c:pt idx="1110">
                  <c:v>38.40960240060015</c:v>
                </c:pt>
                <c:pt idx="1111">
                  <c:v>38.559639909977491</c:v>
                </c:pt>
                <c:pt idx="1112">
                  <c:v>36.459114778694676</c:v>
                </c:pt>
                <c:pt idx="1113">
                  <c:v>23.105776444111029</c:v>
                </c:pt>
                <c:pt idx="1114">
                  <c:v>39.459864966241561</c:v>
                </c:pt>
                <c:pt idx="1115">
                  <c:v>38.40960240060015</c:v>
                </c:pt>
                <c:pt idx="1116">
                  <c:v>33.608402100525133</c:v>
                </c:pt>
                <c:pt idx="1117">
                  <c:v>15.453863465866467</c:v>
                </c:pt>
                <c:pt idx="1118">
                  <c:v>34.958739684921227</c:v>
                </c:pt>
                <c:pt idx="1119">
                  <c:v>26.106526631657914</c:v>
                </c:pt>
                <c:pt idx="1120">
                  <c:v>23.555888972243061</c:v>
                </c:pt>
                <c:pt idx="1121">
                  <c:v>40.660165041260314</c:v>
                </c:pt>
                <c:pt idx="1122">
                  <c:v>28.957239309827457</c:v>
                </c:pt>
                <c:pt idx="1123">
                  <c:v>35.108777194298575</c:v>
                </c:pt>
                <c:pt idx="1124">
                  <c:v>39.909977494373592</c:v>
                </c:pt>
                <c:pt idx="1125">
                  <c:v>29.857464366091524</c:v>
                </c:pt>
                <c:pt idx="1126">
                  <c:v>20.555138784696172</c:v>
                </c:pt>
                <c:pt idx="1127">
                  <c:v>32.108027006751691</c:v>
                </c:pt>
                <c:pt idx="1128">
                  <c:v>32.708177044261063</c:v>
                </c:pt>
                <c:pt idx="1129">
                  <c:v>31.357839459864966</c:v>
                </c:pt>
                <c:pt idx="1130">
                  <c:v>29.857464366091524</c:v>
                </c:pt>
                <c:pt idx="1131">
                  <c:v>33.158289572393095</c:v>
                </c:pt>
                <c:pt idx="1132">
                  <c:v>24.156039009752437</c:v>
                </c:pt>
                <c:pt idx="1133">
                  <c:v>28.357089272318078</c:v>
                </c:pt>
                <c:pt idx="1134">
                  <c:v>36.759189797449359</c:v>
                </c:pt>
                <c:pt idx="1135">
                  <c:v>33.458364591147784</c:v>
                </c:pt>
                <c:pt idx="1136">
                  <c:v>25.806451612903224</c:v>
                </c:pt>
                <c:pt idx="1137">
                  <c:v>25.656414103525883</c:v>
                </c:pt>
                <c:pt idx="1138">
                  <c:v>35.558889722430607</c:v>
                </c:pt>
                <c:pt idx="1139">
                  <c:v>29.707426856714179</c:v>
                </c:pt>
                <c:pt idx="1140">
                  <c:v>21.605401350337583</c:v>
                </c:pt>
                <c:pt idx="1141">
                  <c:v>35.858964741185297</c:v>
                </c:pt>
                <c:pt idx="1142">
                  <c:v>30.307576894223555</c:v>
                </c:pt>
                <c:pt idx="1143">
                  <c:v>35.858964741185297</c:v>
                </c:pt>
                <c:pt idx="1144">
                  <c:v>35.558889722430607</c:v>
                </c:pt>
                <c:pt idx="1145">
                  <c:v>29.257314328582144</c:v>
                </c:pt>
                <c:pt idx="1146">
                  <c:v>33.458364591147784</c:v>
                </c:pt>
                <c:pt idx="1147">
                  <c:v>32.108027006751691</c:v>
                </c:pt>
                <c:pt idx="1148">
                  <c:v>37.359339834958739</c:v>
                </c:pt>
                <c:pt idx="1149">
                  <c:v>28.507126781695423</c:v>
                </c:pt>
                <c:pt idx="1150">
                  <c:v>31.807951987997001</c:v>
                </c:pt>
                <c:pt idx="1151">
                  <c:v>28.207051762940736</c:v>
                </c:pt>
                <c:pt idx="1152">
                  <c:v>36.459114778694676</c:v>
                </c:pt>
                <c:pt idx="1153">
                  <c:v>37.50937734433608</c:v>
                </c:pt>
                <c:pt idx="1154">
                  <c:v>26.406601650412604</c:v>
                </c:pt>
                <c:pt idx="1155">
                  <c:v>7.2018004501125281</c:v>
                </c:pt>
                <c:pt idx="1156">
                  <c:v>38.259564891222809</c:v>
                </c:pt>
                <c:pt idx="1157">
                  <c:v>39.159789947486871</c:v>
                </c:pt>
                <c:pt idx="1158">
                  <c:v>-2.2505626406601649</c:v>
                </c:pt>
                <c:pt idx="1159">
                  <c:v>18.004501125281319</c:v>
                </c:pt>
                <c:pt idx="1160">
                  <c:v>28.957239309827457</c:v>
                </c:pt>
                <c:pt idx="1161">
                  <c:v>40.360090022505624</c:v>
                </c:pt>
                <c:pt idx="1162">
                  <c:v>28.807201800450112</c:v>
                </c:pt>
                <c:pt idx="1163">
                  <c:v>23.555888972243061</c:v>
                </c:pt>
                <c:pt idx="1164">
                  <c:v>34.058514628657164</c:v>
                </c:pt>
                <c:pt idx="1165">
                  <c:v>33.158289572393095</c:v>
                </c:pt>
                <c:pt idx="1166">
                  <c:v>37.059264816204049</c:v>
                </c:pt>
                <c:pt idx="1167">
                  <c:v>38.559639909977491</c:v>
                </c:pt>
                <c:pt idx="1168">
                  <c:v>20.255063765941486</c:v>
                </c:pt>
                <c:pt idx="1169">
                  <c:v>14.103525881470368</c:v>
                </c:pt>
                <c:pt idx="1170">
                  <c:v>41.110277569392345</c:v>
                </c:pt>
                <c:pt idx="1171">
                  <c:v>38.40960240060015</c:v>
                </c:pt>
                <c:pt idx="1172">
                  <c:v>28.807201800450112</c:v>
                </c:pt>
                <c:pt idx="1173">
                  <c:v>41.260315078769693</c:v>
                </c:pt>
                <c:pt idx="1174">
                  <c:v>39.609902475618902</c:v>
                </c:pt>
                <c:pt idx="1175">
                  <c:v>33.608402100525133</c:v>
                </c:pt>
                <c:pt idx="1176">
                  <c:v>30.607651912978245</c:v>
                </c:pt>
                <c:pt idx="1177">
                  <c:v>39.609902475618902</c:v>
                </c:pt>
                <c:pt idx="1178">
                  <c:v>37.80945236309077</c:v>
                </c:pt>
                <c:pt idx="1179">
                  <c:v>38.40960240060015</c:v>
                </c:pt>
                <c:pt idx="1180">
                  <c:v>39.759939984996251</c:v>
                </c:pt>
                <c:pt idx="1181">
                  <c:v>37.359339834958739</c:v>
                </c:pt>
                <c:pt idx="1182">
                  <c:v>32.108027006751691</c:v>
                </c:pt>
                <c:pt idx="1183">
                  <c:v>20.555138784696172</c:v>
                </c:pt>
                <c:pt idx="1184">
                  <c:v>39.309827456864213</c:v>
                </c:pt>
                <c:pt idx="1185">
                  <c:v>40.810202550637662</c:v>
                </c:pt>
                <c:pt idx="1186">
                  <c:v>29.257314328582144</c:v>
                </c:pt>
                <c:pt idx="1187">
                  <c:v>21.905476369092273</c:v>
                </c:pt>
                <c:pt idx="1188">
                  <c:v>39.00975243810953</c:v>
                </c:pt>
                <c:pt idx="1189">
                  <c:v>27.00675168792198</c:v>
                </c:pt>
                <c:pt idx="1190">
                  <c:v>27.156789197299325</c:v>
                </c:pt>
                <c:pt idx="1191">
                  <c:v>37.659414853713429</c:v>
                </c:pt>
                <c:pt idx="1192">
                  <c:v>33.008252063015753</c:v>
                </c:pt>
                <c:pt idx="1193">
                  <c:v>30.75768942235559</c:v>
                </c:pt>
                <c:pt idx="1194">
                  <c:v>38.859714928732181</c:v>
                </c:pt>
                <c:pt idx="1195">
                  <c:v>35.108777194298575</c:v>
                </c:pt>
                <c:pt idx="1196">
                  <c:v>23.855963990997751</c:v>
                </c:pt>
                <c:pt idx="1197">
                  <c:v>19.654913728432106</c:v>
                </c:pt>
                <c:pt idx="1198">
                  <c:v>32.408102025506373</c:v>
                </c:pt>
                <c:pt idx="1199">
                  <c:v>39.609902475618902</c:v>
                </c:pt>
                <c:pt idx="1200">
                  <c:v>32.708177044261063</c:v>
                </c:pt>
                <c:pt idx="1201">
                  <c:v>13.353338334583645</c:v>
                </c:pt>
                <c:pt idx="1202">
                  <c:v>36.459114778694676</c:v>
                </c:pt>
                <c:pt idx="1203">
                  <c:v>35.858964741185297</c:v>
                </c:pt>
                <c:pt idx="1204">
                  <c:v>22.355588897224305</c:v>
                </c:pt>
                <c:pt idx="1205">
                  <c:v>31.507876969242311</c:v>
                </c:pt>
                <c:pt idx="1206">
                  <c:v>35.708927231807955</c:v>
                </c:pt>
                <c:pt idx="1207">
                  <c:v>21.755438859714928</c:v>
                </c:pt>
                <c:pt idx="1208">
                  <c:v>25.356339084771193</c:v>
                </c:pt>
                <c:pt idx="1209">
                  <c:v>40.060015003750941</c:v>
                </c:pt>
                <c:pt idx="1210">
                  <c:v>39.459864966241561</c:v>
                </c:pt>
                <c:pt idx="1211">
                  <c:v>26.406601650412604</c:v>
                </c:pt>
                <c:pt idx="1212">
                  <c:v>34.808702175543885</c:v>
                </c:pt>
                <c:pt idx="1213">
                  <c:v>30.907726931732935</c:v>
                </c:pt>
                <c:pt idx="1214">
                  <c:v>30.007501875468868</c:v>
                </c:pt>
                <c:pt idx="1215">
                  <c:v>40.210052513128282</c:v>
                </c:pt>
                <c:pt idx="1216">
                  <c:v>28.957239309827457</c:v>
                </c:pt>
                <c:pt idx="1217">
                  <c:v>35.858964741185297</c:v>
                </c:pt>
                <c:pt idx="1218">
                  <c:v>37.659414853713429</c:v>
                </c:pt>
                <c:pt idx="1219">
                  <c:v>34.958739684921227</c:v>
                </c:pt>
                <c:pt idx="1220">
                  <c:v>18.004501125281319</c:v>
                </c:pt>
                <c:pt idx="1221">
                  <c:v>33.608402100525133</c:v>
                </c:pt>
                <c:pt idx="1222">
                  <c:v>35.258814703675917</c:v>
                </c:pt>
                <c:pt idx="1223">
                  <c:v>33.008252063015753</c:v>
                </c:pt>
                <c:pt idx="1224">
                  <c:v>20.405101275318831</c:v>
                </c:pt>
                <c:pt idx="1225">
                  <c:v>39.00975243810953</c:v>
                </c:pt>
                <c:pt idx="1226">
                  <c:v>34.208552138034506</c:v>
                </c:pt>
                <c:pt idx="1227">
                  <c:v>-2.8507126781695424</c:v>
                </c:pt>
                <c:pt idx="1228">
                  <c:v>39.309827456864213</c:v>
                </c:pt>
                <c:pt idx="1229">
                  <c:v>39.759939984996251</c:v>
                </c:pt>
                <c:pt idx="1230">
                  <c:v>39.459864966241561</c:v>
                </c:pt>
                <c:pt idx="1231">
                  <c:v>17.704426106526633</c:v>
                </c:pt>
                <c:pt idx="1232">
                  <c:v>37.059264816204049</c:v>
                </c:pt>
                <c:pt idx="1233">
                  <c:v>14.853713428357089</c:v>
                </c:pt>
                <c:pt idx="1234">
                  <c:v>32.108027006751691</c:v>
                </c:pt>
                <c:pt idx="1235">
                  <c:v>33.908477119279823</c:v>
                </c:pt>
                <c:pt idx="1236">
                  <c:v>40.810202550637662</c:v>
                </c:pt>
                <c:pt idx="1237">
                  <c:v>17.854463615903978</c:v>
                </c:pt>
                <c:pt idx="1238">
                  <c:v>26.70667666916729</c:v>
                </c:pt>
                <c:pt idx="1239">
                  <c:v>36.759189797449359</c:v>
                </c:pt>
                <c:pt idx="1240">
                  <c:v>29.407351837959489</c:v>
                </c:pt>
                <c:pt idx="1241">
                  <c:v>25.506376594148538</c:v>
                </c:pt>
                <c:pt idx="1242">
                  <c:v>39.609902475618902</c:v>
                </c:pt>
                <c:pt idx="1243">
                  <c:v>34.958739684921227</c:v>
                </c:pt>
                <c:pt idx="1244">
                  <c:v>-0.45011252813203301</c:v>
                </c:pt>
                <c:pt idx="1245">
                  <c:v>33.158289572393095</c:v>
                </c:pt>
                <c:pt idx="1246">
                  <c:v>35.708927231807955</c:v>
                </c:pt>
                <c:pt idx="1247">
                  <c:v>36.009002250562638</c:v>
                </c:pt>
                <c:pt idx="1248">
                  <c:v>29.857464366091524</c:v>
                </c:pt>
                <c:pt idx="1249">
                  <c:v>30.907726931732935</c:v>
                </c:pt>
                <c:pt idx="1250">
                  <c:v>30.307576894223555</c:v>
                </c:pt>
                <c:pt idx="1251">
                  <c:v>30.607651912978245</c:v>
                </c:pt>
                <c:pt idx="1252">
                  <c:v>29.557389347336834</c:v>
                </c:pt>
                <c:pt idx="1253">
                  <c:v>32.108027006751691</c:v>
                </c:pt>
                <c:pt idx="1254">
                  <c:v>37.959489872468119</c:v>
                </c:pt>
                <c:pt idx="1255">
                  <c:v>26.70667666916729</c:v>
                </c:pt>
                <c:pt idx="1256">
                  <c:v>30.607651912978245</c:v>
                </c:pt>
                <c:pt idx="1257">
                  <c:v>37.059264816204049</c:v>
                </c:pt>
                <c:pt idx="1258">
                  <c:v>24.006001500375092</c:v>
                </c:pt>
                <c:pt idx="1259">
                  <c:v>10.652663165791449</c:v>
                </c:pt>
                <c:pt idx="1260">
                  <c:v>37.359339834958739</c:v>
                </c:pt>
                <c:pt idx="1261">
                  <c:v>34.958739684921227</c:v>
                </c:pt>
                <c:pt idx="1262">
                  <c:v>27.906976744186046</c:v>
                </c:pt>
                <c:pt idx="1263">
                  <c:v>34.208552138034506</c:v>
                </c:pt>
                <c:pt idx="1264">
                  <c:v>28.807201800450112</c:v>
                </c:pt>
                <c:pt idx="1265">
                  <c:v>23.855963990997751</c:v>
                </c:pt>
                <c:pt idx="1266">
                  <c:v>39.00975243810953</c:v>
                </c:pt>
                <c:pt idx="1267">
                  <c:v>40.210052513128282</c:v>
                </c:pt>
                <c:pt idx="1268">
                  <c:v>37.80945236309077</c:v>
                </c:pt>
                <c:pt idx="1269">
                  <c:v>30.4576144036009</c:v>
                </c:pt>
                <c:pt idx="1270">
                  <c:v>34.358589647411854</c:v>
                </c:pt>
                <c:pt idx="1271">
                  <c:v>34.058514628657164</c:v>
                </c:pt>
                <c:pt idx="1272">
                  <c:v>30.607651912978245</c:v>
                </c:pt>
                <c:pt idx="1273">
                  <c:v>28.507126781695423</c:v>
                </c:pt>
                <c:pt idx="1274">
                  <c:v>28.207051762940736</c:v>
                </c:pt>
                <c:pt idx="1275">
                  <c:v>40.360090022505624</c:v>
                </c:pt>
                <c:pt idx="1276">
                  <c:v>37.80945236309077</c:v>
                </c:pt>
                <c:pt idx="1277">
                  <c:v>30.607651912978245</c:v>
                </c:pt>
                <c:pt idx="1278">
                  <c:v>29.557389347336834</c:v>
                </c:pt>
                <c:pt idx="1279">
                  <c:v>33.308327081770443</c:v>
                </c:pt>
                <c:pt idx="1280">
                  <c:v>33.908477119279823</c:v>
                </c:pt>
                <c:pt idx="1281">
                  <c:v>20.705176294073517</c:v>
                </c:pt>
                <c:pt idx="1282">
                  <c:v>27.156789197299325</c:v>
                </c:pt>
                <c:pt idx="1283">
                  <c:v>38.859714928732181</c:v>
                </c:pt>
                <c:pt idx="1284">
                  <c:v>20.555138784696172</c:v>
                </c:pt>
                <c:pt idx="1285">
                  <c:v>35.258814703675917</c:v>
                </c:pt>
                <c:pt idx="1286">
                  <c:v>39.00975243810953</c:v>
                </c:pt>
                <c:pt idx="1287">
                  <c:v>27.156789197299325</c:v>
                </c:pt>
                <c:pt idx="1288">
                  <c:v>27.606901725431356</c:v>
                </c:pt>
                <c:pt idx="1289">
                  <c:v>31.057764441110276</c:v>
                </c:pt>
                <c:pt idx="1290">
                  <c:v>19.35483870967742</c:v>
                </c:pt>
                <c:pt idx="1291">
                  <c:v>29.707426856714179</c:v>
                </c:pt>
                <c:pt idx="1292">
                  <c:v>33.608402100525133</c:v>
                </c:pt>
                <c:pt idx="1293">
                  <c:v>34.058514628657164</c:v>
                </c:pt>
                <c:pt idx="1294">
                  <c:v>30.4576144036009</c:v>
                </c:pt>
                <c:pt idx="1295">
                  <c:v>34.508627156789196</c:v>
                </c:pt>
                <c:pt idx="1296">
                  <c:v>38.70967741935484</c:v>
                </c:pt>
                <c:pt idx="1297">
                  <c:v>36.309077269317328</c:v>
                </c:pt>
                <c:pt idx="1298">
                  <c:v>12.003000750187546</c:v>
                </c:pt>
                <c:pt idx="1299">
                  <c:v>29.857464366091524</c:v>
                </c:pt>
                <c:pt idx="1300">
                  <c:v>30.607651912978245</c:v>
                </c:pt>
                <c:pt idx="1301">
                  <c:v>36.459114778694676</c:v>
                </c:pt>
                <c:pt idx="1302">
                  <c:v>23.555888972243061</c:v>
                </c:pt>
                <c:pt idx="1303">
                  <c:v>24.906226556639158</c:v>
                </c:pt>
                <c:pt idx="1304">
                  <c:v>34.358589647411854</c:v>
                </c:pt>
                <c:pt idx="1305">
                  <c:v>38.859714928732181</c:v>
                </c:pt>
                <c:pt idx="1306">
                  <c:v>41.110277569392345</c:v>
                </c:pt>
                <c:pt idx="1307">
                  <c:v>36.909227306826708</c:v>
                </c:pt>
                <c:pt idx="1308">
                  <c:v>40.210052513128282</c:v>
                </c:pt>
                <c:pt idx="1309">
                  <c:v>33.908477119279823</c:v>
                </c:pt>
                <c:pt idx="1310">
                  <c:v>30.607651912978245</c:v>
                </c:pt>
                <c:pt idx="1311">
                  <c:v>27.906976744186046</c:v>
                </c:pt>
                <c:pt idx="1312">
                  <c:v>32.108027006751691</c:v>
                </c:pt>
                <c:pt idx="1313">
                  <c:v>28.507126781695423</c:v>
                </c:pt>
                <c:pt idx="1314">
                  <c:v>33.158289572393095</c:v>
                </c:pt>
                <c:pt idx="1315">
                  <c:v>36.309077269317328</c:v>
                </c:pt>
                <c:pt idx="1316">
                  <c:v>35.708927231807955</c:v>
                </c:pt>
                <c:pt idx="1317">
                  <c:v>36.609152288072018</c:v>
                </c:pt>
                <c:pt idx="1318">
                  <c:v>23.555888972243061</c:v>
                </c:pt>
                <c:pt idx="1319">
                  <c:v>27.00675168792198</c:v>
                </c:pt>
                <c:pt idx="1320">
                  <c:v>36.309077269317328</c:v>
                </c:pt>
                <c:pt idx="1321">
                  <c:v>29.257314328582144</c:v>
                </c:pt>
                <c:pt idx="1322">
                  <c:v>35.708927231807955</c:v>
                </c:pt>
                <c:pt idx="1323">
                  <c:v>39.159789947486871</c:v>
                </c:pt>
                <c:pt idx="1324">
                  <c:v>38.859714928732181</c:v>
                </c:pt>
                <c:pt idx="1325">
                  <c:v>30.307576894223555</c:v>
                </c:pt>
                <c:pt idx="1326">
                  <c:v>24.306076519129782</c:v>
                </c:pt>
                <c:pt idx="1327">
                  <c:v>32.858214553638412</c:v>
                </c:pt>
                <c:pt idx="1328">
                  <c:v>40.210052513128282</c:v>
                </c:pt>
                <c:pt idx="1329">
                  <c:v>13.953488372093023</c:v>
                </c:pt>
                <c:pt idx="1330">
                  <c:v>30.15753938484621</c:v>
                </c:pt>
                <c:pt idx="1331">
                  <c:v>33.758439609902474</c:v>
                </c:pt>
                <c:pt idx="1332">
                  <c:v>41.710427606901725</c:v>
                </c:pt>
                <c:pt idx="1333">
                  <c:v>-2.8507126781695424</c:v>
                </c:pt>
                <c:pt idx="1334">
                  <c:v>19.429857464366091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'space-moere_001_morikawa_LOG20'!$V$1</c:f>
              <c:strCache>
                <c:ptCount val="1"/>
                <c:pt idx="0">
                  <c:v>MagZ(uT)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'space-moere_001_morikawa_LOG20'!$B$2:$B$1338</c:f>
              <c:numCache>
                <c:formatCode>General</c:formatCode>
                <c:ptCount val="1337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'space-moere_001_morikawa_LOG20'!$V$2:$V$1338</c:f>
              <c:numCache>
                <c:formatCode>General</c:formatCode>
                <c:ptCount val="1337"/>
                <c:pt idx="0">
                  <c:v>-24.306076519129782</c:v>
                </c:pt>
                <c:pt idx="1">
                  <c:v>-23.555888972243061</c:v>
                </c:pt>
                <c:pt idx="2">
                  <c:v>-24.456114028507127</c:v>
                </c:pt>
                <c:pt idx="3">
                  <c:v>-25.356339084771193</c:v>
                </c:pt>
                <c:pt idx="4">
                  <c:v>-24.006001500375092</c:v>
                </c:pt>
                <c:pt idx="5">
                  <c:v>-25.206301575393848</c:v>
                </c:pt>
                <c:pt idx="6">
                  <c:v>-25.806451612903224</c:v>
                </c:pt>
                <c:pt idx="7">
                  <c:v>-25.356339084771193</c:v>
                </c:pt>
                <c:pt idx="8">
                  <c:v>-25.206301575393848</c:v>
                </c:pt>
                <c:pt idx="9">
                  <c:v>-25.506376594148538</c:v>
                </c:pt>
                <c:pt idx="10">
                  <c:v>-22.50562640660165</c:v>
                </c:pt>
                <c:pt idx="11">
                  <c:v>-25.056264066016503</c:v>
                </c:pt>
                <c:pt idx="12">
                  <c:v>-25.806451612903224</c:v>
                </c:pt>
                <c:pt idx="13">
                  <c:v>-23.405851462865716</c:v>
                </c:pt>
                <c:pt idx="14">
                  <c:v>-24.606151537884472</c:v>
                </c:pt>
                <c:pt idx="15">
                  <c:v>-26.256564141035259</c:v>
                </c:pt>
                <c:pt idx="16">
                  <c:v>-24.306076519129782</c:v>
                </c:pt>
                <c:pt idx="17">
                  <c:v>-25.506376594148538</c:v>
                </c:pt>
                <c:pt idx="18">
                  <c:v>-24.756189047261817</c:v>
                </c:pt>
                <c:pt idx="19">
                  <c:v>-24.906226556639158</c:v>
                </c:pt>
                <c:pt idx="20">
                  <c:v>-24.456114028507127</c:v>
                </c:pt>
                <c:pt idx="21">
                  <c:v>-25.206301575393848</c:v>
                </c:pt>
                <c:pt idx="22">
                  <c:v>-24.306076519129782</c:v>
                </c:pt>
                <c:pt idx="23">
                  <c:v>-24.006001500375092</c:v>
                </c:pt>
                <c:pt idx="24">
                  <c:v>-24.606151537884472</c:v>
                </c:pt>
                <c:pt idx="25">
                  <c:v>-34.808702175543885</c:v>
                </c:pt>
                <c:pt idx="26">
                  <c:v>-35.558889722430607</c:v>
                </c:pt>
                <c:pt idx="27">
                  <c:v>-25.056264066016503</c:v>
                </c:pt>
                <c:pt idx="28">
                  <c:v>-18.304576144036009</c:v>
                </c:pt>
                <c:pt idx="29">
                  <c:v>-17.254313578394598</c:v>
                </c:pt>
                <c:pt idx="30">
                  <c:v>-17.404351087771943</c:v>
                </c:pt>
                <c:pt idx="31">
                  <c:v>-18.454613653413354</c:v>
                </c:pt>
                <c:pt idx="32">
                  <c:v>-15.9039759939985</c:v>
                </c:pt>
                <c:pt idx="33">
                  <c:v>-13.353338334583645</c:v>
                </c:pt>
                <c:pt idx="34">
                  <c:v>5.5513878469617408</c:v>
                </c:pt>
                <c:pt idx="35">
                  <c:v>10.652663165791449</c:v>
                </c:pt>
                <c:pt idx="36">
                  <c:v>13.353338334583645</c:v>
                </c:pt>
                <c:pt idx="37">
                  <c:v>15.453863465866467</c:v>
                </c:pt>
                <c:pt idx="38">
                  <c:v>7.3518379594898722</c:v>
                </c:pt>
                <c:pt idx="39">
                  <c:v>2.1005251312828208</c:v>
                </c:pt>
                <c:pt idx="40">
                  <c:v>-10.202550637659416</c:v>
                </c:pt>
                <c:pt idx="41">
                  <c:v>-16.804201050262566</c:v>
                </c:pt>
                <c:pt idx="42">
                  <c:v>-16.804201050262566</c:v>
                </c:pt>
                <c:pt idx="43">
                  <c:v>-12.153038259564891</c:v>
                </c:pt>
                <c:pt idx="44">
                  <c:v>-11.40285071267817</c:v>
                </c:pt>
                <c:pt idx="45">
                  <c:v>-11.852963240810203</c:v>
                </c:pt>
                <c:pt idx="46">
                  <c:v>-9.6024006001500375</c:v>
                </c:pt>
                <c:pt idx="47">
                  <c:v>-9.0022505626406595</c:v>
                </c:pt>
                <c:pt idx="48">
                  <c:v>-9.6024006001500375</c:v>
                </c:pt>
                <c:pt idx="49">
                  <c:v>-10.802700675168792</c:v>
                </c:pt>
                <c:pt idx="50">
                  <c:v>-10.652663165791449</c:v>
                </c:pt>
                <c:pt idx="51">
                  <c:v>-10.652663165791449</c:v>
                </c:pt>
                <c:pt idx="52">
                  <c:v>-9.9024756189047256</c:v>
                </c:pt>
                <c:pt idx="53">
                  <c:v>-10.502625656414104</c:v>
                </c:pt>
                <c:pt idx="54">
                  <c:v>-11.552888222055515</c:v>
                </c:pt>
                <c:pt idx="55">
                  <c:v>-11.252813203300825</c:v>
                </c:pt>
                <c:pt idx="56">
                  <c:v>-10.202550637659416</c:v>
                </c:pt>
                <c:pt idx="57">
                  <c:v>-10.802700675168792</c:v>
                </c:pt>
                <c:pt idx="58">
                  <c:v>-9.9024756189047256</c:v>
                </c:pt>
                <c:pt idx="59">
                  <c:v>-9.6024006001500375</c:v>
                </c:pt>
                <c:pt idx="60">
                  <c:v>-12.153038259564891</c:v>
                </c:pt>
                <c:pt idx="61">
                  <c:v>-10.502625656414104</c:v>
                </c:pt>
                <c:pt idx="62">
                  <c:v>-10.652663165791449</c:v>
                </c:pt>
                <c:pt idx="63">
                  <c:v>-11.102775693923482</c:v>
                </c:pt>
                <c:pt idx="64">
                  <c:v>-10.202550637659416</c:v>
                </c:pt>
                <c:pt idx="65">
                  <c:v>-9.3023255813953494</c:v>
                </c:pt>
                <c:pt idx="66">
                  <c:v>-9.6024006001500375</c:v>
                </c:pt>
                <c:pt idx="67">
                  <c:v>-11.102775693923482</c:v>
                </c:pt>
                <c:pt idx="68">
                  <c:v>-9.6024006001500375</c:v>
                </c:pt>
                <c:pt idx="69">
                  <c:v>-9.9024756189047256</c:v>
                </c:pt>
                <c:pt idx="70">
                  <c:v>-9.1522880720180044</c:v>
                </c:pt>
                <c:pt idx="71">
                  <c:v>-9.0022505626406595</c:v>
                </c:pt>
                <c:pt idx="72">
                  <c:v>-9.6024006001500375</c:v>
                </c:pt>
                <c:pt idx="73">
                  <c:v>-10.202550637659416</c:v>
                </c:pt>
                <c:pt idx="74">
                  <c:v>-9.7524381095273824</c:v>
                </c:pt>
                <c:pt idx="75">
                  <c:v>-9.1522880720180044</c:v>
                </c:pt>
                <c:pt idx="76">
                  <c:v>-10.352588147036759</c:v>
                </c:pt>
                <c:pt idx="77">
                  <c:v>-9.4523630907726925</c:v>
                </c:pt>
                <c:pt idx="78">
                  <c:v>-10.352588147036759</c:v>
                </c:pt>
                <c:pt idx="79">
                  <c:v>-10.652663165791449</c:v>
                </c:pt>
                <c:pt idx="80">
                  <c:v>-10.352588147036759</c:v>
                </c:pt>
                <c:pt idx="81">
                  <c:v>-11.252813203300825</c:v>
                </c:pt>
                <c:pt idx="82">
                  <c:v>-11.702925731432858</c:v>
                </c:pt>
                <c:pt idx="83">
                  <c:v>-9.0022505626406595</c:v>
                </c:pt>
                <c:pt idx="84">
                  <c:v>-9.9024756189047256</c:v>
                </c:pt>
                <c:pt idx="85">
                  <c:v>-11.102775693923482</c:v>
                </c:pt>
                <c:pt idx="86">
                  <c:v>-10.652663165791449</c:v>
                </c:pt>
                <c:pt idx="87">
                  <c:v>-9.3023255813953494</c:v>
                </c:pt>
                <c:pt idx="88">
                  <c:v>-9.7524381095273824</c:v>
                </c:pt>
                <c:pt idx="89">
                  <c:v>-10.652663165791449</c:v>
                </c:pt>
                <c:pt idx="90">
                  <c:v>-11.40285071267817</c:v>
                </c:pt>
                <c:pt idx="91">
                  <c:v>-9.7524381095273824</c:v>
                </c:pt>
                <c:pt idx="92">
                  <c:v>-12.003000750187546</c:v>
                </c:pt>
                <c:pt idx="93">
                  <c:v>-11.40285071267817</c:v>
                </c:pt>
                <c:pt idx="94">
                  <c:v>-10.352588147036759</c:v>
                </c:pt>
                <c:pt idx="95">
                  <c:v>-10.952738184546137</c:v>
                </c:pt>
                <c:pt idx="96">
                  <c:v>-9.7524381095273824</c:v>
                </c:pt>
                <c:pt idx="97">
                  <c:v>-10.952738184546137</c:v>
                </c:pt>
                <c:pt idx="98">
                  <c:v>-9.7524381095273824</c:v>
                </c:pt>
                <c:pt idx="99">
                  <c:v>-9.3023255813953494</c:v>
                </c:pt>
                <c:pt idx="100">
                  <c:v>-9.6024006001500375</c:v>
                </c:pt>
                <c:pt idx="101">
                  <c:v>-9.0022505626406595</c:v>
                </c:pt>
                <c:pt idx="102">
                  <c:v>-9.9024756189047256</c:v>
                </c:pt>
                <c:pt idx="103">
                  <c:v>-10.802700675168792</c:v>
                </c:pt>
                <c:pt idx="104">
                  <c:v>-11.102775693923482</c:v>
                </c:pt>
                <c:pt idx="105">
                  <c:v>-10.352588147036759</c:v>
                </c:pt>
                <c:pt idx="106">
                  <c:v>-11.252813203300825</c:v>
                </c:pt>
                <c:pt idx="107">
                  <c:v>-12.303075768942236</c:v>
                </c:pt>
                <c:pt idx="108">
                  <c:v>-12.903225806451612</c:v>
                </c:pt>
                <c:pt idx="109">
                  <c:v>-11.552888222055515</c:v>
                </c:pt>
                <c:pt idx="110">
                  <c:v>-10.802700675168792</c:v>
                </c:pt>
                <c:pt idx="111">
                  <c:v>-11.102775693923482</c:v>
                </c:pt>
                <c:pt idx="112">
                  <c:v>-11.40285071267817</c:v>
                </c:pt>
                <c:pt idx="113">
                  <c:v>-10.352588147036759</c:v>
                </c:pt>
                <c:pt idx="114">
                  <c:v>-11.252813203300825</c:v>
                </c:pt>
                <c:pt idx="115">
                  <c:v>-11.252813203300825</c:v>
                </c:pt>
                <c:pt idx="116">
                  <c:v>-11.552888222055515</c:v>
                </c:pt>
                <c:pt idx="117">
                  <c:v>-10.802700675168792</c:v>
                </c:pt>
                <c:pt idx="118">
                  <c:v>-11.102775693923482</c:v>
                </c:pt>
                <c:pt idx="119">
                  <c:v>-10.802700675168792</c:v>
                </c:pt>
                <c:pt idx="120">
                  <c:v>-11.702925731432858</c:v>
                </c:pt>
                <c:pt idx="121">
                  <c:v>-10.802700675168792</c:v>
                </c:pt>
                <c:pt idx="122">
                  <c:v>-11.40285071267817</c:v>
                </c:pt>
                <c:pt idx="123">
                  <c:v>-10.052513128282071</c:v>
                </c:pt>
                <c:pt idx="124">
                  <c:v>-10.802700675168792</c:v>
                </c:pt>
                <c:pt idx="125">
                  <c:v>-10.652663165791449</c:v>
                </c:pt>
                <c:pt idx="126">
                  <c:v>-10.952738184546137</c:v>
                </c:pt>
                <c:pt idx="127">
                  <c:v>-11.852963240810203</c:v>
                </c:pt>
                <c:pt idx="128">
                  <c:v>-10.802700675168792</c:v>
                </c:pt>
                <c:pt idx="129">
                  <c:v>-10.652663165791449</c:v>
                </c:pt>
                <c:pt idx="130">
                  <c:v>-10.802700675168792</c:v>
                </c:pt>
                <c:pt idx="131">
                  <c:v>-10.802700675168792</c:v>
                </c:pt>
                <c:pt idx="132">
                  <c:v>-10.652663165791449</c:v>
                </c:pt>
                <c:pt idx="133">
                  <c:v>-10.352588147036759</c:v>
                </c:pt>
                <c:pt idx="134">
                  <c:v>-9.9024756189047256</c:v>
                </c:pt>
                <c:pt idx="135">
                  <c:v>-12.453113278319579</c:v>
                </c:pt>
                <c:pt idx="136">
                  <c:v>-10.952738184546137</c:v>
                </c:pt>
                <c:pt idx="137">
                  <c:v>-11.40285071267817</c:v>
                </c:pt>
                <c:pt idx="138">
                  <c:v>-10.952738184546137</c:v>
                </c:pt>
                <c:pt idx="139">
                  <c:v>-11.40285071267817</c:v>
                </c:pt>
                <c:pt idx="140">
                  <c:v>-11.102775693923482</c:v>
                </c:pt>
                <c:pt idx="141">
                  <c:v>-10.202550637659416</c:v>
                </c:pt>
                <c:pt idx="142">
                  <c:v>-10.952738184546137</c:v>
                </c:pt>
                <c:pt idx="143">
                  <c:v>-10.802700675168792</c:v>
                </c:pt>
                <c:pt idx="144">
                  <c:v>-10.652663165791449</c:v>
                </c:pt>
                <c:pt idx="145">
                  <c:v>-10.802700675168792</c:v>
                </c:pt>
                <c:pt idx="146">
                  <c:v>-10.502625656414104</c:v>
                </c:pt>
                <c:pt idx="147">
                  <c:v>-10.802700675168792</c:v>
                </c:pt>
                <c:pt idx="148">
                  <c:v>-10.502625656414104</c:v>
                </c:pt>
                <c:pt idx="149">
                  <c:v>-11.252813203300825</c:v>
                </c:pt>
                <c:pt idx="150">
                  <c:v>-11.252813203300825</c:v>
                </c:pt>
                <c:pt idx="151">
                  <c:v>-11.252813203300825</c:v>
                </c:pt>
                <c:pt idx="152">
                  <c:v>-10.802700675168792</c:v>
                </c:pt>
                <c:pt idx="153">
                  <c:v>-10.652663165791449</c:v>
                </c:pt>
                <c:pt idx="154">
                  <c:v>-12.903225806451612</c:v>
                </c:pt>
                <c:pt idx="155">
                  <c:v>-9.9024756189047256</c:v>
                </c:pt>
                <c:pt idx="156">
                  <c:v>-9.0022505626406595</c:v>
                </c:pt>
                <c:pt idx="157">
                  <c:v>-11.40285071267817</c:v>
                </c:pt>
                <c:pt idx="158">
                  <c:v>-11.852963240810203</c:v>
                </c:pt>
                <c:pt idx="159">
                  <c:v>-10.352588147036759</c:v>
                </c:pt>
                <c:pt idx="160">
                  <c:v>-11.252813203300825</c:v>
                </c:pt>
                <c:pt idx="161">
                  <c:v>-12.003000750187546</c:v>
                </c:pt>
                <c:pt idx="162">
                  <c:v>-11.40285071267817</c:v>
                </c:pt>
                <c:pt idx="163">
                  <c:v>-10.802700675168792</c:v>
                </c:pt>
                <c:pt idx="164">
                  <c:v>-10.802700675168792</c:v>
                </c:pt>
                <c:pt idx="165">
                  <c:v>-12.003000750187546</c:v>
                </c:pt>
                <c:pt idx="166">
                  <c:v>-10.352588147036759</c:v>
                </c:pt>
                <c:pt idx="167">
                  <c:v>3.4508627156789196</c:v>
                </c:pt>
                <c:pt idx="168">
                  <c:v>2.2505626406601649</c:v>
                </c:pt>
                <c:pt idx="169">
                  <c:v>1.800450112528132</c:v>
                </c:pt>
                <c:pt idx="170">
                  <c:v>2.4006001500375094</c:v>
                </c:pt>
                <c:pt idx="171">
                  <c:v>1.5003750937734432</c:v>
                </c:pt>
                <c:pt idx="172">
                  <c:v>2.7006751687921979</c:v>
                </c:pt>
                <c:pt idx="173">
                  <c:v>1.9504876219054763</c:v>
                </c:pt>
                <c:pt idx="174">
                  <c:v>0.60015003750937734</c:v>
                </c:pt>
                <c:pt idx="175">
                  <c:v>2.7006751687921979</c:v>
                </c:pt>
                <c:pt idx="176">
                  <c:v>1.9504876219054763</c:v>
                </c:pt>
                <c:pt idx="177">
                  <c:v>2.2505626406601649</c:v>
                </c:pt>
                <c:pt idx="178">
                  <c:v>2.5506376594148539</c:v>
                </c:pt>
                <c:pt idx="179">
                  <c:v>2.8507126781695424</c:v>
                </c:pt>
                <c:pt idx="180">
                  <c:v>2.5506376594148539</c:v>
                </c:pt>
                <c:pt idx="181">
                  <c:v>3.3008252063015755</c:v>
                </c:pt>
                <c:pt idx="182">
                  <c:v>2.7006751687921979</c:v>
                </c:pt>
                <c:pt idx="183">
                  <c:v>1.800450112528132</c:v>
                </c:pt>
                <c:pt idx="184">
                  <c:v>3.6009002250562641</c:v>
                </c:pt>
                <c:pt idx="185">
                  <c:v>3.6009002250562641</c:v>
                </c:pt>
                <c:pt idx="186">
                  <c:v>2.1005251312828208</c:v>
                </c:pt>
                <c:pt idx="187">
                  <c:v>2.2505626406601649</c:v>
                </c:pt>
                <c:pt idx="188">
                  <c:v>2.7006751687921979</c:v>
                </c:pt>
                <c:pt idx="189">
                  <c:v>3.6009002250562641</c:v>
                </c:pt>
                <c:pt idx="190">
                  <c:v>3.9009752438109526</c:v>
                </c:pt>
                <c:pt idx="191">
                  <c:v>4.0510127531882967</c:v>
                </c:pt>
                <c:pt idx="192">
                  <c:v>-9.6024006001500375</c:v>
                </c:pt>
                <c:pt idx="193">
                  <c:v>-13.50337584396099</c:v>
                </c:pt>
                <c:pt idx="194">
                  <c:v>-10.802700675168792</c:v>
                </c:pt>
                <c:pt idx="195">
                  <c:v>-14.553638409602401</c:v>
                </c:pt>
                <c:pt idx="196">
                  <c:v>-13.653413353338335</c:v>
                </c:pt>
                <c:pt idx="197">
                  <c:v>-11.102775693923482</c:v>
                </c:pt>
                <c:pt idx="198">
                  <c:v>-6.1515378844711179</c:v>
                </c:pt>
                <c:pt idx="199">
                  <c:v>-0.90022505626406601</c:v>
                </c:pt>
                <c:pt idx="200">
                  <c:v>-4.8012003000750187</c:v>
                </c:pt>
                <c:pt idx="201">
                  <c:v>-5.4013503375843959</c:v>
                </c:pt>
                <c:pt idx="202">
                  <c:v>-6.001500375093773</c:v>
                </c:pt>
                <c:pt idx="203">
                  <c:v>-5.4013503375843959</c:v>
                </c:pt>
                <c:pt idx="204">
                  <c:v>-5.2513128282070518</c:v>
                </c:pt>
                <c:pt idx="205">
                  <c:v>-5.5513878469617408</c:v>
                </c:pt>
                <c:pt idx="206">
                  <c:v>-5.5513878469617408</c:v>
                </c:pt>
                <c:pt idx="207">
                  <c:v>-5.1012753188297078</c:v>
                </c:pt>
                <c:pt idx="208">
                  <c:v>-6.601650412603151</c:v>
                </c:pt>
                <c:pt idx="209">
                  <c:v>-5.5513878469617408</c:v>
                </c:pt>
                <c:pt idx="210">
                  <c:v>-5.8514628657164289</c:v>
                </c:pt>
                <c:pt idx="211">
                  <c:v>-4.8012003000750187</c:v>
                </c:pt>
                <c:pt idx="212">
                  <c:v>-5.1012753188297078</c:v>
                </c:pt>
                <c:pt idx="213">
                  <c:v>-6.301575393848462</c:v>
                </c:pt>
                <c:pt idx="214">
                  <c:v>-4.9512378094523628</c:v>
                </c:pt>
                <c:pt idx="215">
                  <c:v>-6.1515378844711179</c:v>
                </c:pt>
                <c:pt idx="216">
                  <c:v>-5.8514628657164289</c:v>
                </c:pt>
                <c:pt idx="217">
                  <c:v>-4.0510127531882967</c:v>
                </c:pt>
                <c:pt idx="218">
                  <c:v>-5.4013503375843959</c:v>
                </c:pt>
                <c:pt idx="219">
                  <c:v>-4.5011252813203297</c:v>
                </c:pt>
                <c:pt idx="220">
                  <c:v>-6.001500375093773</c:v>
                </c:pt>
                <c:pt idx="221">
                  <c:v>-4.9512378094523628</c:v>
                </c:pt>
                <c:pt idx="222">
                  <c:v>-4.6511627906976747</c:v>
                </c:pt>
                <c:pt idx="223">
                  <c:v>-4.9512378094523628</c:v>
                </c:pt>
                <c:pt idx="224">
                  <c:v>-5.1012753188297078</c:v>
                </c:pt>
                <c:pt idx="225">
                  <c:v>-4.9512378094523628</c:v>
                </c:pt>
                <c:pt idx="226">
                  <c:v>-4.5011252813203297</c:v>
                </c:pt>
                <c:pt idx="227">
                  <c:v>-4.9512378094523628</c:v>
                </c:pt>
                <c:pt idx="228">
                  <c:v>-5.2513128282070518</c:v>
                </c:pt>
                <c:pt idx="229">
                  <c:v>-16.654163540885222</c:v>
                </c:pt>
                <c:pt idx="230">
                  <c:v>-16.204051012753187</c:v>
                </c:pt>
                <c:pt idx="231">
                  <c:v>-17.704426106526633</c:v>
                </c:pt>
                <c:pt idx="232">
                  <c:v>-16.204051012753187</c:v>
                </c:pt>
                <c:pt idx="233">
                  <c:v>-16.504126031507877</c:v>
                </c:pt>
                <c:pt idx="234">
                  <c:v>-16.204051012753187</c:v>
                </c:pt>
                <c:pt idx="235">
                  <c:v>-15.753938484621155</c:v>
                </c:pt>
                <c:pt idx="236">
                  <c:v>-16.054013503375845</c:v>
                </c:pt>
                <c:pt idx="237">
                  <c:v>-11.552888222055515</c:v>
                </c:pt>
                <c:pt idx="238">
                  <c:v>-14.853713428357089</c:v>
                </c:pt>
                <c:pt idx="239">
                  <c:v>-19.804951237809451</c:v>
                </c:pt>
                <c:pt idx="240">
                  <c:v>-19.654913728432106</c:v>
                </c:pt>
                <c:pt idx="241">
                  <c:v>-21.605401350337583</c:v>
                </c:pt>
                <c:pt idx="242">
                  <c:v>6.1515378844711179</c:v>
                </c:pt>
                <c:pt idx="243">
                  <c:v>18.004501125281319</c:v>
                </c:pt>
                <c:pt idx="244">
                  <c:v>24.756189047261817</c:v>
                </c:pt>
                <c:pt idx="245">
                  <c:v>24.906226556639158</c:v>
                </c:pt>
                <c:pt idx="246">
                  <c:v>24.456114028507127</c:v>
                </c:pt>
                <c:pt idx="247">
                  <c:v>24.306076519129782</c:v>
                </c:pt>
                <c:pt idx="248">
                  <c:v>-7.6519129782445612</c:v>
                </c:pt>
                <c:pt idx="249">
                  <c:v>-10.802700675168792</c:v>
                </c:pt>
                <c:pt idx="250">
                  <c:v>-12.753188297074269</c:v>
                </c:pt>
                <c:pt idx="251">
                  <c:v>-13.653413353338335</c:v>
                </c:pt>
                <c:pt idx="252">
                  <c:v>-11.40285071267817</c:v>
                </c:pt>
                <c:pt idx="253">
                  <c:v>-10.652663165791449</c:v>
                </c:pt>
                <c:pt idx="254">
                  <c:v>-9.9024756189047256</c:v>
                </c:pt>
                <c:pt idx="255">
                  <c:v>-7.8019504876219052</c:v>
                </c:pt>
                <c:pt idx="256">
                  <c:v>-7.9519879969992502</c:v>
                </c:pt>
                <c:pt idx="257">
                  <c:v>-8.2520630157539383</c:v>
                </c:pt>
                <c:pt idx="258">
                  <c:v>-4.6511627906976747</c:v>
                </c:pt>
                <c:pt idx="259">
                  <c:v>-3.3008252063015755</c:v>
                </c:pt>
                <c:pt idx="260">
                  <c:v>-4.5011252813203297</c:v>
                </c:pt>
                <c:pt idx="261">
                  <c:v>-4.9512378094523628</c:v>
                </c:pt>
                <c:pt idx="262">
                  <c:v>-7.2018004501125281</c:v>
                </c:pt>
                <c:pt idx="263">
                  <c:v>-4.6511627906976747</c:v>
                </c:pt>
                <c:pt idx="264">
                  <c:v>-9.1522880720180044</c:v>
                </c:pt>
                <c:pt idx="265">
                  <c:v>-6.4516129032258061</c:v>
                </c:pt>
                <c:pt idx="266">
                  <c:v>-12.003000750187546</c:v>
                </c:pt>
                <c:pt idx="267">
                  <c:v>-9.4523630907726925</c:v>
                </c:pt>
                <c:pt idx="268">
                  <c:v>-7.6519129782445612</c:v>
                </c:pt>
                <c:pt idx="269">
                  <c:v>-13.203300825206302</c:v>
                </c:pt>
                <c:pt idx="270">
                  <c:v>-12.153038259564891</c:v>
                </c:pt>
                <c:pt idx="271">
                  <c:v>-11.852963240810203</c:v>
                </c:pt>
                <c:pt idx="272">
                  <c:v>-11.102775693923482</c:v>
                </c:pt>
                <c:pt idx="273">
                  <c:v>-12.153038259564891</c:v>
                </c:pt>
                <c:pt idx="274">
                  <c:v>-11.702925731432858</c:v>
                </c:pt>
                <c:pt idx="275">
                  <c:v>-12.453113278319579</c:v>
                </c:pt>
                <c:pt idx="276">
                  <c:v>-10.652663165791449</c:v>
                </c:pt>
                <c:pt idx="277">
                  <c:v>-11.702925731432858</c:v>
                </c:pt>
                <c:pt idx="278">
                  <c:v>-12.153038259564891</c:v>
                </c:pt>
                <c:pt idx="279">
                  <c:v>-12.603150787696924</c:v>
                </c:pt>
                <c:pt idx="280">
                  <c:v>-12.903225806451612</c:v>
                </c:pt>
                <c:pt idx="281">
                  <c:v>-14.103525881470368</c:v>
                </c:pt>
                <c:pt idx="282">
                  <c:v>-14.103525881470368</c:v>
                </c:pt>
                <c:pt idx="283">
                  <c:v>-12.903225806451612</c:v>
                </c:pt>
                <c:pt idx="284">
                  <c:v>-13.803450862715678</c:v>
                </c:pt>
                <c:pt idx="285">
                  <c:v>-7.2018004501125281</c:v>
                </c:pt>
                <c:pt idx="286">
                  <c:v>-7.3518379594898722</c:v>
                </c:pt>
                <c:pt idx="287">
                  <c:v>-8.7021755438859714</c:v>
                </c:pt>
                <c:pt idx="288">
                  <c:v>-4.6511627906976747</c:v>
                </c:pt>
                <c:pt idx="289">
                  <c:v>-5.2513128282070518</c:v>
                </c:pt>
                <c:pt idx="290">
                  <c:v>-11.702925731432858</c:v>
                </c:pt>
                <c:pt idx="291">
                  <c:v>-14.553638409602401</c:v>
                </c:pt>
                <c:pt idx="292">
                  <c:v>-14.703675918979744</c:v>
                </c:pt>
                <c:pt idx="293">
                  <c:v>-13.803450862715678</c:v>
                </c:pt>
                <c:pt idx="294">
                  <c:v>-14.553638409602401</c:v>
                </c:pt>
                <c:pt idx="295">
                  <c:v>-13.353338334583645</c:v>
                </c:pt>
                <c:pt idx="296">
                  <c:v>-12.753188297074269</c:v>
                </c:pt>
                <c:pt idx="297">
                  <c:v>-14.853713428357089</c:v>
                </c:pt>
                <c:pt idx="298">
                  <c:v>-13.203300825206302</c:v>
                </c:pt>
                <c:pt idx="299">
                  <c:v>-13.953488372093023</c:v>
                </c:pt>
                <c:pt idx="300">
                  <c:v>-14.853713428357089</c:v>
                </c:pt>
                <c:pt idx="301">
                  <c:v>-15.153788447111777</c:v>
                </c:pt>
                <c:pt idx="302">
                  <c:v>-11.40285071267817</c:v>
                </c:pt>
                <c:pt idx="303">
                  <c:v>-13.50337584396099</c:v>
                </c:pt>
                <c:pt idx="304">
                  <c:v>-12.453113278319579</c:v>
                </c:pt>
                <c:pt idx="305">
                  <c:v>-13.203300825206302</c:v>
                </c:pt>
                <c:pt idx="306">
                  <c:v>-13.953488372093023</c:v>
                </c:pt>
                <c:pt idx="307">
                  <c:v>-14.403600900225056</c:v>
                </c:pt>
                <c:pt idx="308">
                  <c:v>-12.153038259564891</c:v>
                </c:pt>
                <c:pt idx="309">
                  <c:v>-13.053263315828957</c:v>
                </c:pt>
                <c:pt idx="310">
                  <c:v>-13.653413353338335</c:v>
                </c:pt>
                <c:pt idx="311">
                  <c:v>-13.203300825206302</c:v>
                </c:pt>
                <c:pt idx="312">
                  <c:v>-12.753188297074269</c:v>
                </c:pt>
                <c:pt idx="313">
                  <c:v>-13.803450862715678</c:v>
                </c:pt>
                <c:pt idx="314">
                  <c:v>-13.353338334583645</c:v>
                </c:pt>
                <c:pt idx="315">
                  <c:v>-11.852963240810203</c:v>
                </c:pt>
                <c:pt idx="316">
                  <c:v>-12.153038259564891</c:v>
                </c:pt>
                <c:pt idx="317">
                  <c:v>-12.453113278319579</c:v>
                </c:pt>
                <c:pt idx="318">
                  <c:v>-11.40285071267817</c:v>
                </c:pt>
                <c:pt idx="319">
                  <c:v>-12.003000750187546</c:v>
                </c:pt>
                <c:pt idx="320">
                  <c:v>-12.753188297074269</c:v>
                </c:pt>
                <c:pt idx="321">
                  <c:v>-12.003000750187546</c:v>
                </c:pt>
                <c:pt idx="322">
                  <c:v>-12.303075768942236</c:v>
                </c:pt>
                <c:pt idx="323">
                  <c:v>-11.102775693923482</c:v>
                </c:pt>
                <c:pt idx="324">
                  <c:v>-13.203300825206302</c:v>
                </c:pt>
                <c:pt idx="325">
                  <c:v>-11.252813203300825</c:v>
                </c:pt>
                <c:pt idx="326">
                  <c:v>-7.3518379594898722</c:v>
                </c:pt>
                <c:pt idx="327">
                  <c:v>5.8514628657164289</c:v>
                </c:pt>
                <c:pt idx="328">
                  <c:v>-6.4516129032258061</c:v>
                </c:pt>
                <c:pt idx="329">
                  <c:v>15.303825956489122</c:v>
                </c:pt>
                <c:pt idx="330">
                  <c:v>21.455363840960239</c:v>
                </c:pt>
                <c:pt idx="331">
                  <c:v>11.40285071267817</c:v>
                </c:pt>
                <c:pt idx="332">
                  <c:v>1.6504126031507877</c:v>
                </c:pt>
                <c:pt idx="333">
                  <c:v>-2.4006001500375094</c:v>
                </c:pt>
                <c:pt idx="334">
                  <c:v>-2.1005251312828208</c:v>
                </c:pt>
                <c:pt idx="335">
                  <c:v>-2.1005251312828208</c:v>
                </c:pt>
                <c:pt idx="336">
                  <c:v>0.60015003750937734</c:v>
                </c:pt>
                <c:pt idx="337">
                  <c:v>1.2003000750187547</c:v>
                </c:pt>
                <c:pt idx="338">
                  <c:v>1.5003750937734432</c:v>
                </c:pt>
                <c:pt idx="339">
                  <c:v>2.4006001500375094</c:v>
                </c:pt>
                <c:pt idx="340">
                  <c:v>3.3008252063015755</c:v>
                </c:pt>
                <c:pt idx="341">
                  <c:v>4.5011252813203297</c:v>
                </c:pt>
                <c:pt idx="342">
                  <c:v>4.8012003000750187</c:v>
                </c:pt>
                <c:pt idx="343">
                  <c:v>2.8507126781695424</c:v>
                </c:pt>
                <c:pt idx="344">
                  <c:v>4.3510877719429857</c:v>
                </c:pt>
                <c:pt idx="345">
                  <c:v>2.2505626406601649</c:v>
                </c:pt>
                <c:pt idx="346">
                  <c:v>5.4013503375843959</c:v>
                </c:pt>
                <c:pt idx="347">
                  <c:v>9.1522880720180044</c:v>
                </c:pt>
                <c:pt idx="348">
                  <c:v>4.9512378094523628</c:v>
                </c:pt>
                <c:pt idx="349">
                  <c:v>21.155288822205552</c:v>
                </c:pt>
                <c:pt idx="350">
                  <c:v>15.003750937734434</c:v>
                </c:pt>
                <c:pt idx="351">
                  <c:v>-16.804201050262566</c:v>
                </c:pt>
                <c:pt idx="352">
                  <c:v>-17.554388597149288</c:v>
                </c:pt>
                <c:pt idx="353">
                  <c:v>-17.854463615903978</c:v>
                </c:pt>
                <c:pt idx="354">
                  <c:v>-16.654163540885222</c:v>
                </c:pt>
                <c:pt idx="355">
                  <c:v>-9.7524381095273824</c:v>
                </c:pt>
                <c:pt idx="356">
                  <c:v>-9.1522880720180044</c:v>
                </c:pt>
                <c:pt idx="357">
                  <c:v>-13.653413353338335</c:v>
                </c:pt>
                <c:pt idx="358">
                  <c:v>-11.102775693923482</c:v>
                </c:pt>
                <c:pt idx="359">
                  <c:v>-10.052513128282071</c:v>
                </c:pt>
                <c:pt idx="360">
                  <c:v>-11.852963240810203</c:v>
                </c:pt>
                <c:pt idx="361">
                  <c:v>-10.352588147036759</c:v>
                </c:pt>
                <c:pt idx="362">
                  <c:v>-13.803450862715678</c:v>
                </c:pt>
                <c:pt idx="363">
                  <c:v>-16.804201050262566</c:v>
                </c:pt>
                <c:pt idx="364">
                  <c:v>-14.703675918979744</c:v>
                </c:pt>
                <c:pt idx="365">
                  <c:v>-17.104276069017253</c:v>
                </c:pt>
                <c:pt idx="366">
                  <c:v>-14.553638409602401</c:v>
                </c:pt>
                <c:pt idx="367">
                  <c:v>-16.054013503375845</c:v>
                </c:pt>
                <c:pt idx="368">
                  <c:v>-17.404351087771943</c:v>
                </c:pt>
                <c:pt idx="369">
                  <c:v>-8.4021005251312832</c:v>
                </c:pt>
                <c:pt idx="370">
                  <c:v>-14.553638409602401</c:v>
                </c:pt>
                <c:pt idx="371">
                  <c:v>-12.753188297074269</c:v>
                </c:pt>
                <c:pt idx="372">
                  <c:v>-2.8507126781695424</c:v>
                </c:pt>
                <c:pt idx="373">
                  <c:v>2.2505626406601649</c:v>
                </c:pt>
                <c:pt idx="374">
                  <c:v>-5.5513878469617408</c:v>
                </c:pt>
                <c:pt idx="375">
                  <c:v>-6.9017254313578391</c:v>
                </c:pt>
                <c:pt idx="376">
                  <c:v>-7.6519129782445612</c:v>
                </c:pt>
                <c:pt idx="377">
                  <c:v>-7.9519879969992502</c:v>
                </c:pt>
                <c:pt idx="378">
                  <c:v>-15.303825956489122</c:v>
                </c:pt>
                <c:pt idx="379">
                  <c:v>-16.954238559639911</c:v>
                </c:pt>
                <c:pt idx="380">
                  <c:v>-20.255063765941486</c:v>
                </c:pt>
                <c:pt idx="381">
                  <c:v>-18.154538634658664</c:v>
                </c:pt>
                <c:pt idx="382">
                  <c:v>-16.054013503375845</c:v>
                </c:pt>
                <c:pt idx="383">
                  <c:v>-21.005251312828207</c:v>
                </c:pt>
                <c:pt idx="384">
                  <c:v>-18.304576144036009</c:v>
                </c:pt>
                <c:pt idx="385">
                  <c:v>-15.153788447111777</c:v>
                </c:pt>
                <c:pt idx="386">
                  <c:v>-17.704426106526633</c:v>
                </c:pt>
                <c:pt idx="387">
                  <c:v>-15.153788447111777</c:v>
                </c:pt>
                <c:pt idx="388">
                  <c:v>-14.703675918979744</c:v>
                </c:pt>
                <c:pt idx="389">
                  <c:v>-15.60390097524381</c:v>
                </c:pt>
                <c:pt idx="390">
                  <c:v>-20.105026256564141</c:v>
                </c:pt>
                <c:pt idx="391">
                  <c:v>-20.405101275318831</c:v>
                </c:pt>
                <c:pt idx="392">
                  <c:v>-20.255063765941486</c:v>
                </c:pt>
                <c:pt idx="393">
                  <c:v>-22.955738934733684</c:v>
                </c:pt>
                <c:pt idx="394">
                  <c:v>-18.604651162790699</c:v>
                </c:pt>
                <c:pt idx="395">
                  <c:v>-15.153788447111777</c:v>
                </c:pt>
                <c:pt idx="396">
                  <c:v>-14.853713428357089</c:v>
                </c:pt>
                <c:pt idx="397">
                  <c:v>-16.804201050262566</c:v>
                </c:pt>
                <c:pt idx="398">
                  <c:v>-21.905476369092273</c:v>
                </c:pt>
                <c:pt idx="399">
                  <c:v>-20.105026256564141</c:v>
                </c:pt>
                <c:pt idx="400">
                  <c:v>-10.502625656414104</c:v>
                </c:pt>
                <c:pt idx="401">
                  <c:v>-12.753188297074269</c:v>
                </c:pt>
                <c:pt idx="402">
                  <c:v>-18.454613653413354</c:v>
                </c:pt>
                <c:pt idx="403">
                  <c:v>-18.604651162790699</c:v>
                </c:pt>
                <c:pt idx="404">
                  <c:v>-18.154538634658664</c:v>
                </c:pt>
                <c:pt idx="405">
                  <c:v>-21.905476369092273</c:v>
                </c:pt>
                <c:pt idx="406">
                  <c:v>-8.7021755438859714</c:v>
                </c:pt>
                <c:pt idx="407">
                  <c:v>-5.1012753188297078</c:v>
                </c:pt>
                <c:pt idx="408">
                  <c:v>-12.453113278319579</c:v>
                </c:pt>
                <c:pt idx="409">
                  <c:v>-6.4516129032258061</c:v>
                </c:pt>
                <c:pt idx="410">
                  <c:v>15.753938484621155</c:v>
                </c:pt>
                <c:pt idx="411">
                  <c:v>19.804951237809451</c:v>
                </c:pt>
                <c:pt idx="412">
                  <c:v>9.7524381095273824</c:v>
                </c:pt>
                <c:pt idx="413">
                  <c:v>-2.5506376594148539</c:v>
                </c:pt>
                <c:pt idx="414">
                  <c:v>-4.6511627906976747</c:v>
                </c:pt>
                <c:pt idx="415">
                  <c:v>0.90022505626406601</c:v>
                </c:pt>
                <c:pt idx="416">
                  <c:v>0.60015003750937734</c:v>
                </c:pt>
                <c:pt idx="417">
                  <c:v>-1.5003750937734432</c:v>
                </c:pt>
                <c:pt idx="418">
                  <c:v>-0.30007501875468867</c:v>
                </c:pt>
                <c:pt idx="419">
                  <c:v>-5.4013503375843959</c:v>
                </c:pt>
                <c:pt idx="420">
                  <c:v>-5.2513128282070518</c:v>
                </c:pt>
                <c:pt idx="421">
                  <c:v>-2.2505626406601649</c:v>
                </c:pt>
                <c:pt idx="422">
                  <c:v>-2.8507126781695424</c:v>
                </c:pt>
                <c:pt idx="423">
                  <c:v>-6.001500375093773</c:v>
                </c:pt>
                <c:pt idx="424">
                  <c:v>-4.6511627906976747</c:v>
                </c:pt>
                <c:pt idx="425">
                  <c:v>-3.7509377344336086</c:v>
                </c:pt>
                <c:pt idx="426">
                  <c:v>-4.3510877719429857</c:v>
                </c:pt>
                <c:pt idx="427">
                  <c:v>-5.7014253563390849</c:v>
                </c:pt>
                <c:pt idx="428">
                  <c:v>-4.9512378094523628</c:v>
                </c:pt>
                <c:pt idx="429">
                  <c:v>-6.001500375093773</c:v>
                </c:pt>
                <c:pt idx="430">
                  <c:v>-2.5506376594148539</c:v>
                </c:pt>
                <c:pt idx="431">
                  <c:v>-4.6511627906976747</c:v>
                </c:pt>
                <c:pt idx="432">
                  <c:v>-5.8514628657164289</c:v>
                </c:pt>
                <c:pt idx="433">
                  <c:v>-3.9009752438109526</c:v>
                </c:pt>
                <c:pt idx="434">
                  <c:v>-2.8507126781695424</c:v>
                </c:pt>
                <c:pt idx="435">
                  <c:v>-2.7006751687921979</c:v>
                </c:pt>
                <c:pt idx="436">
                  <c:v>9.4523630907726925</c:v>
                </c:pt>
                <c:pt idx="437">
                  <c:v>-5.4013503375843959</c:v>
                </c:pt>
                <c:pt idx="438">
                  <c:v>13.203300825206302</c:v>
                </c:pt>
                <c:pt idx="439">
                  <c:v>25.206301575393848</c:v>
                </c:pt>
                <c:pt idx="440">
                  <c:v>26.70667666916729</c:v>
                </c:pt>
                <c:pt idx="441">
                  <c:v>24.606151537884472</c:v>
                </c:pt>
                <c:pt idx="442">
                  <c:v>-6.001500375093773</c:v>
                </c:pt>
                <c:pt idx="443">
                  <c:v>1.800450112528132</c:v>
                </c:pt>
                <c:pt idx="444">
                  <c:v>-17.404351087771943</c:v>
                </c:pt>
                <c:pt idx="445">
                  <c:v>-9.4523630907726925</c:v>
                </c:pt>
                <c:pt idx="446">
                  <c:v>15.003750937734434</c:v>
                </c:pt>
                <c:pt idx="447">
                  <c:v>-8.5521380345086264</c:v>
                </c:pt>
                <c:pt idx="448">
                  <c:v>30.4576144036009</c:v>
                </c:pt>
                <c:pt idx="449">
                  <c:v>36.009002250562638</c:v>
                </c:pt>
                <c:pt idx="450">
                  <c:v>2.7006751687921979</c:v>
                </c:pt>
                <c:pt idx="451">
                  <c:v>-15.153788447111777</c:v>
                </c:pt>
                <c:pt idx="452">
                  <c:v>34.508627156789196</c:v>
                </c:pt>
                <c:pt idx="453">
                  <c:v>10.202550637659416</c:v>
                </c:pt>
                <c:pt idx="454">
                  <c:v>-11.252813203300825</c:v>
                </c:pt>
                <c:pt idx="455">
                  <c:v>-24.906226556639158</c:v>
                </c:pt>
                <c:pt idx="456">
                  <c:v>5.5513878469617408</c:v>
                </c:pt>
                <c:pt idx="457">
                  <c:v>6.4516129032258061</c:v>
                </c:pt>
                <c:pt idx="458">
                  <c:v>21.905476369092273</c:v>
                </c:pt>
                <c:pt idx="459">
                  <c:v>10.352588147036759</c:v>
                </c:pt>
                <c:pt idx="460">
                  <c:v>-11.40285071267817</c:v>
                </c:pt>
                <c:pt idx="461">
                  <c:v>-20.705176294073517</c:v>
                </c:pt>
                <c:pt idx="462">
                  <c:v>-4.3510877719429857</c:v>
                </c:pt>
                <c:pt idx="463">
                  <c:v>21.005251312828207</c:v>
                </c:pt>
                <c:pt idx="464">
                  <c:v>16.504126031507877</c:v>
                </c:pt>
                <c:pt idx="465">
                  <c:v>18.454613653413354</c:v>
                </c:pt>
                <c:pt idx="466">
                  <c:v>10.202550637659416</c:v>
                </c:pt>
                <c:pt idx="467">
                  <c:v>32.108027006751691</c:v>
                </c:pt>
                <c:pt idx="468">
                  <c:v>31.657914478619656</c:v>
                </c:pt>
                <c:pt idx="469">
                  <c:v>7.3518379594898722</c:v>
                </c:pt>
                <c:pt idx="470">
                  <c:v>-13.653413353338335</c:v>
                </c:pt>
                <c:pt idx="471">
                  <c:v>-25.806451612903224</c:v>
                </c:pt>
                <c:pt idx="472">
                  <c:v>9.1522880720180044</c:v>
                </c:pt>
                <c:pt idx="473">
                  <c:v>28.807201800450112</c:v>
                </c:pt>
                <c:pt idx="474">
                  <c:v>37.209302325581397</c:v>
                </c:pt>
                <c:pt idx="475">
                  <c:v>-7.5018754688672171</c:v>
                </c:pt>
                <c:pt idx="476">
                  <c:v>23.705926481620406</c:v>
                </c:pt>
                <c:pt idx="477">
                  <c:v>18.304576144036009</c:v>
                </c:pt>
                <c:pt idx="478">
                  <c:v>22.055513878469618</c:v>
                </c:pt>
                <c:pt idx="479">
                  <c:v>38.70967741935484</c:v>
                </c:pt>
                <c:pt idx="480">
                  <c:v>27.456864216054015</c:v>
                </c:pt>
                <c:pt idx="481">
                  <c:v>16.054013503375845</c:v>
                </c:pt>
                <c:pt idx="482">
                  <c:v>26.256564141035259</c:v>
                </c:pt>
                <c:pt idx="483">
                  <c:v>-16.354088522130532</c:v>
                </c:pt>
                <c:pt idx="484">
                  <c:v>-14.403600900225056</c:v>
                </c:pt>
                <c:pt idx="485">
                  <c:v>24.306076519129782</c:v>
                </c:pt>
                <c:pt idx="486">
                  <c:v>-26.406601650412604</c:v>
                </c:pt>
                <c:pt idx="487">
                  <c:v>20.105026256564141</c:v>
                </c:pt>
                <c:pt idx="488">
                  <c:v>4.2010502625656416</c:v>
                </c:pt>
                <c:pt idx="489">
                  <c:v>23.555888972243061</c:v>
                </c:pt>
                <c:pt idx="490">
                  <c:v>-29.257314328582144</c:v>
                </c:pt>
                <c:pt idx="491">
                  <c:v>28.057014253563391</c:v>
                </c:pt>
                <c:pt idx="492">
                  <c:v>11.702925731432858</c:v>
                </c:pt>
                <c:pt idx="493">
                  <c:v>-1.6504126031507877</c:v>
                </c:pt>
                <c:pt idx="494">
                  <c:v>30.907726931732935</c:v>
                </c:pt>
                <c:pt idx="495">
                  <c:v>10.052513128282071</c:v>
                </c:pt>
                <c:pt idx="496">
                  <c:v>-7.3518379594898722</c:v>
                </c:pt>
                <c:pt idx="497">
                  <c:v>37.80945236309077</c:v>
                </c:pt>
                <c:pt idx="498">
                  <c:v>28.957239309827457</c:v>
                </c:pt>
                <c:pt idx="499">
                  <c:v>-9.6024006001500375</c:v>
                </c:pt>
                <c:pt idx="500">
                  <c:v>28.057014253563391</c:v>
                </c:pt>
                <c:pt idx="501">
                  <c:v>26.856714178544635</c:v>
                </c:pt>
                <c:pt idx="502">
                  <c:v>29.857464366091524</c:v>
                </c:pt>
                <c:pt idx="503">
                  <c:v>-15.9039759939985</c:v>
                </c:pt>
                <c:pt idx="504">
                  <c:v>-6.601650412603151</c:v>
                </c:pt>
                <c:pt idx="505">
                  <c:v>-13.053263315828957</c:v>
                </c:pt>
                <c:pt idx="506">
                  <c:v>-18.454613653413354</c:v>
                </c:pt>
                <c:pt idx="507">
                  <c:v>28.207051762940736</c:v>
                </c:pt>
                <c:pt idx="508">
                  <c:v>11.552888222055515</c:v>
                </c:pt>
                <c:pt idx="509">
                  <c:v>11.852963240810203</c:v>
                </c:pt>
                <c:pt idx="510">
                  <c:v>-24.006001500375092</c:v>
                </c:pt>
                <c:pt idx="511">
                  <c:v>1.9504876219054763</c:v>
                </c:pt>
                <c:pt idx="512">
                  <c:v>31.207801950487621</c:v>
                </c:pt>
                <c:pt idx="513">
                  <c:v>-9.9024756189047256</c:v>
                </c:pt>
                <c:pt idx="514">
                  <c:v>-0.45011252813203301</c:v>
                </c:pt>
                <c:pt idx="515">
                  <c:v>12.603150787696924</c:v>
                </c:pt>
                <c:pt idx="516">
                  <c:v>14.853713428357089</c:v>
                </c:pt>
                <c:pt idx="517">
                  <c:v>-30.307576894223555</c:v>
                </c:pt>
                <c:pt idx="518">
                  <c:v>-0.75018754688672162</c:v>
                </c:pt>
                <c:pt idx="519">
                  <c:v>12.303075768942236</c:v>
                </c:pt>
                <c:pt idx="520">
                  <c:v>18.454613653413354</c:v>
                </c:pt>
                <c:pt idx="521">
                  <c:v>27.906976744186046</c:v>
                </c:pt>
                <c:pt idx="522">
                  <c:v>5.7014253563390849</c:v>
                </c:pt>
                <c:pt idx="523">
                  <c:v>-16.354088522130532</c:v>
                </c:pt>
                <c:pt idx="524">
                  <c:v>-6.4516129032258061</c:v>
                </c:pt>
                <c:pt idx="525">
                  <c:v>-6.1515378844711179</c:v>
                </c:pt>
                <c:pt idx="526">
                  <c:v>-30.007501875468868</c:v>
                </c:pt>
                <c:pt idx="527">
                  <c:v>-13.353338334583645</c:v>
                </c:pt>
                <c:pt idx="528">
                  <c:v>14.553638409602401</c:v>
                </c:pt>
                <c:pt idx="529">
                  <c:v>-0.60015003750937734</c:v>
                </c:pt>
                <c:pt idx="530">
                  <c:v>-12.903225806451612</c:v>
                </c:pt>
                <c:pt idx="531">
                  <c:v>-19.35483870967742</c:v>
                </c:pt>
                <c:pt idx="532">
                  <c:v>-23.555888972243061</c:v>
                </c:pt>
                <c:pt idx="533">
                  <c:v>-0.30007501875468867</c:v>
                </c:pt>
                <c:pt idx="534">
                  <c:v>5.1012753188297078</c:v>
                </c:pt>
                <c:pt idx="535">
                  <c:v>-11.252813203300825</c:v>
                </c:pt>
                <c:pt idx="536">
                  <c:v>8.8522130532633163</c:v>
                </c:pt>
                <c:pt idx="537">
                  <c:v>30.607651912978245</c:v>
                </c:pt>
                <c:pt idx="538">
                  <c:v>-19.35483870967742</c:v>
                </c:pt>
                <c:pt idx="539">
                  <c:v>9.4523630907726925</c:v>
                </c:pt>
                <c:pt idx="540">
                  <c:v>-1.6504126031507877</c:v>
                </c:pt>
                <c:pt idx="541">
                  <c:v>-21.305326331582897</c:v>
                </c:pt>
                <c:pt idx="542">
                  <c:v>-19.804951237809451</c:v>
                </c:pt>
                <c:pt idx="543">
                  <c:v>13.053263315828957</c:v>
                </c:pt>
                <c:pt idx="544">
                  <c:v>7.3518379594898722</c:v>
                </c:pt>
                <c:pt idx="545">
                  <c:v>4.0510127531882967</c:v>
                </c:pt>
                <c:pt idx="546">
                  <c:v>17.104276069017253</c:v>
                </c:pt>
                <c:pt idx="547">
                  <c:v>33.608402100525133</c:v>
                </c:pt>
                <c:pt idx="548">
                  <c:v>5.1012753188297078</c:v>
                </c:pt>
                <c:pt idx="549">
                  <c:v>-2.7006751687921979</c:v>
                </c:pt>
                <c:pt idx="550">
                  <c:v>-6.7516879219804951</c:v>
                </c:pt>
                <c:pt idx="551">
                  <c:v>-13.653413353338335</c:v>
                </c:pt>
                <c:pt idx="552">
                  <c:v>-18.75468867216804</c:v>
                </c:pt>
                <c:pt idx="553">
                  <c:v>-17.404351087771943</c:v>
                </c:pt>
                <c:pt idx="554">
                  <c:v>9.3023255813953494</c:v>
                </c:pt>
                <c:pt idx="555">
                  <c:v>-5.7014253563390849</c:v>
                </c:pt>
                <c:pt idx="556">
                  <c:v>31.957989497374342</c:v>
                </c:pt>
                <c:pt idx="557">
                  <c:v>28.957239309827457</c:v>
                </c:pt>
                <c:pt idx="558">
                  <c:v>28.507126781695423</c:v>
                </c:pt>
                <c:pt idx="559">
                  <c:v>23.705926481620406</c:v>
                </c:pt>
                <c:pt idx="560">
                  <c:v>21.605401350337583</c:v>
                </c:pt>
                <c:pt idx="561">
                  <c:v>22.955738934733684</c:v>
                </c:pt>
                <c:pt idx="562">
                  <c:v>27.906976744186046</c:v>
                </c:pt>
                <c:pt idx="563">
                  <c:v>20.555138784696172</c:v>
                </c:pt>
                <c:pt idx="564">
                  <c:v>22.205551387846963</c:v>
                </c:pt>
                <c:pt idx="565">
                  <c:v>23.555888972243061</c:v>
                </c:pt>
                <c:pt idx="566">
                  <c:v>22.355588897224305</c:v>
                </c:pt>
                <c:pt idx="567">
                  <c:v>23.255813953488371</c:v>
                </c:pt>
                <c:pt idx="568">
                  <c:v>34.808702175543885</c:v>
                </c:pt>
                <c:pt idx="569">
                  <c:v>17.404351087771943</c:v>
                </c:pt>
                <c:pt idx="570">
                  <c:v>6.601650412603151</c:v>
                </c:pt>
                <c:pt idx="571">
                  <c:v>18.604651162790699</c:v>
                </c:pt>
                <c:pt idx="572">
                  <c:v>-26.856714178544635</c:v>
                </c:pt>
                <c:pt idx="573">
                  <c:v>-16.654163540885222</c:v>
                </c:pt>
                <c:pt idx="574">
                  <c:v>-7.2018004501125281</c:v>
                </c:pt>
                <c:pt idx="575">
                  <c:v>14.103525881470368</c:v>
                </c:pt>
                <c:pt idx="576">
                  <c:v>35.558889722430607</c:v>
                </c:pt>
                <c:pt idx="577">
                  <c:v>5.7014253563390849</c:v>
                </c:pt>
                <c:pt idx="578">
                  <c:v>-3.3008252063015755</c:v>
                </c:pt>
                <c:pt idx="579">
                  <c:v>-21.155288822205552</c:v>
                </c:pt>
                <c:pt idx="580">
                  <c:v>-21.005251312828207</c:v>
                </c:pt>
                <c:pt idx="581">
                  <c:v>7.0517629407351841</c:v>
                </c:pt>
                <c:pt idx="582">
                  <c:v>31.807951987997001</c:v>
                </c:pt>
                <c:pt idx="583">
                  <c:v>17.404351087771943</c:v>
                </c:pt>
                <c:pt idx="584">
                  <c:v>21.005251312828207</c:v>
                </c:pt>
                <c:pt idx="585">
                  <c:v>-4.5011252813203297</c:v>
                </c:pt>
                <c:pt idx="586">
                  <c:v>37.209302325581397</c:v>
                </c:pt>
                <c:pt idx="587">
                  <c:v>-27.156789197299325</c:v>
                </c:pt>
                <c:pt idx="588">
                  <c:v>23.105776444111029</c:v>
                </c:pt>
                <c:pt idx="589">
                  <c:v>-3.7509377344336086</c:v>
                </c:pt>
                <c:pt idx="590">
                  <c:v>-10.202550637659416</c:v>
                </c:pt>
                <c:pt idx="591">
                  <c:v>10.352588147036759</c:v>
                </c:pt>
                <c:pt idx="592">
                  <c:v>-7.3518379594898722</c:v>
                </c:pt>
                <c:pt idx="593">
                  <c:v>-15.303825956489122</c:v>
                </c:pt>
                <c:pt idx="594">
                  <c:v>-27.456864216054015</c:v>
                </c:pt>
                <c:pt idx="595">
                  <c:v>-21.605401350337583</c:v>
                </c:pt>
                <c:pt idx="596">
                  <c:v>-16.804201050262566</c:v>
                </c:pt>
                <c:pt idx="597">
                  <c:v>-12.003000750187546</c:v>
                </c:pt>
                <c:pt idx="598">
                  <c:v>-0.90022505626406601</c:v>
                </c:pt>
                <c:pt idx="599">
                  <c:v>15.60390097524381</c:v>
                </c:pt>
                <c:pt idx="600">
                  <c:v>29.407351837959489</c:v>
                </c:pt>
                <c:pt idx="601">
                  <c:v>-19.204801200300075</c:v>
                </c:pt>
                <c:pt idx="602">
                  <c:v>-2.4006001500375094</c:v>
                </c:pt>
                <c:pt idx="603">
                  <c:v>7.8019504876219052</c:v>
                </c:pt>
                <c:pt idx="604">
                  <c:v>-27.00675168792198</c:v>
                </c:pt>
                <c:pt idx="605">
                  <c:v>-8.1020255063765934</c:v>
                </c:pt>
                <c:pt idx="606">
                  <c:v>15.9039759939985</c:v>
                </c:pt>
                <c:pt idx="607">
                  <c:v>27.456864216054015</c:v>
                </c:pt>
                <c:pt idx="608">
                  <c:v>21.005251312828207</c:v>
                </c:pt>
                <c:pt idx="609">
                  <c:v>-14.103525881470368</c:v>
                </c:pt>
                <c:pt idx="610">
                  <c:v>-10.052513128282071</c:v>
                </c:pt>
                <c:pt idx="611">
                  <c:v>-6.001500375093773</c:v>
                </c:pt>
                <c:pt idx="612">
                  <c:v>26.856714178544635</c:v>
                </c:pt>
                <c:pt idx="613">
                  <c:v>-25.806451612903224</c:v>
                </c:pt>
                <c:pt idx="614">
                  <c:v>28.057014253563391</c:v>
                </c:pt>
                <c:pt idx="615">
                  <c:v>2.1005251312828208</c:v>
                </c:pt>
                <c:pt idx="616">
                  <c:v>-17.104276069017253</c:v>
                </c:pt>
                <c:pt idx="617">
                  <c:v>10.952738184546137</c:v>
                </c:pt>
                <c:pt idx="618">
                  <c:v>16.204051012753187</c:v>
                </c:pt>
                <c:pt idx="619">
                  <c:v>-28.207051762940736</c:v>
                </c:pt>
                <c:pt idx="620">
                  <c:v>9.6024006001500375</c:v>
                </c:pt>
                <c:pt idx="621">
                  <c:v>11.552888222055515</c:v>
                </c:pt>
                <c:pt idx="622">
                  <c:v>24.156039009752437</c:v>
                </c:pt>
                <c:pt idx="623">
                  <c:v>9.9024756189047256</c:v>
                </c:pt>
                <c:pt idx="624">
                  <c:v>-21.755438859714928</c:v>
                </c:pt>
                <c:pt idx="625">
                  <c:v>-6.7516879219804951</c:v>
                </c:pt>
                <c:pt idx="626">
                  <c:v>13.653413353338335</c:v>
                </c:pt>
                <c:pt idx="627">
                  <c:v>11.552888222055515</c:v>
                </c:pt>
                <c:pt idx="628">
                  <c:v>27.906976744186046</c:v>
                </c:pt>
                <c:pt idx="629">
                  <c:v>4.5011252813203297</c:v>
                </c:pt>
                <c:pt idx="630">
                  <c:v>-5.4013503375843959</c:v>
                </c:pt>
                <c:pt idx="631">
                  <c:v>-13.653413353338335</c:v>
                </c:pt>
                <c:pt idx="632">
                  <c:v>-1.800450112528132</c:v>
                </c:pt>
                <c:pt idx="633">
                  <c:v>-26.556639159789949</c:v>
                </c:pt>
                <c:pt idx="634">
                  <c:v>7.2018004501125281</c:v>
                </c:pt>
                <c:pt idx="635">
                  <c:v>27.456864216054015</c:v>
                </c:pt>
                <c:pt idx="636">
                  <c:v>13.053263315828957</c:v>
                </c:pt>
                <c:pt idx="637">
                  <c:v>18.304576144036009</c:v>
                </c:pt>
                <c:pt idx="638">
                  <c:v>22.805701425356339</c:v>
                </c:pt>
                <c:pt idx="639">
                  <c:v>3.6009002250562641</c:v>
                </c:pt>
                <c:pt idx="640">
                  <c:v>-29.557389347336834</c:v>
                </c:pt>
                <c:pt idx="641">
                  <c:v>-2.2505626406601649</c:v>
                </c:pt>
                <c:pt idx="642">
                  <c:v>-6.301575393848462</c:v>
                </c:pt>
                <c:pt idx="643">
                  <c:v>-16.054013503375845</c:v>
                </c:pt>
                <c:pt idx="644">
                  <c:v>2.5506376594148539</c:v>
                </c:pt>
                <c:pt idx="645">
                  <c:v>7.9519879969992502</c:v>
                </c:pt>
                <c:pt idx="646">
                  <c:v>-12.153038259564891</c:v>
                </c:pt>
                <c:pt idx="647">
                  <c:v>-3.0007501875468865</c:v>
                </c:pt>
                <c:pt idx="648">
                  <c:v>5.4013503375843959</c:v>
                </c:pt>
                <c:pt idx="649">
                  <c:v>21.455363840960239</c:v>
                </c:pt>
                <c:pt idx="650">
                  <c:v>33.908477119279823</c:v>
                </c:pt>
                <c:pt idx="651">
                  <c:v>-13.953488372093023</c:v>
                </c:pt>
                <c:pt idx="652">
                  <c:v>19.954988747186796</c:v>
                </c:pt>
                <c:pt idx="653">
                  <c:v>-11.102775693923482</c:v>
                </c:pt>
                <c:pt idx="654">
                  <c:v>31.807951987997001</c:v>
                </c:pt>
                <c:pt idx="655">
                  <c:v>-24.606151537884472</c:v>
                </c:pt>
                <c:pt idx="656">
                  <c:v>19.504876219054765</c:v>
                </c:pt>
                <c:pt idx="657">
                  <c:v>-4.2010502625656416</c:v>
                </c:pt>
                <c:pt idx="658">
                  <c:v>26.106526631657914</c:v>
                </c:pt>
                <c:pt idx="659">
                  <c:v>-26.106526631657914</c:v>
                </c:pt>
                <c:pt idx="660">
                  <c:v>29.557389347336834</c:v>
                </c:pt>
                <c:pt idx="661">
                  <c:v>-23.255813953488371</c:v>
                </c:pt>
                <c:pt idx="662">
                  <c:v>33.158289572393095</c:v>
                </c:pt>
                <c:pt idx="663">
                  <c:v>-1.9504876219054763</c:v>
                </c:pt>
                <c:pt idx="664">
                  <c:v>-0.60015003750937734</c:v>
                </c:pt>
                <c:pt idx="665">
                  <c:v>28.057014253563391</c:v>
                </c:pt>
                <c:pt idx="666">
                  <c:v>-6.001500375093773</c:v>
                </c:pt>
                <c:pt idx="667">
                  <c:v>-16.504126031507877</c:v>
                </c:pt>
                <c:pt idx="668">
                  <c:v>-1.5003750937734432</c:v>
                </c:pt>
                <c:pt idx="669">
                  <c:v>20.405101275318831</c:v>
                </c:pt>
                <c:pt idx="670">
                  <c:v>23.405851462865716</c:v>
                </c:pt>
                <c:pt idx="671">
                  <c:v>18.304576144036009</c:v>
                </c:pt>
                <c:pt idx="672">
                  <c:v>33.158289572393095</c:v>
                </c:pt>
                <c:pt idx="673">
                  <c:v>24.756189047261817</c:v>
                </c:pt>
                <c:pt idx="674">
                  <c:v>3.4508627156789196</c:v>
                </c:pt>
                <c:pt idx="675">
                  <c:v>-14.403600900225056</c:v>
                </c:pt>
                <c:pt idx="676">
                  <c:v>24.606151537884472</c:v>
                </c:pt>
                <c:pt idx="677">
                  <c:v>16.804201050262566</c:v>
                </c:pt>
                <c:pt idx="678">
                  <c:v>1.5003750937734432</c:v>
                </c:pt>
                <c:pt idx="679">
                  <c:v>18.604651162790699</c:v>
                </c:pt>
                <c:pt idx="680">
                  <c:v>9.6024006001500375</c:v>
                </c:pt>
                <c:pt idx="681">
                  <c:v>32.258064516129032</c:v>
                </c:pt>
                <c:pt idx="682">
                  <c:v>34.508627156789196</c:v>
                </c:pt>
                <c:pt idx="683">
                  <c:v>12.753188297074269</c:v>
                </c:pt>
                <c:pt idx="684">
                  <c:v>0</c:v>
                </c:pt>
                <c:pt idx="685">
                  <c:v>11.252813203300825</c:v>
                </c:pt>
                <c:pt idx="686">
                  <c:v>30.907726931732935</c:v>
                </c:pt>
                <c:pt idx="687">
                  <c:v>18.904726181545385</c:v>
                </c:pt>
                <c:pt idx="688">
                  <c:v>-14.703675918979744</c:v>
                </c:pt>
                <c:pt idx="689">
                  <c:v>0.15003750937734434</c:v>
                </c:pt>
                <c:pt idx="690">
                  <c:v>23.255813953488371</c:v>
                </c:pt>
                <c:pt idx="691">
                  <c:v>19.654913728432106</c:v>
                </c:pt>
                <c:pt idx="692">
                  <c:v>-21.305326331582897</c:v>
                </c:pt>
                <c:pt idx="693">
                  <c:v>0.30007501875468867</c:v>
                </c:pt>
                <c:pt idx="694">
                  <c:v>16.954238559639911</c:v>
                </c:pt>
                <c:pt idx="695">
                  <c:v>23.405851462865716</c:v>
                </c:pt>
                <c:pt idx="696">
                  <c:v>-23.105776444111029</c:v>
                </c:pt>
                <c:pt idx="697">
                  <c:v>11.702925731432858</c:v>
                </c:pt>
                <c:pt idx="698">
                  <c:v>25.956489122280569</c:v>
                </c:pt>
                <c:pt idx="699">
                  <c:v>1.350337584396099</c:v>
                </c:pt>
                <c:pt idx="700">
                  <c:v>-27.606901725431356</c:v>
                </c:pt>
                <c:pt idx="701">
                  <c:v>14.553638409602401</c:v>
                </c:pt>
                <c:pt idx="702">
                  <c:v>21.905476369092273</c:v>
                </c:pt>
                <c:pt idx="703">
                  <c:v>-2.4006001500375094</c:v>
                </c:pt>
                <c:pt idx="704">
                  <c:v>-24.606151537884472</c:v>
                </c:pt>
                <c:pt idx="705">
                  <c:v>13.203300825206302</c:v>
                </c:pt>
                <c:pt idx="706">
                  <c:v>26.856714178544635</c:v>
                </c:pt>
                <c:pt idx="707">
                  <c:v>-3.7509377344336086</c:v>
                </c:pt>
                <c:pt idx="708">
                  <c:v>-10.502625656414104</c:v>
                </c:pt>
                <c:pt idx="709">
                  <c:v>-10.652663165791449</c:v>
                </c:pt>
                <c:pt idx="710">
                  <c:v>12.153038259564891</c:v>
                </c:pt>
                <c:pt idx="711">
                  <c:v>35.258814703675917</c:v>
                </c:pt>
                <c:pt idx="712">
                  <c:v>24.756189047261817</c:v>
                </c:pt>
                <c:pt idx="713">
                  <c:v>-4.0510127531882967</c:v>
                </c:pt>
                <c:pt idx="714">
                  <c:v>0</c:v>
                </c:pt>
                <c:pt idx="715">
                  <c:v>-17.254313578394598</c:v>
                </c:pt>
                <c:pt idx="716">
                  <c:v>27.156789197299325</c:v>
                </c:pt>
                <c:pt idx="717">
                  <c:v>26.856714178544635</c:v>
                </c:pt>
                <c:pt idx="718">
                  <c:v>18.454613653413354</c:v>
                </c:pt>
                <c:pt idx="719">
                  <c:v>17.404351087771943</c:v>
                </c:pt>
                <c:pt idx="720">
                  <c:v>23.705926481620406</c:v>
                </c:pt>
                <c:pt idx="721">
                  <c:v>29.707426856714179</c:v>
                </c:pt>
                <c:pt idx="722">
                  <c:v>-7.5018754688672171</c:v>
                </c:pt>
                <c:pt idx="723">
                  <c:v>2.8507126781695424</c:v>
                </c:pt>
                <c:pt idx="724">
                  <c:v>-5.7014253563390849</c:v>
                </c:pt>
                <c:pt idx="725">
                  <c:v>18.604651162790699</c:v>
                </c:pt>
                <c:pt idx="726">
                  <c:v>-17.104276069017253</c:v>
                </c:pt>
                <c:pt idx="727">
                  <c:v>31.207801950487621</c:v>
                </c:pt>
                <c:pt idx="728">
                  <c:v>-29.557389347336834</c:v>
                </c:pt>
                <c:pt idx="729">
                  <c:v>23.555888972243061</c:v>
                </c:pt>
                <c:pt idx="730">
                  <c:v>13.203300825206302</c:v>
                </c:pt>
                <c:pt idx="731">
                  <c:v>-23.705926481620406</c:v>
                </c:pt>
                <c:pt idx="732">
                  <c:v>22.205551387846963</c:v>
                </c:pt>
                <c:pt idx="733">
                  <c:v>27.606901725431356</c:v>
                </c:pt>
                <c:pt idx="734">
                  <c:v>-15.453863465866467</c:v>
                </c:pt>
                <c:pt idx="735">
                  <c:v>-1.350337584396099</c:v>
                </c:pt>
                <c:pt idx="736">
                  <c:v>8.1020255063765934</c:v>
                </c:pt>
                <c:pt idx="737">
                  <c:v>34.208552138034506</c:v>
                </c:pt>
                <c:pt idx="738">
                  <c:v>-8.5521380345086264</c:v>
                </c:pt>
                <c:pt idx="739">
                  <c:v>-10.502625656414104</c:v>
                </c:pt>
                <c:pt idx="740">
                  <c:v>26.256564141035259</c:v>
                </c:pt>
                <c:pt idx="741">
                  <c:v>10.952738184546137</c:v>
                </c:pt>
                <c:pt idx="742">
                  <c:v>-16.804201050262566</c:v>
                </c:pt>
                <c:pt idx="743">
                  <c:v>20.105026256564141</c:v>
                </c:pt>
                <c:pt idx="744">
                  <c:v>22.355588897224305</c:v>
                </c:pt>
                <c:pt idx="745">
                  <c:v>-13.353338334583645</c:v>
                </c:pt>
                <c:pt idx="746">
                  <c:v>2.1005251312828208</c:v>
                </c:pt>
                <c:pt idx="747">
                  <c:v>24.006001500375092</c:v>
                </c:pt>
                <c:pt idx="748">
                  <c:v>-16.654163540885222</c:v>
                </c:pt>
                <c:pt idx="749">
                  <c:v>2.4006001500375094</c:v>
                </c:pt>
                <c:pt idx="750">
                  <c:v>-5.4013503375843959</c:v>
                </c:pt>
                <c:pt idx="751">
                  <c:v>19.504876219054765</c:v>
                </c:pt>
                <c:pt idx="752">
                  <c:v>15.60390097524381</c:v>
                </c:pt>
                <c:pt idx="753">
                  <c:v>-26.70667666916729</c:v>
                </c:pt>
                <c:pt idx="754">
                  <c:v>26.106526631657914</c:v>
                </c:pt>
                <c:pt idx="755">
                  <c:v>-27.756939234808701</c:v>
                </c:pt>
                <c:pt idx="756">
                  <c:v>34.208552138034506</c:v>
                </c:pt>
                <c:pt idx="757">
                  <c:v>1.2003000750187547</c:v>
                </c:pt>
                <c:pt idx="758">
                  <c:v>20.705176294073517</c:v>
                </c:pt>
                <c:pt idx="759">
                  <c:v>8.1020255063765934</c:v>
                </c:pt>
                <c:pt idx="760">
                  <c:v>-27.456864216054015</c:v>
                </c:pt>
                <c:pt idx="761">
                  <c:v>20.705176294073517</c:v>
                </c:pt>
                <c:pt idx="762">
                  <c:v>19.654913728432106</c:v>
                </c:pt>
                <c:pt idx="763">
                  <c:v>20.405101275318831</c:v>
                </c:pt>
                <c:pt idx="764">
                  <c:v>19.204801200300075</c:v>
                </c:pt>
                <c:pt idx="765">
                  <c:v>-4.0510127531882967</c:v>
                </c:pt>
                <c:pt idx="766">
                  <c:v>21.005251312828207</c:v>
                </c:pt>
                <c:pt idx="767">
                  <c:v>-27.906976744186046</c:v>
                </c:pt>
                <c:pt idx="768">
                  <c:v>28.357089272318078</c:v>
                </c:pt>
                <c:pt idx="769">
                  <c:v>-17.554388597149288</c:v>
                </c:pt>
                <c:pt idx="770">
                  <c:v>6.1515378844711179</c:v>
                </c:pt>
                <c:pt idx="771">
                  <c:v>22.355588897224305</c:v>
                </c:pt>
                <c:pt idx="772">
                  <c:v>-10.052513128282071</c:v>
                </c:pt>
                <c:pt idx="773">
                  <c:v>28.957239309827457</c:v>
                </c:pt>
                <c:pt idx="774">
                  <c:v>-21.005251312828207</c:v>
                </c:pt>
                <c:pt idx="775">
                  <c:v>14.253563390847711</c:v>
                </c:pt>
                <c:pt idx="776">
                  <c:v>17.854463615903978</c:v>
                </c:pt>
                <c:pt idx="777">
                  <c:v>-24.606151537884472</c:v>
                </c:pt>
                <c:pt idx="778">
                  <c:v>20.705176294073517</c:v>
                </c:pt>
                <c:pt idx="779">
                  <c:v>14.703675918979744</c:v>
                </c:pt>
                <c:pt idx="780">
                  <c:v>-19.804951237809451</c:v>
                </c:pt>
                <c:pt idx="781">
                  <c:v>13.803450862715678</c:v>
                </c:pt>
                <c:pt idx="782">
                  <c:v>12.453113278319579</c:v>
                </c:pt>
                <c:pt idx="783">
                  <c:v>-23.255813953488371</c:v>
                </c:pt>
                <c:pt idx="784">
                  <c:v>35.858964741185297</c:v>
                </c:pt>
                <c:pt idx="785">
                  <c:v>-18.904726181545385</c:v>
                </c:pt>
                <c:pt idx="786">
                  <c:v>14.253563390847711</c:v>
                </c:pt>
                <c:pt idx="787">
                  <c:v>9.6024006001500375</c:v>
                </c:pt>
                <c:pt idx="788">
                  <c:v>-19.804951237809451</c:v>
                </c:pt>
                <c:pt idx="789">
                  <c:v>14.553638409602401</c:v>
                </c:pt>
                <c:pt idx="790">
                  <c:v>18.004501125281319</c:v>
                </c:pt>
                <c:pt idx="791">
                  <c:v>-4.9512378094523628</c:v>
                </c:pt>
                <c:pt idx="792">
                  <c:v>-4.8012003000750187</c:v>
                </c:pt>
                <c:pt idx="793">
                  <c:v>13.203300825206302</c:v>
                </c:pt>
                <c:pt idx="794">
                  <c:v>34.358589647411854</c:v>
                </c:pt>
                <c:pt idx="795">
                  <c:v>20.405101275318831</c:v>
                </c:pt>
                <c:pt idx="796">
                  <c:v>-4.9512378094523628</c:v>
                </c:pt>
                <c:pt idx="797">
                  <c:v>1.0502625656414104</c:v>
                </c:pt>
                <c:pt idx="798">
                  <c:v>8.1020255063765934</c:v>
                </c:pt>
                <c:pt idx="799">
                  <c:v>-13.50337584396099</c:v>
                </c:pt>
                <c:pt idx="800">
                  <c:v>-14.553638409602401</c:v>
                </c:pt>
                <c:pt idx="801">
                  <c:v>-13.053263315828957</c:v>
                </c:pt>
                <c:pt idx="802">
                  <c:v>22.055513878469618</c:v>
                </c:pt>
                <c:pt idx="803">
                  <c:v>-19.05476369092273</c:v>
                </c:pt>
                <c:pt idx="804">
                  <c:v>10.052513128282071</c:v>
                </c:pt>
                <c:pt idx="805">
                  <c:v>16.654163540885222</c:v>
                </c:pt>
                <c:pt idx="806">
                  <c:v>31.657914478619656</c:v>
                </c:pt>
                <c:pt idx="807">
                  <c:v>20.405101275318831</c:v>
                </c:pt>
                <c:pt idx="808">
                  <c:v>-4.9512378094523628</c:v>
                </c:pt>
                <c:pt idx="809">
                  <c:v>-9.4523630907726925</c:v>
                </c:pt>
                <c:pt idx="810">
                  <c:v>-20.555138784696172</c:v>
                </c:pt>
                <c:pt idx="811">
                  <c:v>16.654163540885222</c:v>
                </c:pt>
                <c:pt idx="812">
                  <c:v>4.3510877719429857</c:v>
                </c:pt>
                <c:pt idx="813">
                  <c:v>11.252813203300825</c:v>
                </c:pt>
                <c:pt idx="814">
                  <c:v>14.703675918979744</c:v>
                </c:pt>
                <c:pt idx="815">
                  <c:v>-12.603150787696924</c:v>
                </c:pt>
                <c:pt idx="816">
                  <c:v>-16.054013503375845</c:v>
                </c:pt>
                <c:pt idx="817">
                  <c:v>-36.159039759939986</c:v>
                </c:pt>
                <c:pt idx="818">
                  <c:v>-10.652663165791449</c:v>
                </c:pt>
                <c:pt idx="819">
                  <c:v>3.4508627156789196</c:v>
                </c:pt>
                <c:pt idx="820">
                  <c:v>30.607651912978245</c:v>
                </c:pt>
                <c:pt idx="821">
                  <c:v>-11.40285071267817</c:v>
                </c:pt>
                <c:pt idx="822">
                  <c:v>14.553638409602401</c:v>
                </c:pt>
                <c:pt idx="823">
                  <c:v>21.755438859714928</c:v>
                </c:pt>
                <c:pt idx="824">
                  <c:v>-22.805701425356339</c:v>
                </c:pt>
                <c:pt idx="825">
                  <c:v>14.703675918979744</c:v>
                </c:pt>
                <c:pt idx="826">
                  <c:v>9.0022505626406595</c:v>
                </c:pt>
                <c:pt idx="827">
                  <c:v>-2.4006001500375094</c:v>
                </c:pt>
                <c:pt idx="828">
                  <c:v>26.556639159789949</c:v>
                </c:pt>
                <c:pt idx="829">
                  <c:v>-12.153038259564891</c:v>
                </c:pt>
                <c:pt idx="830">
                  <c:v>10.352588147036759</c:v>
                </c:pt>
                <c:pt idx="831">
                  <c:v>7.0517629407351841</c:v>
                </c:pt>
                <c:pt idx="832">
                  <c:v>13.203300825206302</c:v>
                </c:pt>
                <c:pt idx="833">
                  <c:v>20.555138784696172</c:v>
                </c:pt>
                <c:pt idx="834">
                  <c:v>-24.306076519129782</c:v>
                </c:pt>
                <c:pt idx="835">
                  <c:v>17.404351087771943</c:v>
                </c:pt>
                <c:pt idx="836">
                  <c:v>24.306076519129782</c:v>
                </c:pt>
                <c:pt idx="837">
                  <c:v>11.252813203300825</c:v>
                </c:pt>
                <c:pt idx="838">
                  <c:v>28.957239309827457</c:v>
                </c:pt>
                <c:pt idx="839">
                  <c:v>11.102775693923482</c:v>
                </c:pt>
                <c:pt idx="840">
                  <c:v>-1.800450112528132</c:v>
                </c:pt>
                <c:pt idx="841">
                  <c:v>-0.75018754688672162</c:v>
                </c:pt>
                <c:pt idx="842">
                  <c:v>-21.905476369092273</c:v>
                </c:pt>
                <c:pt idx="843">
                  <c:v>-18.454613653413354</c:v>
                </c:pt>
                <c:pt idx="844">
                  <c:v>14.103525881470368</c:v>
                </c:pt>
                <c:pt idx="845">
                  <c:v>15.153788447111777</c:v>
                </c:pt>
                <c:pt idx="846">
                  <c:v>-31.657914478619656</c:v>
                </c:pt>
                <c:pt idx="847">
                  <c:v>-3.9009752438109526</c:v>
                </c:pt>
                <c:pt idx="848">
                  <c:v>13.053263315828957</c:v>
                </c:pt>
                <c:pt idx="849">
                  <c:v>19.05476369092273</c:v>
                </c:pt>
                <c:pt idx="850">
                  <c:v>25.506376594148538</c:v>
                </c:pt>
                <c:pt idx="851">
                  <c:v>18.154538634658664</c:v>
                </c:pt>
                <c:pt idx="852">
                  <c:v>-6.301575393848462</c:v>
                </c:pt>
                <c:pt idx="853">
                  <c:v>-1.800450112528132</c:v>
                </c:pt>
                <c:pt idx="854">
                  <c:v>-7.8019504876219052</c:v>
                </c:pt>
                <c:pt idx="855">
                  <c:v>-14.853713428357089</c:v>
                </c:pt>
                <c:pt idx="856">
                  <c:v>13.353338334583645</c:v>
                </c:pt>
                <c:pt idx="857">
                  <c:v>-32.558139534883722</c:v>
                </c:pt>
                <c:pt idx="858">
                  <c:v>-26.856714178544635</c:v>
                </c:pt>
                <c:pt idx="859">
                  <c:v>-9.9024756189047256</c:v>
                </c:pt>
                <c:pt idx="860">
                  <c:v>31.057764441110276</c:v>
                </c:pt>
                <c:pt idx="861">
                  <c:v>27.456864216054015</c:v>
                </c:pt>
                <c:pt idx="862">
                  <c:v>0.75018754688672162</c:v>
                </c:pt>
                <c:pt idx="863">
                  <c:v>-6.9017254313578391</c:v>
                </c:pt>
                <c:pt idx="864">
                  <c:v>14.253563390847711</c:v>
                </c:pt>
                <c:pt idx="865">
                  <c:v>29.107276819204802</c:v>
                </c:pt>
                <c:pt idx="866">
                  <c:v>-1.2003000750187547</c:v>
                </c:pt>
                <c:pt idx="867">
                  <c:v>-11.102775693923482</c:v>
                </c:pt>
                <c:pt idx="868">
                  <c:v>12.453113278319579</c:v>
                </c:pt>
                <c:pt idx="869">
                  <c:v>30.007501875468868</c:v>
                </c:pt>
                <c:pt idx="870">
                  <c:v>6.301575393848462</c:v>
                </c:pt>
                <c:pt idx="871">
                  <c:v>-29.857464366091524</c:v>
                </c:pt>
                <c:pt idx="872">
                  <c:v>2.7006751687921979</c:v>
                </c:pt>
                <c:pt idx="873">
                  <c:v>7.0517629407351841</c:v>
                </c:pt>
                <c:pt idx="874">
                  <c:v>22.355588897224305</c:v>
                </c:pt>
                <c:pt idx="875">
                  <c:v>6.9017254313578391</c:v>
                </c:pt>
                <c:pt idx="876">
                  <c:v>22.805701425356339</c:v>
                </c:pt>
                <c:pt idx="877">
                  <c:v>27.906976744186046</c:v>
                </c:pt>
                <c:pt idx="878">
                  <c:v>-6.9017254313578391</c:v>
                </c:pt>
                <c:pt idx="879">
                  <c:v>-3.4508627156789196</c:v>
                </c:pt>
                <c:pt idx="880">
                  <c:v>-1.6504126031507877</c:v>
                </c:pt>
                <c:pt idx="881">
                  <c:v>-21.905476369092273</c:v>
                </c:pt>
                <c:pt idx="882">
                  <c:v>-6.4516129032258061</c:v>
                </c:pt>
                <c:pt idx="883">
                  <c:v>3.9009752438109526</c:v>
                </c:pt>
                <c:pt idx="884">
                  <c:v>8.8522130532633163</c:v>
                </c:pt>
                <c:pt idx="885">
                  <c:v>12.153038259564891</c:v>
                </c:pt>
                <c:pt idx="886">
                  <c:v>-3.4508627156789196</c:v>
                </c:pt>
                <c:pt idx="887">
                  <c:v>12.903225806451612</c:v>
                </c:pt>
                <c:pt idx="888">
                  <c:v>36.909227306826708</c:v>
                </c:pt>
                <c:pt idx="889">
                  <c:v>20.555138784696172</c:v>
                </c:pt>
                <c:pt idx="890">
                  <c:v>5.2513128282070518</c:v>
                </c:pt>
                <c:pt idx="891">
                  <c:v>15.003750937734434</c:v>
                </c:pt>
                <c:pt idx="892">
                  <c:v>26.256564141035259</c:v>
                </c:pt>
                <c:pt idx="893">
                  <c:v>13.953488372093023</c:v>
                </c:pt>
                <c:pt idx="894">
                  <c:v>-8.2520630157539383</c:v>
                </c:pt>
                <c:pt idx="895">
                  <c:v>38.70967741935484</c:v>
                </c:pt>
                <c:pt idx="896">
                  <c:v>15.303825956489122</c:v>
                </c:pt>
                <c:pt idx="897">
                  <c:v>16.954238559639911</c:v>
                </c:pt>
                <c:pt idx="898">
                  <c:v>-7.8019504876219052</c:v>
                </c:pt>
                <c:pt idx="899">
                  <c:v>-15.753938484621155</c:v>
                </c:pt>
                <c:pt idx="900">
                  <c:v>-28.657164291072768</c:v>
                </c:pt>
                <c:pt idx="901">
                  <c:v>19.804951237809451</c:v>
                </c:pt>
                <c:pt idx="902">
                  <c:v>9.6024006001500375</c:v>
                </c:pt>
                <c:pt idx="903">
                  <c:v>-14.103525881470368</c:v>
                </c:pt>
                <c:pt idx="904">
                  <c:v>18.604651162790699</c:v>
                </c:pt>
                <c:pt idx="905">
                  <c:v>-0.30007501875468867</c:v>
                </c:pt>
                <c:pt idx="906">
                  <c:v>-19.504876219054765</c:v>
                </c:pt>
                <c:pt idx="907">
                  <c:v>-17.254313578394598</c:v>
                </c:pt>
                <c:pt idx="908">
                  <c:v>-5.4013503375843959</c:v>
                </c:pt>
                <c:pt idx="909">
                  <c:v>7.9519879969992502</c:v>
                </c:pt>
                <c:pt idx="910">
                  <c:v>-5.4013503375843959</c:v>
                </c:pt>
                <c:pt idx="911">
                  <c:v>11.102775693923482</c:v>
                </c:pt>
                <c:pt idx="912">
                  <c:v>28.807201800450112</c:v>
                </c:pt>
                <c:pt idx="913">
                  <c:v>-18.604651162790699</c:v>
                </c:pt>
                <c:pt idx="914">
                  <c:v>6.4516129032258061</c:v>
                </c:pt>
                <c:pt idx="915">
                  <c:v>9.4523630907726925</c:v>
                </c:pt>
                <c:pt idx="916">
                  <c:v>-0.60015003750937734</c:v>
                </c:pt>
                <c:pt idx="917">
                  <c:v>-27.456864216054015</c:v>
                </c:pt>
                <c:pt idx="918">
                  <c:v>6.301575393848462</c:v>
                </c:pt>
                <c:pt idx="919">
                  <c:v>3.6009002250562641</c:v>
                </c:pt>
                <c:pt idx="920">
                  <c:v>28.657164291072768</c:v>
                </c:pt>
                <c:pt idx="921">
                  <c:v>37.359339834958739</c:v>
                </c:pt>
                <c:pt idx="922">
                  <c:v>-10.202550637659416</c:v>
                </c:pt>
                <c:pt idx="923">
                  <c:v>20.555138784696172</c:v>
                </c:pt>
                <c:pt idx="924">
                  <c:v>-27.906976744186046</c:v>
                </c:pt>
                <c:pt idx="925">
                  <c:v>-0.45011252813203301</c:v>
                </c:pt>
                <c:pt idx="926">
                  <c:v>4.0510127531882967</c:v>
                </c:pt>
                <c:pt idx="927">
                  <c:v>11.252813203300825</c:v>
                </c:pt>
                <c:pt idx="928">
                  <c:v>9.0022505626406595</c:v>
                </c:pt>
                <c:pt idx="929">
                  <c:v>3.4508627156789196</c:v>
                </c:pt>
                <c:pt idx="930">
                  <c:v>-17.554388597149288</c:v>
                </c:pt>
                <c:pt idx="931">
                  <c:v>6.9017254313578391</c:v>
                </c:pt>
                <c:pt idx="932">
                  <c:v>4.8012003000750187</c:v>
                </c:pt>
                <c:pt idx="933">
                  <c:v>14.853713428357089</c:v>
                </c:pt>
                <c:pt idx="934">
                  <c:v>36.459114778694676</c:v>
                </c:pt>
                <c:pt idx="935">
                  <c:v>30.4576144036009</c:v>
                </c:pt>
                <c:pt idx="936">
                  <c:v>11.40285071267817</c:v>
                </c:pt>
                <c:pt idx="937">
                  <c:v>-17.104276069017253</c:v>
                </c:pt>
                <c:pt idx="938">
                  <c:v>2.1005251312828208</c:v>
                </c:pt>
                <c:pt idx="939">
                  <c:v>21.755438859714928</c:v>
                </c:pt>
                <c:pt idx="940">
                  <c:v>1.350337584396099</c:v>
                </c:pt>
                <c:pt idx="941">
                  <c:v>-7.8019504876219052</c:v>
                </c:pt>
                <c:pt idx="942">
                  <c:v>-26.106526631657914</c:v>
                </c:pt>
                <c:pt idx="943">
                  <c:v>-8.7021755438859714</c:v>
                </c:pt>
                <c:pt idx="944">
                  <c:v>6.001500375093773</c:v>
                </c:pt>
                <c:pt idx="945">
                  <c:v>19.654913728432106</c:v>
                </c:pt>
                <c:pt idx="946">
                  <c:v>29.857464366091524</c:v>
                </c:pt>
                <c:pt idx="947">
                  <c:v>20.705176294073517</c:v>
                </c:pt>
                <c:pt idx="948">
                  <c:v>9.9024756189047256</c:v>
                </c:pt>
                <c:pt idx="949">
                  <c:v>37.359339834958739</c:v>
                </c:pt>
                <c:pt idx="950">
                  <c:v>12.603150787696924</c:v>
                </c:pt>
                <c:pt idx="951">
                  <c:v>21.305326331582897</c:v>
                </c:pt>
                <c:pt idx="952">
                  <c:v>-30.4576144036009</c:v>
                </c:pt>
                <c:pt idx="953">
                  <c:v>-15.453863465866467</c:v>
                </c:pt>
                <c:pt idx="954">
                  <c:v>2.7006751687921979</c:v>
                </c:pt>
                <c:pt idx="955">
                  <c:v>-5.1012753188297078</c:v>
                </c:pt>
                <c:pt idx="956">
                  <c:v>-14.103525881470368</c:v>
                </c:pt>
                <c:pt idx="957">
                  <c:v>-14.553638409602401</c:v>
                </c:pt>
                <c:pt idx="958">
                  <c:v>-25.206301575393848</c:v>
                </c:pt>
                <c:pt idx="959">
                  <c:v>-11.552888222055515</c:v>
                </c:pt>
                <c:pt idx="960">
                  <c:v>-16.804201050262566</c:v>
                </c:pt>
                <c:pt idx="961">
                  <c:v>-8.7021755438859714</c:v>
                </c:pt>
                <c:pt idx="962">
                  <c:v>-32.108027006751691</c:v>
                </c:pt>
                <c:pt idx="963">
                  <c:v>-26.406601650412604</c:v>
                </c:pt>
                <c:pt idx="964">
                  <c:v>-6.1515378844711179</c:v>
                </c:pt>
                <c:pt idx="965">
                  <c:v>6.9017254313578391</c:v>
                </c:pt>
                <c:pt idx="966">
                  <c:v>3.150787696924231</c:v>
                </c:pt>
                <c:pt idx="967">
                  <c:v>35.408852213053265</c:v>
                </c:pt>
                <c:pt idx="968">
                  <c:v>24.306076519129782</c:v>
                </c:pt>
                <c:pt idx="969">
                  <c:v>18.304576144036009</c:v>
                </c:pt>
                <c:pt idx="970">
                  <c:v>-18.904726181545385</c:v>
                </c:pt>
                <c:pt idx="971">
                  <c:v>34.208552138034506</c:v>
                </c:pt>
                <c:pt idx="972">
                  <c:v>33.758439609902474</c:v>
                </c:pt>
                <c:pt idx="973">
                  <c:v>-2.5506376594148539</c:v>
                </c:pt>
                <c:pt idx="974">
                  <c:v>15.153788447111777</c:v>
                </c:pt>
                <c:pt idx="975">
                  <c:v>16.954238559639911</c:v>
                </c:pt>
                <c:pt idx="976">
                  <c:v>-1.800450112528132</c:v>
                </c:pt>
                <c:pt idx="977">
                  <c:v>16.054013503375845</c:v>
                </c:pt>
                <c:pt idx="978">
                  <c:v>-0.45011252813203301</c:v>
                </c:pt>
                <c:pt idx="979">
                  <c:v>-15.60390097524381</c:v>
                </c:pt>
                <c:pt idx="980">
                  <c:v>24.606151537884472</c:v>
                </c:pt>
                <c:pt idx="981">
                  <c:v>13.053263315828957</c:v>
                </c:pt>
                <c:pt idx="982">
                  <c:v>20.555138784696172</c:v>
                </c:pt>
                <c:pt idx="983">
                  <c:v>6.601650412603151</c:v>
                </c:pt>
                <c:pt idx="984">
                  <c:v>17.254313578394598</c:v>
                </c:pt>
                <c:pt idx="985">
                  <c:v>11.102775693923482</c:v>
                </c:pt>
                <c:pt idx="986">
                  <c:v>0.60015003750937734</c:v>
                </c:pt>
                <c:pt idx="987">
                  <c:v>-14.853713428357089</c:v>
                </c:pt>
                <c:pt idx="988">
                  <c:v>33.908477119279823</c:v>
                </c:pt>
                <c:pt idx="989">
                  <c:v>18.604651162790699</c:v>
                </c:pt>
                <c:pt idx="990">
                  <c:v>-11.852963240810203</c:v>
                </c:pt>
                <c:pt idx="991">
                  <c:v>39.759939984996251</c:v>
                </c:pt>
                <c:pt idx="992">
                  <c:v>3.0007501875468865</c:v>
                </c:pt>
                <c:pt idx="993">
                  <c:v>7.9519879969992502</c:v>
                </c:pt>
                <c:pt idx="994">
                  <c:v>19.954988747186796</c:v>
                </c:pt>
                <c:pt idx="995">
                  <c:v>31.357839459864966</c:v>
                </c:pt>
                <c:pt idx="996">
                  <c:v>22.955738934733684</c:v>
                </c:pt>
                <c:pt idx="997">
                  <c:v>-9.9024756189047256</c:v>
                </c:pt>
                <c:pt idx="998">
                  <c:v>-8.4021005251312832</c:v>
                </c:pt>
                <c:pt idx="999">
                  <c:v>12.153038259564891</c:v>
                </c:pt>
                <c:pt idx="1000">
                  <c:v>-5.2513128282070518</c:v>
                </c:pt>
                <c:pt idx="1001">
                  <c:v>24.606151537884472</c:v>
                </c:pt>
                <c:pt idx="1002">
                  <c:v>-6.4516129032258061</c:v>
                </c:pt>
                <c:pt idx="1003">
                  <c:v>-10.652663165791449</c:v>
                </c:pt>
                <c:pt idx="1004">
                  <c:v>26.406601650412604</c:v>
                </c:pt>
                <c:pt idx="1005">
                  <c:v>-19.654913728432106</c:v>
                </c:pt>
                <c:pt idx="1006">
                  <c:v>21.605401350337583</c:v>
                </c:pt>
                <c:pt idx="1007">
                  <c:v>15.9039759939985</c:v>
                </c:pt>
                <c:pt idx="1008">
                  <c:v>-35.108777194298575</c:v>
                </c:pt>
                <c:pt idx="1009">
                  <c:v>19.35483870967742</c:v>
                </c:pt>
                <c:pt idx="1010">
                  <c:v>21.905476369092273</c:v>
                </c:pt>
                <c:pt idx="1011">
                  <c:v>1.5003750937734432</c:v>
                </c:pt>
                <c:pt idx="1012">
                  <c:v>-11.852963240810203</c:v>
                </c:pt>
                <c:pt idx="1013">
                  <c:v>-11.252813203300825</c:v>
                </c:pt>
                <c:pt idx="1014">
                  <c:v>27.00675168792198</c:v>
                </c:pt>
                <c:pt idx="1015">
                  <c:v>7.2018004501125281</c:v>
                </c:pt>
                <c:pt idx="1016">
                  <c:v>6.4516129032258061</c:v>
                </c:pt>
                <c:pt idx="1017">
                  <c:v>-33.908477119279823</c:v>
                </c:pt>
                <c:pt idx="1018">
                  <c:v>-34.358589647411854</c:v>
                </c:pt>
                <c:pt idx="1019">
                  <c:v>-1.5003750937734432</c:v>
                </c:pt>
                <c:pt idx="1020">
                  <c:v>6.301575393848462</c:v>
                </c:pt>
                <c:pt idx="1021">
                  <c:v>37.659414853713429</c:v>
                </c:pt>
                <c:pt idx="1022">
                  <c:v>-0.30007501875468867</c:v>
                </c:pt>
                <c:pt idx="1023">
                  <c:v>18.304576144036009</c:v>
                </c:pt>
                <c:pt idx="1024">
                  <c:v>18.604651162790699</c:v>
                </c:pt>
                <c:pt idx="1025">
                  <c:v>-20.855213803450862</c:v>
                </c:pt>
                <c:pt idx="1026">
                  <c:v>26.856714178544635</c:v>
                </c:pt>
                <c:pt idx="1027">
                  <c:v>11.552888222055515</c:v>
                </c:pt>
                <c:pt idx="1028">
                  <c:v>31.957989497374342</c:v>
                </c:pt>
                <c:pt idx="1029">
                  <c:v>-11.702925731432858</c:v>
                </c:pt>
                <c:pt idx="1030">
                  <c:v>-26.856714178544635</c:v>
                </c:pt>
                <c:pt idx="1031">
                  <c:v>15.9039759939985</c:v>
                </c:pt>
                <c:pt idx="1032">
                  <c:v>-12.903225806451612</c:v>
                </c:pt>
                <c:pt idx="1033">
                  <c:v>-24.006001500375092</c:v>
                </c:pt>
                <c:pt idx="1034">
                  <c:v>30.907726931732935</c:v>
                </c:pt>
                <c:pt idx="1035">
                  <c:v>-10.052513128282071</c:v>
                </c:pt>
                <c:pt idx="1036">
                  <c:v>21.005251312828207</c:v>
                </c:pt>
                <c:pt idx="1037">
                  <c:v>15.303825956489122</c:v>
                </c:pt>
                <c:pt idx="1038">
                  <c:v>5.1012753188297078</c:v>
                </c:pt>
                <c:pt idx="1039">
                  <c:v>-31.357839459864966</c:v>
                </c:pt>
                <c:pt idx="1040">
                  <c:v>-3.3008252063015755</c:v>
                </c:pt>
                <c:pt idx="1041">
                  <c:v>-11.552888222055515</c:v>
                </c:pt>
                <c:pt idx="1042">
                  <c:v>34.358589647411854</c:v>
                </c:pt>
                <c:pt idx="1043">
                  <c:v>33.908477119279823</c:v>
                </c:pt>
                <c:pt idx="1044">
                  <c:v>20.555138784696172</c:v>
                </c:pt>
                <c:pt idx="1045">
                  <c:v>13.053263315828957</c:v>
                </c:pt>
                <c:pt idx="1046">
                  <c:v>17.704426106526633</c:v>
                </c:pt>
                <c:pt idx="1047">
                  <c:v>23.405851462865716</c:v>
                </c:pt>
                <c:pt idx="1048">
                  <c:v>10.202550637659416</c:v>
                </c:pt>
                <c:pt idx="1049">
                  <c:v>26.856714178544635</c:v>
                </c:pt>
                <c:pt idx="1050">
                  <c:v>35.558889722430607</c:v>
                </c:pt>
                <c:pt idx="1051">
                  <c:v>18.904726181545385</c:v>
                </c:pt>
                <c:pt idx="1052">
                  <c:v>33.758439609902474</c:v>
                </c:pt>
                <c:pt idx="1053">
                  <c:v>25.056264066016503</c:v>
                </c:pt>
                <c:pt idx="1054">
                  <c:v>13.803450862715678</c:v>
                </c:pt>
                <c:pt idx="1055">
                  <c:v>-19.35483870967742</c:v>
                </c:pt>
                <c:pt idx="1056">
                  <c:v>-21.755438859714928</c:v>
                </c:pt>
                <c:pt idx="1057">
                  <c:v>24.306076519129782</c:v>
                </c:pt>
                <c:pt idx="1058">
                  <c:v>23.105776444111029</c:v>
                </c:pt>
                <c:pt idx="1059">
                  <c:v>28.807201800450112</c:v>
                </c:pt>
                <c:pt idx="1060">
                  <c:v>26.256564141035259</c:v>
                </c:pt>
                <c:pt idx="1061">
                  <c:v>6.7516879219804951</c:v>
                </c:pt>
                <c:pt idx="1062">
                  <c:v>-14.553638409602401</c:v>
                </c:pt>
                <c:pt idx="1063">
                  <c:v>-11.40285071267817</c:v>
                </c:pt>
                <c:pt idx="1064">
                  <c:v>-7.6519129782445612</c:v>
                </c:pt>
                <c:pt idx="1065">
                  <c:v>-6.4516129032258061</c:v>
                </c:pt>
                <c:pt idx="1066">
                  <c:v>21.005251312828207</c:v>
                </c:pt>
                <c:pt idx="1067">
                  <c:v>29.407351837959489</c:v>
                </c:pt>
                <c:pt idx="1068">
                  <c:v>6.301575393848462</c:v>
                </c:pt>
                <c:pt idx="1069">
                  <c:v>-19.05476369092273</c:v>
                </c:pt>
                <c:pt idx="1070">
                  <c:v>17.404351087771943</c:v>
                </c:pt>
                <c:pt idx="1071">
                  <c:v>8.5521380345086264</c:v>
                </c:pt>
                <c:pt idx="1072">
                  <c:v>11.702925731432858</c:v>
                </c:pt>
                <c:pt idx="1073">
                  <c:v>-22.355588897224305</c:v>
                </c:pt>
                <c:pt idx="1074">
                  <c:v>13.053263315828957</c:v>
                </c:pt>
                <c:pt idx="1075">
                  <c:v>27.906976744186046</c:v>
                </c:pt>
                <c:pt idx="1076">
                  <c:v>-5.2513128282070518</c:v>
                </c:pt>
                <c:pt idx="1077">
                  <c:v>-9.4523630907726925</c:v>
                </c:pt>
                <c:pt idx="1078">
                  <c:v>15.153788447111777</c:v>
                </c:pt>
                <c:pt idx="1079">
                  <c:v>11.252813203300825</c:v>
                </c:pt>
                <c:pt idx="1080">
                  <c:v>-5.8514628657164289</c:v>
                </c:pt>
                <c:pt idx="1081">
                  <c:v>-14.553638409602401</c:v>
                </c:pt>
                <c:pt idx="1082">
                  <c:v>6.9017254313578391</c:v>
                </c:pt>
                <c:pt idx="1083">
                  <c:v>22.205551387846963</c:v>
                </c:pt>
                <c:pt idx="1084">
                  <c:v>12.603150787696924</c:v>
                </c:pt>
                <c:pt idx="1085">
                  <c:v>-1.9504876219054763</c:v>
                </c:pt>
                <c:pt idx="1086">
                  <c:v>25.506376594148538</c:v>
                </c:pt>
                <c:pt idx="1087">
                  <c:v>21.755438859714928</c:v>
                </c:pt>
                <c:pt idx="1088">
                  <c:v>9.3023255813953494</c:v>
                </c:pt>
                <c:pt idx="1089">
                  <c:v>16.054013503375845</c:v>
                </c:pt>
                <c:pt idx="1090">
                  <c:v>-2.1005251312828208</c:v>
                </c:pt>
                <c:pt idx="1091">
                  <c:v>-2.4006001500375094</c:v>
                </c:pt>
                <c:pt idx="1092">
                  <c:v>-18.004501125281319</c:v>
                </c:pt>
                <c:pt idx="1093">
                  <c:v>34.208552138034506</c:v>
                </c:pt>
                <c:pt idx="1094">
                  <c:v>25.506376594148538</c:v>
                </c:pt>
                <c:pt idx="1095">
                  <c:v>24.156039009752437</c:v>
                </c:pt>
                <c:pt idx="1096">
                  <c:v>-3.6009002250562641</c:v>
                </c:pt>
                <c:pt idx="1097">
                  <c:v>1.350337584396099</c:v>
                </c:pt>
                <c:pt idx="1098">
                  <c:v>19.804951237809451</c:v>
                </c:pt>
                <c:pt idx="1099">
                  <c:v>33.008252063015753</c:v>
                </c:pt>
                <c:pt idx="1100">
                  <c:v>-0.75018754688672162</c:v>
                </c:pt>
                <c:pt idx="1101">
                  <c:v>-12.453113278319579</c:v>
                </c:pt>
                <c:pt idx="1102">
                  <c:v>-15.60390097524381</c:v>
                </c:pt>
                <c:pt idx="1103">
                  <c:v>-19.654913728432106</c:v>
                </c:pt>
                <c:pt idx="1104">
                  <c:v>-7.9519879969992502</c:v>
                </c:pt>
                <c:pt idx="1105">
                  <c:v>-22.055513878469618</c:v>
                </c:pt>
                <c:pt idx="1106">
                  <c:v>-34.658664666166544</c:v>
                </c:pt>
                <c:pt idx="1107">
                  <c:v>-1.0502625656414104</c:v>
                </c:pt>
                <c:pt idx="1108">
                  <c:v>0.60015003750937734</c:v>
                </c:pt>
                <c:pt idx="1109">
                  <c:v>-42.010502625656414</c:v>
                </c:pt>
                <c:pt idx="1110">
                  <c:v>-19.804951237809451</c:v>
                </c:pt>
                <c:pt idx="1111">
                  <c:v>2.8507126781695424</c:v>
                </c:pt>
                <c:pt idx="1112">
                  <c:v>-11.552888222055515</c:v>
                </c:pt>
                <c:pt idx="1113">
                  <c:v>-34.808702175543885</c:v>
                </c:pt>
                <c:pt idx="1114">
                  <c:v>-2.5506376594148539</c:v>
                </c:pt>
                <c:pt idx="1115">
                  <c:v>0</c:v>
                </c:pt>
                <c:pt idx="1116">
                  <c:v>-12.303075768942236</c:v>
                </c:pt>
                <c:pt idx="1117">
                  <c:v>37.059264816204049</c:v>
                </c:pt>
                <c:pt idx="1118">
                  <c:v>10.652663165791449</c:v>
                </c:pt>
                <c:pt idx="1119">
                  <c:v>-32.708177044261063</c:v>
                </c:pt>
                <c:pt idx="1120">
                  <c:v>31.357839459864966</c:v>
                </c:pt>
                <c:pt idx="1121">
                  <c:v>-4.6511627906976747</c:v>
                </c:pt>
                <c:pt idx="1122">
                  <c:v>-1.0502625656414104</c:v>
                </c:pt>
                <c:pt idx="1123">
                  <c:v>4.8012003000750187</c:v>
                </c:pt>
                <c:pt idx="1124">
                  <c:v>-4.8012003000750187</c:v>
                </c:pt>
                <c:pt idx="1125">
                  <c:v>24.156039009752437</c:v>
                </c:pt>
                <c:pt idx="1126">
                  <c:v>-37.359339834958739</c:v>
                </c:pt>
                <c:pt idx="1127">
                  <c:v>-6.001500375093773</c:v>
                </c:pt>
                <c:pt idx="1128">
                  <c:v>6.601650412603151</c:v>
                </c:pt>
                <c:pt idx="1129">
                  <c:v>18.75468867216804</c:v>
                </c:pt>
                <c:pt idx="1130">
                  <c:v>16.054013503375845</c:v>
                </c:pt>
                <c:pt idx="1131">
                  <c:v>19.35483870967742</c:v>
                </c:pt>
                <c:pt idx="1132">
                  <c:v>31.657914478619656</c:v>
                </c:pt>
                <c:pt idx="1133">
                  <c:v>18.75468867216804</c:v>
                </c:pt>
                <c:pt idx="1134">
                  <c:v>16.354088522130532</c:v>
                </c:pt>
                <c:pt idx="1135">
                  <c:v>18.154538634658664</c:v>
                </c:pt>
                <c:pt idx="1136">
                  <c:v>27.00675168792198</c:v>
                </c:pt>
                <c:pt idx="1137">
                  <c:v>25.656414103525883</c:v>
                </c:pt>
                <c:pt idx="1138">
                  <c:v>-22.355588897224305</c:v>
                </c:pt>
                <c:pt idx="1139">
                  <c:v>14.103525881470368</c:v>
                </c:pt>
                <c:pt idx="1140">
                  <c:v>32.408102025506373</c:v>
                </c:pt>
                <c:pt idx="1141">
                  <c:v>-16.054013503375845</c:v>
                </c:pt>
                <c:pt idx="1142">
                  <c:v>15.9039759939985</c:v>
                </c:pt>
                <c:pt idx="1143">
                  <c:v>16.054013503375845</c:v>
                </c:pt>
                <c:pt idx="1144">
                  <c:v>7.3518379594898722</c:v>
                </c:pt>
                <c:pt idx="1145">
                  <c:v>-10.952738184546137</c:v>
                </c:pt>
                <c:pt idx="1146">
                  <c:v>-4.9512378094523628</c:v>
                </c:pt>
                <c:pt idx="1147">
                  <c:v>-0.30007501875468867</c:v>
                </c:pt>
                <c:pt idx="1148">
                  <c:v>-19.05476369092273</c:v>
                </c:pt>
                <c:pt idx="1149">
                  <c:v>7.2018004501125281</c:v>
                </c:pt>
                <c:pt idx="1150">
                  <c:v>22.805701425356339</c:v>
                </c:pt>
                <c:pt idx="1151">
                  <c:v>-6.9017254313578391</c:v>
                </c:pt>
                <c:pt idx="1152">
                  <c:v>-7.3518379594898722</c:v>
                </c:pt>
                <c:pt idx="1153">
                  <c:v>15.303825956489122</c:v>
                </c:pt>
                <c:pt idx="1154">
                  <c:v>26.406601650412604</c:v>
                </c:pt>
                <c:pt idx="1155">
                  <c:v>39.00975243810953</c:v>
                </c:pt>
                <c:pt idx="1156">
                  <c:v>1.6504126031507877</c:v>
                </c:pt>
                <c:pt idx="1157">
                  <c:v>-9.7524381095273824</c:v>
                </c:pt>
                <c:pt idx="1158">
                  <c:v>28.357089272318078</c:v>
                </c:pt>
                <c:pt idx="1159">
                  <c:v>35.108777194298575</c:v>
                </c:pt>
                <c:pt idx="1160">
                  <c:v>27.756939234808701</c:v>
                </c:pt>
                <c:pt idx="1161">
                  <c:v>-5.8514628657164289</c:v>
                </c:pt>
                <c:pt idx="1162">
                  <c:v>-11.40285071267817</c:v>
                </c:pt>
                <c:pt idx="1163">
                  <c:v>-11.252813203300825</c:v>
                </c:pt>
                <c:pt idx="1164">
                  <c:v>18.75468867216804</c:v>
                </c:pt>
                <c:pt idx="1165">
                  <c:v>21.455363840960239</c:v>
                </c:pt>
                <c:pt idx="1166">
                  <c:v>-19.05476369092273</c:v>
                </c:pt>
                <c:pt idx="1167">
                  <c:v>7.3518379594898722</c:v>
                </c:pt>
                <c:pt idx="1168">
                  <c:v>10.652663165791449</c:v>
                </c:pt>
                <c:pt idx="1169">
                  <c:v>36.009002250562638</c:v>
                </c:pt>
                <c:pt idx="1170">
                  <c:v>-9.6024006001500375</c:v>
                </c:pt>
                <c:pt idx="1171">
                  <c:v>-7.2018004501125281</c:v>
                </c:pt>
                <c:pt idx="1172">
                  <c:v>-20.705176294073517</c:v>
                </c:pt>
                <c:pt idx="1173">
                  <c:v>-5.8514628657164289</c:v>
                </c:pt>
                <c:pt idx="1174">
                  <c:v>5.1012753188297078</c:v>
                </c:pt>
                <c:pt idx="1175">
                  <c:v>-30.007501875468868</c:v>
                </c:pt>
                <c:pt idx="1176">
                  <c:v>-32.708177044261063</c:v>
                </c:pt>
                <c:pt idx="1177">
                  <c:v>-6.601650412603151</c:v>
                </c:pt>
                <c:pt idx="1178">
                  <c:v>-9.9024756189047256</c:v>
                </c:pt>
                <c:pt idx="1179">
                  <c:v>-11.102775693923482</c:v>
                </c:pt>
                <c:pt idx="1180">
                  <c:v>-14.253563390847711</c:v>
                </c:pt>
                <c:pt idx="1181">
                  <c:v>-17.854463615903978</c:v>
                </c:pt>
                <c:pt idx="1182">
                  <c:v>-18.004501125281319</c:v>
                </c:pt>
                <c:pt idx="1183">
                  <c:v>31.657914478619656</c:v>
                </c:pt>
                <c:pt idx="1184">
                  <c:v>-4.2010502625656416</c:v>
                </c:pt>
                <c:pt idx="1185">
                  <c:v>-3.9009752438109526</c:v>
                </c:pt>
                <c:pt idx="1186">
                  <c:v>14.853713428357089</c:v>
                </c:pt>
                <c:pt idx="1187">
                  <c:v>11.702925731432858</c:v>
                </c:pt>
                <c:pt idx="1188">
                  <c:v>-4.2010502625656416</c:v>
                </c:pt>
                <c:pt idx="1189">
                  <c:v>26.106526631657914</c:v>
                </c:pt>
                <c:pt idx="1190">
                  <c:v>-24.756189047261817</c:v>
                </c:pt>
                <c:pt idx="1191">
                  <c:v>-10.952738184546137</c:v>
                </c:pt>
                <c:pt idx="1192">
                  <c:v>21.005251312828207</c:v>
                </c:pt>
                <c:pt idx="1193">
                  <c:v>-4.0510127531882967</c:v>
                </c:pt>
                <c:pt idx="1194">
                  <c:v>-19.05476369092273</c:v>
                </c:pt>
                <c:pt idx="1195">
                  <c:v>15.60390097524381</c:v>
                </c:pt>
                <c:pt idx="1196">
                  <c:v>29.557389347336834</c:v>
                </c:pt>
                <c:pt idx="1197">
                  <c:v>33.758439609902474</c:v>
                </c:pt>
                <c:pt idx="1198">
                  <c:v>10.802700675168792</c:v>
                </c:pt>
                <c:pt idx="1199">
                  <c:v>-9.9024756189047256</c:v>
                </c:pt>
                <c:pt idx="1200">
                  <c:v>-8.7021755438859714</c:v>
                </c:pt>
                <c:pt idx="1201">
                  <c:v>35.558889722430607</c:v>
                </c:pt>
                <c:pt idx="1202">
                  <c:v>-8.5521380345086264</c:v>
                </c:pt>
                <c:pt idx="1203">
                  <c:v>13.953488372093023</c:v>
                </c:pt>
                <c:pt idx="1204">
                  <c:v>33.458364591147784</c:v>
                </c:pt>
                <c:pt idx="1205">
                  <c:v>-8.1020255063765934</c:v>
                </c:pt>
                <c:pt idx="1206">
                  <c:v>12.303075768942236</c:v>
                </c:pt>
                <c:pt idx="1207">
                  <c:v>32.558139534883722</c:v>
                </c:pt>
                <c:pt idx="1208">
                  <c:v>22.955738934733684</c:v>
                </c:pt>
                <c:pt idx="1209">
                  <c:v>-1.6504126031507877</c:v>
                </c:pt>
                <c:pt idx="1210">
                  <c:v>-17.854463615903978</c:v>
                </c:pt>
                <c:pt idx="1211">
                  <c:v>-31.807951987997001</c:v>
                </c:pt>
                <c:pt idx="1212">
                  <c:v>14.403600900225056</c:v>
                </c:pt>
                <c:pt idx="1213">
                  <c:v>23.405851462865716</c:v>
                </c:pt>
                <c:pt idx="1214">
                  <c:v>7.5018754688672171</c:v>
                </c:pt>
                <c:pt idx="1215">
                  <c:v>-1.5003750937734432</c:v>
                </c:pt>
                <c:pt idx="1216">
                  <c:v>-20.855213803450862</c:v>
                </c:pt>
                <c:pt idx="1217">
                  <c:v>-14.553638409602401</c:v>
                </c:pt>
                <c:pt idx="1218">
                  <c:v>10.352588147036759</c:v>
                </c:pt>
                <c:pt idx="1219">
                  <c:v>13.953488372093023</c:v>
                </c:pt>
                <c:pt idx="1220">
                  <c:v>3.0007501875468865</c:v>
                </c:pt>
                <c:pt idx="1221">
                  <c:v>-11.102775693923482</c:v>
                </c:pt>
                <c:pt idx="1222">
                  <c:v>9.7524381095273824</c:v>
                </c:pt>
                <c:pt idx="1223">
                  <c:v>-12.903225806451612</c:v>
                </c:pt>
                <c:pt idx="1224">
                  <c:v>28.207051762940736</c:v>
                </c:pt>
                <c:pt idx="1225">
                  <c:v>3.9009752438109526</c:v>
                </c:pt>
                <c:pt idx="1226">
                  <c:v>-10.502625656414104</c:v>
                </c:pt>
                <c:pt idx="1227">
                  <c:v>39.459864966241561</c:v>
                </c:pt>
                <c:pt idx="1228">
                  <c:v>-16.804201050262566</c:v>
                </c:pt>
                <c:pt idx="1229">
                  <c:v>-5.2513128282070518</c:v>
                </c:pt>
                <c:pt idx="1230">
                  <c:v>-11.852963240810203</c:v>
                </c:pt>
                <c:pt idx="1231">
                  <c:v>35.708927231807955</c:v>
                </c:pt>
                <c:pt idx="1232">
                  <c:v>-6.4516129032258061</c:v>
                </c:pt>
                <c:pt idx="1233">
                  <c:v>28.957239309827457</c:v>
                </c:pt>
                <c:pt idx="1234">
                  <c:v>-12.603150787696924</c:v>
                </c:pt>
                <c:pt idx="1235">
                  <c:v>20.705176294073517</c:v>
                </c:pt>
                <c:pt idx="1236">
                  <c:v>2.1005251312828208</c:v>
                </c:pt>
                <c:pt idx="1237">
                  <c:v>-16.354088522130532</c:v>
                </c:pt>
                <c:pt idx="1238">
                  <c:v>28.207051762940736</c:v>
                </c:pt>
                <c:pt idx="1239">
                  <c:v>12.453113278319579</c:v>
                </c:pt>
                <c:pt idx="1240">
                  <c:v>-33.008252063015753</c:v>
                </c:pt>
                <c:pt idx="1241">
                  <c:v>-28.807201800450112</c:v>
                </c:pt>
                <c:pt idx="1242">
                  <c:v>11.102775693923482</c:v>
                </c:pt>
                <c:pt idx="1243">
                  <c:v>12.153038259564891</c:v>
                </c:pt>
                <c:pt idx="1244">
                  <c:v>39.759939984996251</c:v>
                </c:pt>
                <c:pt idx="1245">
                  <c:v>-0.45011252813203301</c:v>
                </c:pt>
                <c:pt idx="1246">
                  <c:v>16.204051012753187</c:v>
                </c:pt>
                <c:pt idx="1247">
                  <c:v>-18.304576144036009</c:v>
                </c:pt>
                <c:pt idx="1248">
                  <c:v>-31.057764441110276</c:v>
                </c:pt>
                <c:pt idx="1249">
                  <c:v>21.905476369092273</c:v>
                </c:pt>
                <c:pt idx="1250">
                  <c:v>21.305326331582897</c:v>
                </c:pt>
                <c:pt idx="1251">
                  <c:v>12.003000750187546</c:v>
                </c:pt>
                <c:pt idx="1252">
                  <c:v>-33.458364591147784</c:v>
                </c:pt>
                <c:pt idx="1253">
                  <c:v>15.9039759939985</c:v>
                </c:pt>
                <c:pt idx="1254">
                  <c:v>10.052513128282071</c:v>
                </c:pt>
                <c:pt idx="1255">
                  <c:v>29.707426856714179</c:v>
                </c:pt>
                <c:pt idx="1256">
                  <c:v>25.506376594148538</c:v>
                </c:pt>
                <c:pt idx="1257">
                  <c:v>7.3518379594898722</c:v>
                </c:pt>
                <c:pt idx="1258">
                  <c:v>31.507876969242311</c:v>
                </c:pt>
                <c:pt idx="1259">
                  <c:v>37.359339834958739</c:v>
                </c:pt>
                <c:pt idx="1260">
                  <c:v>-22.355588897224305</c:v>
                </c:pt>
                <c:pt idx="1261">
                  <c:v>-16.954238559639911</c:v>
                </c:pt>
                <c:pt idx="1262">
                  <c:v>-34.208552138034506</c:v>
                </c:pt>
                <c:pt idx="1263">
                  <c:v>2.1005251312828208</c:v>
                </c:pt>
                <c:pt idx="1264">
                  <c:v>19.504876219054765</c:v>
                </c:pt>
                <c:pt idx="1265">
                  <c:v>11.852963240810203</c:v>
                </c:pt>
                <c:pt idx="1266">
                  <c:v>-8.7021755438859714</c:v>
                </c:pt>
                <c:pt idx="1267">
                  <c:v>-3.0007501875468865</c:v>
                </c:pt>
                <c:pt idx="1268">
                  <c:v>-1.800450112528132</c:v>
                </c:pt>
                <c:pt idx="1269">
                  <c:v>22.355588897224305</c:v>
                </c:pt>
                <c:pt idx="1270">
                  <c:v>-5.8514628657164289</c:v>
                </c:pt>
                <c:pt idx="1271">
                  <c:v>-5.8514628657164289</c:v>
                </c:pt>
                <c:pt idx="1272">
                  <c:v>20.105026256564141</c:v>
                </c:pt>
                <c:pt idx="1273">
                  <c:v>-6.601650412603151</c:v>
                </c:pt>
                <c:pt idx="1274">
                  <c:v>-22.805701425356339</c:v>
                </c:pt>
                <c:pt idx="1275">
                  <c:v>-5.2513128282070518</c:v>
                </c:pt>
                <c:pt idx="1276">
                  <c:v>-11.40285071267817</c:v>
                </c:pt>
                <c:pt idx="1277">
                  <c:v>-21.905476369092273</c:v>
                </c:pt>
                <c:pt idx="1278">
                  <c:v>-31.657914478619656</c:v>
                </c:pt>
                <c:pt idx="1279">
                  <c:v>11.702925731432858</c:v>
                </c:pt>
                <c:pt idx="1280">
                  <c:v>16.504126031507877</c:v>
                </c:pt>
                <c:pt idx="1281">
                  <c:v>21.305326331582897</c:v>
                </c:pt>
                <c:pt idx="1282">
                  <c:v>25.356339084771193</c:v>
                </c:pt>
                <c:pt idx="1283">
                  <c:v>0.75018754688672162</c:v>
                </c:pt>
                <c:pt idx="1284">
                  <c:v>4.3510877719429857</c:v>
                </c:pt>
                <c:pt idx="1285">
                  <c:v>-10.652663165791449</c:v>
                </c:pt>
                <c:pt idx="1286">
                  <c:v>0.90022505626406601</c:v>
                </c:pt>
                <c:pt idx="1287">
                  <c:v>21.755438859714928</c:v>
                </c:pt>
                <c:pt idx="1288">
                  <c:v>22.50562640660165</c:v>
                </c:pt>
                <c:pt idx="1289">
                  <c:v>17.554388597149288</c:v>
                </c:pt>
                <c:pt idx="1290">
                  <c:v>30.15753938484621</c:v>
                </c:pt>
                <c:pt idx="1291">
                  <c:v>23.705926481620406</c:v>
                </c:pt>
                <c:pt idx="1292">
                  <c:v>19.804951237809451</c:v>
                </c:pt>
                <c:pt idx="1293">
                  <c:v>9.4523630907726925</c:v>
                </c:pt>
                <c:pt idx="1294">
                  <c:v>8.5521380345086264</c:v>
                </c:pt>
                <c:pt idx="1295">
                  <c:v>-2.1005251312828208</c:v>
                </c:pt>
                <c:pt idx="1296">
                  <c:v>-13.203300825206302</c:v>
                </c:pt>
                <c:pt idx="1297">
                  <c:v>-12.303075768942236</c:v>
                </c:pt>
                <c:pt idx="1298">
                  <c:v>31.507876969242311</c:v>
                </c:pt>
                <c:pt idx="1299">
                  <c:v>15.453863465866467</c:v>
                </c:pt>
                <c:pt idx="1300">
                  <c:v>16.204051012753187</c:v>
                </c:pt>
                <c:pt idx="1301">
                  <c:v>-13.353338334583645</c:v>
                </c:pt>
                <c:pt idx="1302">
                  <c:v>31.957989497374342</c:v>
                </c:pt>
                <c:pt idx="1303">
                  <c:v>15.9039759939985</c:v>
                </c:pt>
                <c:pt idx="1304">
                  <c:v>-19.05476369092273</c:v>
                </c:pt>
                <c:pt idx="1305">
                  <c:v>-5.8514628657164289</c:v>
                </c:pt>
                <c:pt idx="1306">
                  <c:v>-8.1020255063765934</c:v>
                </c:pt>
                <c:pt idx="1307">
                  <c:v>-23.705926481620406</c:v>
                </c:pt>
                <c:pt idx="1308">
                  <c:v>-12.003000750187546</c:v>
                </c:pt>
                <c:pt idx="1309">
                  <c:v>5.4013503375843959</c:v>
                </c:pt>
                <c:pt idx="1310">
                  <c:v>8.1020255063765934</c:v>
                </c:pt>
                <c:pt idx="1311">
                  <c:v>21.305326331582897</c:v>
                </c:pt>
                <c:pt idx="1312">
                  <c:v>17.404351087771943</c:v>
                </c:pt>
                <c:pt idx="1313">
                  <c:v>8.1020255063765934</c:v>
                </c:pt>
                <c:pt idx="1314">
                  <c:v>-21.155288822205552</c:v>
                </c:pt>
                <c:pt idx="1315">
                  <c:v>-10.502625656414104</c:v>
                </c:pt>
                <c:pt idx="1316">
                  <c:v>7.5018754688672171</c:v>
                </c:pt>
                <c:pt idx="1317">
                  <c:v>9.6024006001500375</c:v>
                </c:pt>
                <c:pt idx="1318">
                  <c:v>31.957989497374342</c:v>
                </c:pt>
                <c:pt idx="1319">
                  <c:v>16.804201050262566</c:v>
                </c:pt>
                <c:pt idx="1320">
                  <c:v>3.0007501875468865</c:v>
                </c:pt>
                <c:pt idx="1321">
                  <c:v>-16.954238559639911</c:v>
                </c:pt>
                <c:pt idx="1322">
                  <c:v>-22.205551387846963</c:v>
                </c:pt>
                <c:pt idx="1323">
                  <c:v>2.5506376594148539</c:v>
                </c:pt>
                <c:pt idx="1324">
                  <c:v>-7.0517629407351841</c:v>
                </c:pt>
                <c:pt idx="1325">
                  <c:v>-13.803450862715678</c:v>
                </c:pt>
                <c:pt idx="1326">
                  <c:v>22.50562640660165</c:v>
                </c:pt>
                <c:pt idx="1327">
                  <c:v>21.155288822205552</c:v>
                </c:pt>
                <c:pt idx="1328">
                  <c:v>1.5003750937734432</c:v>
                </c:pt>
                <c:pt idx="1329">
                  <c:v>36.459114778694676</c:v>
                </c:pt>
                <c:pt idx="1330">
                  <c:v>19.35483870967742</c:v>
                </c:pt>
                <c:pt idx="1331">
                  <c:v>19.05476369092273</c:v>
                </c:pt>
                <c:pt idx="1332">
                  <c:v>39.759939984996251</c:v>
                </c:pt>
                <c:pt idx="1333">
                  <c:v>-42.010502625656414</c:v>
                </c:pt>
                <c:pt idx="1334">
                  <c:v>-1.1252813203300818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70528"/>
        <c:axId val="133256320"/>
      </c:scatterChart>
      <c:valAx>
        <c:axId val="133270528"/>
        <c:scaling>
          <c:orientation val="minMax"/>
          <c:max val="25"/>
          <c:min val="0"/>
        </c:scaling>
        <c:delete val="0"/>
        <c:axPos val="b"/>
        <c:title>
          <c:layout/>
          <c:overlay val="0"/>
        </c:title>
        <c:numFmt formatCode="General" sourceLinked="1"/>
        <c:majorTickMark val="none"/>
        <c:minorTickMark val="none"/>
        <c:tickLblPos val="low"/>
        <c:crossAx val="133256320"/>
        <c:crosses val="autoZero"/>
        <c:crossBetween val="midCat"/>
      </c:valAx>
      <c:valAx>
        <c:axId val="13325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磁気強度</a:t>
                </a:r>
                <a:r>
                  <a:rPr lang="en-US" altLang="ja-JP"/>
                  <a:t>(uT)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3270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地磁気 （水平成分 校正後）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'space-moere_001_morikawa_LOG20'!$W$1</c:f>
              <c:strCache>
                <c:ptCount val="1"/>
                <c:pt idx="0">
                  <c:v>MagXCalib(uT)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'space-moere_001_morikawa_LOG20'!$B$2:$B$1338</c:f>
              <c:numCache>
                <c:formatCode>General</c:formatCode>
                <c:ptCount val="1337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'space-moere_001_morikawa_LOG20'!$W$2:$W$1338</c:f>
              <c:numCache>
                <c:formatCode>General</c:formatCode>
                <c:ptCount val="1337"/>
                <c:pt idx="0">
                  <c:v>-24.231057764441115</c:v>
                </c:pt>
                <c:pt idx="1">
                  <c:v>-24.681170292573146</c:v>
                </c:pt>
                <c:pt idx="2">
                  <c:v>-24.981245311327836</c:v>
                </c:pt>
                <c:pt idx="3">
                  <c:v>-26.481620405101278</c:v>
                </c:pt>
                <c:pt idx="4">
                  <c:v>-25.731432858214557</c:v>
                </c:pt>
                <c:pt idx="5">
                  <c:v>-26.031507876969247</c:v>
                </c:pt>
                <c:pt idx="6">
                  <c:v>-23.030757689422362</c:v>
                </c:pt>
                <c:pt idx="7">
                  <c:v>-24.981245311327836</c:v>
                </c:pt>
                <c:pt idx="8">
                  <c:v>-24.531132783195805</c:v>
                </c:pt>
                <c:pt idx="9">
                  <c:v>-22.430607651912982</c:v>
                </c:pt>
                <c:pt idx="10">
                  <c:v>-23.030757689422362</c:v>
                </c:pt>
                <c:pt idx="11">
                  <c:v>-23.180795198799704</c:v>
                </c:pt>
                <c:pt idx="12">
                  <c:v>-23.930982745686425</c:v>
                </c:pt>
                <c:pt idx="13">
                  <c:v>-23.030757689422362</c:v>
                </c:pt>
                <c:pt idx="14">
                  <c:v>-23.330832708177045</c:v>
                </c:pt>
                <c:pt idx="15">
                  <c:v>-20.480120030007509</c:v>
                </c:pt>
                <c:pt idx="16">
                  <c:v>-20.03000750187547</c:v>
                </c:pt>
                <c:pt idx="17">
                  <c:v>-18.829707426856718</c:v>
                </c:pt>
                <c:pt idx="18">
                  <c:v>-18.979744936234059</c:v>
                </c:pt>
                <c:pt idx="19">
                  <c:v>-17.029257314328586</c:v>
                </c:pt>
                <c:pt idx="20">
                  <c:v>-18.379594898724687</c:v>
                </c:pt>
                <c:pt idx="21">
                  <c:v>-18.829707426856718</c:v>
                </c:pt>
                <c:pt idx="22">
                  <c:v>-17.329332333083276</c:v>
                </c:pt>
                <c:pt idx="23">
                  <c:v>-16.729182295573896</c:v>
                </c:pt>
                <c:pt idx="24">
                  <c:v>-16.429107276819206</c:v>
                </c:pt>
                <c:pt idx="25">
                  <c:v>-15.828957239309833</c:v>
                </c:pt>
                <c:pt idx="26">
                  <c:v>-18.679669917479377</c:v>
                </c:pt>
                <c:pt idx="27">
                  <c:v>-16.879219804951244</c:v>
                </c:pt>
                <c:pt idx="28">
                  <c:v>-17.029257314328586</c:v>
                </c:pt>
                <c:pt idx="29">
                  <c:v>-17.779444861215307</c:v>
                </c:pt>
                <c:pt idx="30">
                  <c:v>-17.029257314328586</c:v>
                </c:pt>
                <c:pt idx="31">
                  <c:v>-17.179294823705927</c:v>
                </c:pt>
                <c:pt idx="32">
                  <c:v>-17.629407351837965</c:v>
                </c:pt>
                <c:pt idx="33">
                  <c:v>-19.279819954988749</c:v>
                </c:pt>
                <c:pt idx="34">
                  <c:v>-19.579894973743439</c:v>
                </c:pt>
                <c:pt idx="35">
                  <c:v>-20.180045011252819</c:v>
                </c:pt>
                <c:pt idx="36">
                  <c:v>-19.279819954988749</c:v>
                </c:pt>
                <c:pt idx="37">
                  <c:v>-16.579144786196554</c:v>
                </c:pt>
                <c:pt idx="38">
                  <c:v>-18.079519879969997</c:v>
                </c:pt>
                <c:pt idx="39">
                  <c:v>-20.33008252063016</c:v>
                </c:pt>
                <c:pt idx="40">
                  <c:v>-13.128282070517635</c:v>
                </c:pt>
                <c:pt idx="41">
                  <c:v>-2.9257314328582176</c:v>
                </c:pt>
                <c:pt idx="42">
                  <c:v>4.5761440360089978</c:v>
                </c:pt>
                <c:pt idx="43">
                  <c:v>12.828207051762938</c:v>
                </c:pt>
                <c:pt idx="44">
                  <c:v>14.478619654913725</c:v>
                </c:pt>
                <c:pt idx="45">
                  <c:v>16.129032258064512</c:v>
                </c:pt>
                <c:pt idx="46">
                  <c:v>15.678919729932479</c:v>
                </c:pt>
                <c:pt idx="47">
                  <c:v>14.478619654913725</c:v>
                </c:pt>
                <c:pt idx="48">
                  <c:v>15.078769692423101</c:v>
                </c:pt>
                <c:pt idx="49">
                  <c:v>15.678919729932479</c:v>
                </c:pt>
                <c:pt idx="50">
                  <c:v>15.228807201800446</c:v>
                </c:pt>
                <c:pt idx="51">
                  <c:v>14.02850712678169</c:v>
                </c:pt>
                <c:pt idx="52">
                  <c:v>14.178544636159035</c:v>
                </c:pt>
                <c:pt idx="53">
                  <c:v>15.078769692423101</c:v>
                </c:pt>
                <c:pt idx="54">
                  <c:v>14.02850712678169</c:v>
                </c:pt>
                <c:pt idx="55">
                  <c:v>14.628657164291068</c:v>
                </c:pt>
                <c:pt idx="56">
                  <c:v>15.078769692423101</c:v>
                </c:pt>
                <c:pt idx="57">
                  <c:v>14.478619654913725</c:v>
                </c:pt>
                <c:pt idx="58">
                  <c:v>14.178544636159035</c:v>
                </c:pt>
                <c:pt idx="59">
                  <c:v>15.378844711177791</c:v>
                </c:pt>
                <c:pt idx="60">
                  <c:v>14.928732183045756</c:v>
                </c:pt>
                <c:pt idx="61">
                  <c:v>14.778694673668413</c:v>
                </c:pt>
                <c:pt idx="62">
                  <c:v>14.928732183045756</c:v>
                </c:pt>
                <c:pt idx="63">
                  <c:v>14.178544636159035</c:v>
                </c:pt>
                <c:pt idx="64">
                  <c:v>14.478619654913725</c:v>
                </c:pt>
                <c:pt idx="65">
                  <c:v>14.178544636159035</c:v>
                </c:pt>
                <c:pt idx="66">
                  <c:v>15.078769692423101</c:v>
                </c:pt>
                <c:pt idx="67">
                  <c:v>13.878469617404347</c:v>
                </c:pt>
                <c:pt idx="68">
                  <c:v>14.478619654913725</c:v>
                </c:pt>
                <c:pt idx="69">
                  <c:v>14.478619654913725</c:v>
                </c:pt>
                <c:pt idx="70">
                  <c:v>14.628657164291068</c:v>
                </c:pt>
                <c:pt idx="71">
                  <c:v>14.478619654913725</c:v>
                </c:pt>
                <c:pt idx="72">
                  <c:v>15.378844711177791</c:v>
                </c:pt>
                <c:pt idx="73">
                  <c:v>13.878469617404347</c:v>
                </c:pt>
                <c:pt idx="74">
                  <c:v>13.128282070517624</c:v>
                </c:pt>
                <c:pt idx="75">
                  <c:v>14.02850712678169</c:v>
                </c:pt>
                <c:pt idx="76">
                  <c:v>14.928732183045756</c:v>
                </c:pt>
                <c:pt idx="77">
                  <c:v>12.828207051762938</c:v>
                </c:pt>
                <c:pt idx="78">
                  <c:v>14.32858214553638</c:v>
                </c:pt>
                <c:pt idx="79">
                  <c:v>14.628657164291068</c:v>
                </c:pt>
                <c:pt idx="80">
                  <c:v>14.628657164291068</c:v>
                </c:pt>
                <c:pt idx="81">
                  <c:v>16.129032258064512</c:v>
                </c:pt>
                <c:pt idx="82">
                  <c:v>15.378844711177791</c:v>
                </c:pt>
                <c:pt idx="83">
                  <c:v>15.378844711177791</c:v>
                </c:pt>
                <c:pt idx="84">
                  <c:v>14.778694673668413</c:v>
                </c:pt>
                <c:pt idx="85">
                  <c:v>15.378844711177791</c:v>
                </c:pt>
                <c:pt idx="86">
                  <c:v>14.928732183045756</c:v>
                </c:pt>
                <c:pt idx="87">
                  <c:v>14.178544636159035</c:v>
                </c:pt>
                <c:pt idx="88">
                  <c:v>14.628657164291068</c:v>
                </c:pt>
                <c:pt idx="89">
                  <c:v>15.228807201800446</c:v>
                </c:pt>
                <c:pt idx="90">
                  <c:v>14.178544636159035</c:v>
                </c:pt>
                <c:pt idx="91">
                  <c:v>15.228807201800446</c:v>
                </c:pt>
                <c:pt idx="92">
                  <c:v>14.478619654913725</c:v>
                </c:pt>
                <c:pt idx="93">
                  <c:v>13.278319579894969</c:v>
                </c:pt>
                <c:pt idx="94">
                  <c:v>15.228807201800446</c:v>
                </c:pt>
                <c:pt idx="95">
                  <c:v>14.02850712678169</c:v>
                </c:pt>
                <c:pt idx="96">
                  <c:v>14.02850712678169</c:v>
                </c:pt>
                <c:pt idx="97">
                  <c:v>14.928732183045756</c:v>
                </c:pt>
                <c:pt idx="98">
                  <c:v>13.728432108027004</c:v>
                </c:pt>
                <c:pt idx="99">
                  <c:v>14.478619654913725</c:v>
                </c:pt>
                <c:pt idx="100">
                  <c:v>14.178544636159035</c:v>
                </c:pt>
                <c:pt idx="101">
                  <c:v>15.078769692423101</c:v>
                </c:pt>
                <c:pt idx="102">
                  <c:v>13.878469617404347</c:v>
                </c:pt>
                <c:pt idx="103">
                  <c:v>14.478619654913725</c:v>
                </c:pt>
                <c:pt idx="104">
                  <c:v>14.478619654913725</c:v>
                </c:pt>
                <c:pt idx="105">
                  <c:v>13.428357089272314</c:v>
                </c:pt>
                <c:pt idx="106">
                  <c:v>14.928732183045756</c:v>
                </c:pt>
                <c:pt idx="107">
                  <c:v>14.478619654913725</c:v>
                </c:pt>
                <c:pt idx="108">
                  <c:v>15.078769692423101</c:v>
                </c:pt>
                <c:pt idx="109">
                  <c:v>14.02850712678169</c:v>
                </c:pt>
                <c:pt idx="110">
                  <c:v>15.078769692423101</c:v>
                </c:pt>
                <c:pt idx="111">
                  <c:v>14.778694673668413</c:v>
                </c:pt>
                <c:pt idx="112">
                  <c:v>14.778694673668413</c:v>
                </c:pt>
                <c:pt idx="113">
                  <c:v>15.228807201800446</c:v>
                </c:pt>
                <c:pt idx="114">
                  <c:v>14.02850712678169</c:v>
                </c:pt>
                <c:pt idx="115">
                  <c:v>14.628657164291068</c:v>
                </c:pt>
                <c:pt idx="116">
                  <c:v>14.32858214553638</c:v>
                </c:pt>
                <c:pt idx="117">
                  <c:v>15.078769692423101</c:v>
                </c:pt>
                <c:pt idx="118">
                  <c:v>15.078769692423101</c:v>
                </c:pt>
                <c:pt idx="119">
                  <c:v>15.078769692423101</c:v>
                </c:pt>
                <c:pt idx="120">
                  <c:v>13.878469617404347</c:v>
                </c:pt>
                <c:pt idx="121">
                  <c:v>14.478619654913725</c:v>
                </c:pt>
                <c:pt idx="122">
                  <c:v>14.478619654913725</c:v>
                </c:pt>
                <c:pt idx="123">
                  <c:v>15.228807201800446</c:v>
                </c:pt>
                <c:pt idx="124">
                  <c:v>14.478619654913725</c:v>
                </c:pt>
                <c:pt idx="125">
                  <c:v>14.02850712678169</c:v>
                </c:pt>
                <c:pt idx="126">
                  <c:v>14.02850712678169</c:v>
                </c:pt>
                <c:pt idx="127">
                  <c:v>14.628657164291068</c:v>
                </c:pt>
                <c:pt idx="128">
                  <c:v>15.378844711177791</c:v>
                </c:pt>
                <c:pt idx="129">
                  <c:v>15.228807201800446</c:v>
                </c:pt>
                <c:pt idx="130">
                  <c:v>16.879219804951234</c:v>
                </c:pt>
                <c:pt idx="131">
                  <c:v>15.378844711177791</c:v>
                </c:pt>
                <c:pt idx="132">
                  <c:v>14.32858214553638</c:v>
                </c:pt>
                <c:pt idx="133">
                  <c:v>16.429107276819202</c:v>
                </c:pt>
                <c:pt idx="134">
                  <c:v>14.478619654913725</c:v>
                </c:pt>
                <c:pt idx="135">
                  <c:v>15.828957239309823</c:v>
                </c:pt>
                <c:pt idx="136">
                  <c:v>16.129032258064512</c:v>
                </c:pt>
                <c:pt idx="137">
                  <c:v>15.078769692423101</c:v>
                </c:pt>
                <c:pt idx="138">
                  <c:v>13.128282070517624</c:v>
                </c:pt>
                <c:pt idx="139">
                  <c:v>14.778694673668413</c:v>
                </c:pt>
                <c:pt idx="140">
                  <c:v>14.178544636159035</c:v>
                </c:pt>
                <c:pt idx="141">
                  <c:v>13.878469617404347</c:v>
                </c:pt>
                <c:pt idx="142">
                  <c:v>16.129032258064512</c:v>
                </c:pt>
                <c:pt idx="143">
                  <c:v>15.378844711177791</c:v>
                </c:pt>
                <c:pt idx="144">
                  <c:v>14.928732183045756</c:v>
                </c:pt>
                <c:pt idx="145">
                  <c:v>15.378844711177791</c:v>
                </c:pt>
                <c:pt idx="146">
                  <c:v>14.778694673668413</c:v>
                </c:pt>
                <c:pt idx="147">
                  <c:v>15.978994748687168</c:v>
                </c:pt>
                <c:pt idx="148">
                  <c:v>14.478619654913725</c:v>
                </c:pt>
                <c:pt idx="149">
                  <c:v>14.928732183045756</c:v>
                </c:pt>
                <c:pt idx="150">
                  <c:v>14.928732183045756</c:v>
                </c:pt>
                <c:pt idx="151">
                  <c:v>14.928732183045756</c:v>
                </c:pt>
                <c:pt idx="152">
                  <c:v>15.978994748687168</c:v>
                </c:pt>
                <c:pt idx="153">
                  <c:v>14.32858214553638</c:v>
                </c:pt>
                <c:pt idx="154">
                  <c:v>15.678919729932479</c:v>
                </c:pt>
                <c:pt idx="155">
                  <c:v>14.778694673668413</c:v>
                </c:pt>
                <c:pt idx="156">
                  <c:v>15.378844711177791</c:v>
                </c:pt>
                <c:pt idx="157">
                  <c:v>15.678919729932479</c:v>
                </c:pt>
                <c:pt idx="158">
                  <c:v>14.628657164291068</c:v>
                </c:pt>
                <c:pt idx="159">
                  <c:v>15.828957239309823</c:v>
                </c:pt>
                <c:pt idx="160">
                  <c:v>15.228807201800446</c:v>
                </c:pt>
                <c:pt idx="161">
                  <c:v>15.078769692423101</c:v>
                </c:pt>
                <c:pt idx="162">
                  <c:v>15.978994748687168</c:v>
                </c:pt>
                <c:pt idx="163">
                  <c:v>15.078769692423101</c:v>
                </c:pt>
                <c:pt idx="164">
                  <c:v>15.078769692423101</c:v>
                </c:pt>
                <c:pt idx="165">
                  <c:v>15.678919729932479</c:v>
                </c:pt>
                <c:pt idx="166">
                  <c:v>14.628657164291068</c:v>
                </c:pt>
                <c:pt idx="167">
                  <c:v>22.730682670667662</c:v>
                </c:pt>
                <c:pt idx="168">
                  <c:v>20.930232558139529</c:v>
                </c:pt>
                <c:pt idx="169">
                  <c:v>21.080270067516874</c:v>
                </c:pt>
                <c:pt idx="170">
                  <c:v>21.080270067516874</c:v>
                </c:pt>
                <c:pt idx="171">
                  <c:v>21.080270067516874</c:v>
                </c:pt>
                <c:pt idx="172">
                  <c:v>20.480120030007498</c:v>
                </c:pt>
                <c:pt idx="173">
                  <c:v>20.630157539384843</c:v>
                </c:pt>
                <c:pt idx="174">
                  <c:v>20.780195048762188</c:v>
                </c:pt>
                <c:pt idx="175">
                  <c:v>20.180045011252808</c:v>
                </c:pt>
                <c:pt idx="176">
                  <c:v>21.230307576894219</c:v>
                </c:pt>
                <c:pt idx="177">
                  <c:v>22.430607651912975</c:v>
                </c:pt>
                <c:pt idx="178">
                  <c:v>22.430607651912975</c:v>
                </c:pt>
                <c:pt idx="179">
                  <c:v>21.230307576894219</c:v>
                </c:pt>
                <c:pt idx="180">
                  <c:v>21.230307576894219</c:v>
                </c:pt>
                <c:pt idx="181">
                  <c:v>21.380345086271564</c:v>
                </c:pt>
                <c:pt idx="182">
                  <c:v>20.780195048762188</c:v>
                </c:pt>
                <c:pt idx="183">
                  <c:v>21.980495123780941</c:v>
                </c:pt>
                <c:pt idx="184">
                  <c:v>21.680420105026251</c:v>
                </c:pt>
                <c:pt idx="185">
                  <c:v>20.480120030007498</c:v>
                </c:pt>
                <c:pt idx="186">
                  <c:v>22.58064516129032</c:v>
                </c:pt>
                <c:pt idx="187">
                  <c:v>21.230307576894219</c:v>
                </c:pt>
                <c:pt idx="188">
                  <c:v>19.879969992498122</c:v>
                </c:pt>
                <c:pt idx="189">
                  <c:v>19.879969992498122</c:v>
                </c:pt>
                <c:pt idx="190">
                  <c:v>20.480120030007498</c:v>
                </c:pt>
                <c:pt idx="191">
                  <c:v>20.930232558139529</c:v>
                </c:pt>
                <c:pt idx="192">
                  <c:v>5.4763690922730639</c:v>
                </c:pt>
                <c:pt idx="193">
                  <c:v>10.877719429857461</c:v>
                </c:pt>
                <c:pt idx="194">
                  <c:v>-6.826706676669172</c:v>
                </c:pt>
                <c:pt idx="195">
                  <c:v>-14.478619654913732</c:v>
                </c:pt>
                <c:pt idx="196">
                  <c:v>-16.279069767441865</c:v>
                </c:pt>
                <c:pt idx="197">
                  <c:v>-15.828957239309833</c:v>
                </c:pt>
                <c:pt idx="198">
                  <c:v>-12.6781695423856</c:v>
                </c:pt>
                <c:pt idx="199">
                  <c:v>-6.826706676669172</c:v>
                </c:pt>
                <c:pt idx="200">
                  <c:v>-11.927981995498879</c:v>
                </c:pt>
                <c:pt idx="201">
                  <c:v>-12.228057014253569</c:v>
                </c:pt>
                <c:pt idx="202">
                  <c:v>-11.327831957989503</c:v>
                </c:pt>
                <c:pt idx="203">
                  <c:v>-11.627906976744189</c:v>
                </c:pt>
                <c:pt idx="204">
                  <c:v>-12.37809452363091</c:v>
                </c:pt>
                <c:pt idx="205">
                  <c:v>-12.6781695423856</c:v>
                </c:pt>
                <c:pt idx="206">
                  <c:v>-12.078019504876224</c:v>
                </c:pt>
                <c:pt idx="207">
                  <c:v>-11.327831957989503</c:v>
                </c:pt>
                <c:pt idx="208">
                  <c:v>-10.727681920480123</c:v>
                </c:pt>
                <c:pt idx="209">
                  <c:v>-11.477869467366844</c:v>
                </c:pt>
                <c:pt idx="210">
                  <c:v>-11.477869467366844</c:v>
                </c:pt>
                <c:pt idx="211">
                  <c:v>-11.027756939234813</c:v>
                </c:pt>
                <c:pt idx="212">
                  <c:v>-11.927981995498879</c:v>
                </c:pt>
                <c:pt idx="213">
                  <c:v>-9.8274568642160567</c:v>
                </c:pt>
                <c:pt idx="214">
                  <c:v>-11.177794448612158</c:v>
                </c:pt>
                <c:pt idx="215">
                  <c:v>-10.877719429857468</c:v>
                </c:pt>
                <c:pt idx="216">
                  <c:v>-10.577644411102778</c:v>
                </c:pt>
                <c:pt idx="217">
                  <c:v>-9.6774193548387153</c:v>
                </c:pt>
                <c:pt idx="218">
                  <c:v>-9.8274568642160567</c:v>
                </c:pt>
                <c:pt idx="219">
                  <c:v>-10.427606901725436</c:v>
                </c:pt>
                <c:pt idx="220">
                  <c:v>-10.727681920480123</c:v>
                </c:pt>
                <c:pt idx="221">
                  <c:v>-10.877719429857468</c:v>
                </c:pt>
                <c:pt idx="222">
                  <c:v>-10.277569392348092</c:v>
                </c:pt>
                <c:pt idx="223">
                  <c:v>-10.577644411102778</c:v>
                </c:pt>
                <c:pt idx="224">
                  <c:v>-11.027756939234813</c:v>
                </c:pt>
                <c:pt idx="225">
                  <c:v>-11.177794448612158</c:v>
                </c:pt>
                <c:pt idx="226">
                  <c:v>-9.8274568642160567</c:v>
                </c:pt>
                <c:pt idx="227">
                  <c:v>-10.577644411102778</c:v>
                </c:pt>
                <c:pt idx="228">
                  <c:v>-10.577644411102778</c:v>
                </c:pt>
                <c:pt idx="229">
                  <c:v>4.4261065266316546</c:v>
                </c:pt>
                <c:pt idx="230">
                  <c:v>2.4756189047261774</c:v>
                </c:pt>
                <c:pt idx="231">
                  <c:v>1.8754688672167994</c:v>
                </c:pt>
                <c:pt idx="232">
                  <c:v>1.5753938484621131</c:v>
                </c:pt>
                <c:pt idx="233">
                  <c:v>2.4756189047261774</c:v>
                </c:pt>
                <c:pt idx="234">
                  <c:v>2.4756189047261774</c:v>
                </c:pt>
                <c:pt idx="235">
                  <c:v>1.7254313578394544</c:v>
                </c:pt>
                <c:pt idx="236">
                  <c:v>2.6256564141035224</c:v>
                </c:pt>
                <c:pt idx="237">
                  <c:v>4.7261815453863427</c:v>
                </c:pt>
                <c:pt idx="238">
                  <c:v>3.8259564891222766</c:v>
                </c:pt>
                <c:pt idx="239">
                  <c:v>1.5753938484621131</c:v>
                </c:pt>
                <c:pt idx="240">
                  <c:v>4.1260315078769647</c:v>
                </c:pt>
                <c:pt idx="241">
                  <c:v>7.2768192048011962</c:v>
                </c:pt>
                <c:pt idx="242">
                  <c:v>24.231057764441104</c:v>
                </c:pt>
                <c:pt idx="243">
                  <c:v>21.680420105026251</c:v>
                </c:pt>
                <c:pt idx="244">
                  <c:v>11.027756939234806</c:v>
                </c:pt>
                <c:pt idx="245">
                  <c:v>7.8769692423105742</c:v>
                </c:pt>
                <c:pt idx="246">
                  <c:v>3.5258814703675885</c:v>
                </c:pt>
                <c:pt idx="247">
                  <c:v>7.8769692423105742</c:v>
                </c:pt>
                <c:pt idx="248">
                  <c:v>21.830457614403596</c:v>
                </c:pt>
                <c:pt idx="249">
                  <c:v>17.7794448612153</c:v>
                </c:pt>
                <c:pt idx="250">
                  <c:v>16.729182295573889</c:v>
                </c:pt>
                <c:pt idx="251">
                  <c:v>16.129032258064512</c:v>
                </c:pt>
                <c:pt idx="252">
                  <c:v>15.378844711177791</c:v>
                </c:pt>
                <c:pt idx="253">
                  <c:v>19.129782445611397</c:v>
                </c:pt>
                <c:pt idx="254">
                  <c:v>20.180045011252808</c:v>
                </c:pt>
                <c:pt idx="255">
                  <c:v>22.28057014253563</c:v>
                </c:pt>
                <c:pt idx="256">
                  <c:v>22.130532633158285</c:v>
                </c:pt>
                <c:pt idx="257">
                  <c:v>23.030757689422352</c:v>
                </c:pt>
                <c:pt idx="258">
                  <c:v>24.831207801950484</c:v>
                </c:pt>
                <c:pt idx="259">
                  <c:v>25.581395348837205</c:v>
                </c:pt>
                <c:pt idx="260">
                  <c:v>27.681920480120027</c:v>
                </c:pt>
                <c:pt idx="261">
                  <c:v>26.631657914478616</c:v>
                </c:pt>
                <c:pt idx="262">
                  <c:v>25.581395348837205</c:v>
                </c:pt>
                <c:pt idx="263">
                  <c:v>21.530382595648909</c:v>
                </c:pt>
                <c:pt idx="264">
                  <c:v>15.528882220555134</c:v>
                </c:pt>
                <c:pt idx="265">
                  <c:v>18.829707426856711</c:v>
                </c:pt>
                <c:pt idx="266">
                  <c:v>6.6766691672918181</c:v>
                </c:pt>
                <c:pt idx="267">
                  <c:v>14.02850712678169</c:v>
                </c:pt>
                <c:pt idx="268">
                  <c:v>13.428357089272314</c:v>
                </c:pt>
                <c:pt idx="269">
                  <c:v>14.778694673668413</c:v>
                </c:pt>
                <c:pt idx="270">
                  <c:v>13.428357089272314</c:v>
                </c:pt>
                <c:pt idx="271">
                  <c:v>14.02850712678169</c:v>
                </c:pt>
                <c:pt idx="272">
                  <c:v>12.078019504876215</c:v>
                </c:pt>
                <c:pt idx="273">
                  <c:v>11.027756939234806</c:v>
                </c:pt>
                <c:pt idx="274">
                  <c:v>11.777944486121527</c:v>
                </c:pt>
                <c:pt idx="275">
                  <c:v>11.627906976744182</c:v>
                </c:pt>
                <c:pt idx="276">
                  <c:v>12.528132033008248</c:v>
                </c:pt>
                <c:pt idx="277">
                  <c:v>9.3773443360840165</c:v>
                </c:pt>
                <c:pt idx="278">
                  <c:v>10.727681920480116</c:v>
                </c:pt>
                <c:pt idx="279">
                  <c:v>12.078019504876215</c:v>
                </c:pt>
                <c:pt idx="280">
                  <c:v>11.477869467366837</c:v>
                </c:pt>
                <c:pt idx="281">
                  <c:v>11.777944486121527</c:v>
                </c:pt>
                <c:pt idx="282">
                  <c:v>11.477869467366837</c:v>
                </c:pt>
                <c:pt idx="283">
                  <c:v>11.777944486121527</c:v>
                </c:pt>
                <c:pt idx="284">
                  <c:v>12.978244561140281</c:v>
                </c:pt>
                <c:pt idx="285">
                  <c:v>16.279069767441857</c:v>
                </c:pt>
                <c:pt idx="286">
                  <c:v>10.727681920480116</c:v>
                </c:pt>
                <c:pt idx="287">
                  <c:v>9.9774943735933945</c:v>
                </c:pt>
                <c:pt idx="288">
                  <c:v>19.729932483120777</c:v>
                </c:pt>
                <c:pt idx="289">
                  <c:v>26.931732933233306</c:v>
                </c:pt>
                <c:pt idx="290">
                  <c:v>13.878469617404347</c:v>
                </c:pt>
                <c:pt idx="291">
                  <c:v>12.228057014253558</c:v>
                </c:pt>
                <c:pt idx="292">
                  <c:v>8.4771192798199504</c:v>
                </c:pt>
                <c:pt idx="293">
                  <c:v>9.0772693173293284</c:v>
                </c:pt>
                <c:pt idx="294">
                  <c:v>6.526631657914475</c:v>
                </c:pt>
                <c:pt idx="295">
                  <c:v>6.8267066766691631</c:v>
                </c:pt>
                <c:pt idx="296">
                  <c:v>9.5273818454613615</c:v>
                </c:pt>
                <c:pt idx="297">
                  <c:v>10.427606901725428</c:v>
                </c:pt>
                <c:pt idx="298">
                  <c:v>11.177794448612149</c:v>
                </c:pt>
                <c:pt idx="299">
                  <c:v>10.127531882970739</c:v>
                </c:pt>
                <c:pt idx="300">
                  <c:v>9.5273818454613615</c:v>
                </c:pt>
                <c:pt idx="301">
                  <c:v>10.127531882970739</c:v>
                </c:pt>
                <c:pt idx="302">
                  <c:v>13.578394598649659</c:v>
                </c:pt>
                <c:pt idx="303">
                  <c:v>12.978244561140281</c:v>
                </c:pt>
                <c:pt idx="304">
                  <c:v>14.628657164291068</c:v>
                </c:pt>
                <c:pt idx="305">
                  <c:v>13.278319579894969</c:v>
                </c:pt>
                <c:pt idx="306">
                  <c:v>13.428357089272314</c:v>
                </c:pt>
                <c:pt idx="307">
                  <c:v>12.978244561140281</c:v>
                </c:pt>
                <c:pt idx="308">
                  <c:v>14.32858214553638</c:v>
                </c:pt>
                <c:pt idx="309">
                  <c:v>12.828207051762938</c:v>
                </c:pt>
                <c:pt idx="310">
                  <c:v>11.927981995498872</c:v>
                </c:pt>
                <c:pt idx="311">
                  <c:v>12.678169542385593</c:v>
                </c:pt>
                <c:pt idx="312">
                  <c:v>13.728432108027004</c:v>
                </c:pt>
                <c:pt idx="313">
                  <c:v>13.278319579894969</c:v>
                </c:pt>
                <c:pt idx="314">
                  <c:v>14.02850712678169</c:v>
                </c:pt>
                <c:pt idx="315">
                  <c:v>13.128282070517624</c:v>
                </c:pt>
                <c:pt idx="316">
                  <c:v>12.228057014253558</c:v>
                </c:pt>
                <c:pt idx="317">
                  <c:v>14.32858214553638</c:v>
                </c:pt>
                <c:pt idx="318">
                  <c:v>14.778694673668413</c:v>
                </c:pt>
                <c:pt idx="319">
                  <c:v>13.578394598649659</c:v>
                </c:pt>
                <c:pt idx="320">
                  <c:v>13.428357089272314</c:v>
                </c:pt>
                <c:pt idx="321">
                  <c:v>14.778694673668413</c:v>
                </c:pt>
                <c:pt idx="322">
                  <c:v>14.478619654913725</c:v>
                </c:pt>
                <c:pt idx="323">
                  <c:v>16.879219804951234</c:v>
                </c:pt>
                <c:pt idx="324">
                  <c:v>15.978994748687168</c:v>
                </c:pt>
                <c:pt idx="325">
                  <c:v>17.029257314328579</c:v>
                </c:pt>
                <c:pt idx="326">
                  <c:v>22.430607651912975</c:v>
                </c:pt>
                <c:pt idx="327">
                  <c:v>26.331582895723926</c:v>
                </c:pt>
                <c:pt idx="328">
                  <c:v>20.030007501875463</c:v>
                </c:pt>
                <c:pt idx="329">
                  <c:v>20.480120030007498</c:v>
                </c:pt>
                <c:pt idx="330">
                  <c:v>-2.1755438859714964</c:v>
                </c:pt>
                <c:pt idx="331">
                  <c:v>-21.830457614403603</c:v>
                </c:pt>
                <c:pt idx="332">
                  <c:v>-27.981995498874721</c:v>
                </c:pt>
                <c:pt idx="333">
                  <c:v>-26.031507876969247</c:v>
                </c:pt>
                <c:pt idx="334">
                  <c:v>-26.031507876969247</c:v>
                </c:pt>
                <c:pt idx="335">
                  <c:v>-25.731432858214557</c:v>
                </c:pt>
                <c:pt idx="336">
                  <c:v>-25.131282820705177</c:v>
                </c:pt>
                <c:pt idx="337">
                  <c:v>-25.431357839459867</c:v>
                </c:pt>
                <c:pt idx="338">
                  <c:v>-24.531132783195805</c:v>
                </c:pt>
                <c:pt idx="339">
                  <c:v>-23.330832708177045</c:v>
                </c:pt>
                <c:pt idx="340">
                  <c:v>-25.431357839459867</c:v>
                </c:pt>
                <c:pt idx="341">
                  <c:v>-24.531132783195805</c:v>
                </c:pt>
                <c:pt idx="342">
                  <c:v>-22.130532633158293</c:v>
                </c:pt>
                <c:pt idx="343">
                  <c:v>-25.581395348837216</c:v>
                </c:pt>
                <c:pt idx="344">
                  <c:v>-24.981245311327836</c:v>
                </c:pt>
                <c:pt idx="345">
                  <c:v>-23.780945236309083</c:v>
                </c:pt>
                <c:pt idx="346">
                  <c:v>-24.831207801950494</c:v>
                </c:pt>
                <c:pt idx="347">
                  <c:v>-22.880720180045014</c:v>
                </c:pt>
                <c:pt idx="348">
                  <c:v>-25.581395348837216</c:v>
                </c:pt>
                <c:pt idx="349">
                  <c:v>-15.678919729932485</c:v>
                </c:pt>
                <c:pt idx="350">
                  <c:v>21.980495123780941</c:v>
                </c:pt>
                <c:pt idx="351">
                  <c:v>4.2760690172543097</c:v>
                </c:pt>
                <c:pt idx="352">
                  <c:v>-4.2760690172543185</c:v>
                </c:pt>
                <c:pt idx="353">
                  <c:v>-3.6759189797449388</c:v>
                </c:pt>
                <c:pt idx="354">
                  <c:v>-14.178544636159042</c:v>
                </c:pt>
                <c:pt idx="355">
                  <c:v>-19.579894973743439</c:v>
                </c:pt>
                <c:pt idx="356">
                  <c:v>-19.279819954988749</c:v>
                </c:pt>
                <c:pt idx="357">
                  <c:v>-17.479369842460617</c:v>
                </c:pt>
                <c:pt idx="358">
                  <c:v>-20.93023255813954</c:v>
                </c:pt>
                <c:pt idx="359">
                  <c:v>-22.880720180045014</c:v>
                </c:pt>
                <c:pt idx="360">
                  <c:v>-21.380345086271571</c:v>
                </c:pt>
                <c:pt idx="361">
                  <c:v>-19.879969992498129</c:v>
                </c:pt>
                <c:pt idx="362">
                  <c:v>-17.929482370592655</c:v>
                </c:pt>
                <c:pt idx="363">
                  <c:v>-13.728432108027011</c:v>
                </c:pt>
                <c:pt idx="364">
                  <c:v>-12.228057014253569</c:v>
                </c:pt>
                <c:pt idx="365">
                  <c:v>-7.4268567141785482</c:v>
                </c:pt>
                <c:pt idx="366">
                  <c:v>-11.477869467366844</c:v>
                </c:pt>
                <c:pt idx="367">
                  <c:v>-14.178544636159042</c:v>
                </c:pt>
                <c:pt idx="368">
                  <c:v>-13.128282070517635</c:v>
                </c:pt>
                <c:pt idx="369">
                  <c:v>-14.328582145536391</c:v>
                </c:pt>
                <c:pt idx="370">
                  <c:v>-12.97824456114029</c:v>
                </c:pt>
                <c:pt idx="371">
                  <c:v>-18.379594898724687</c:v>
                </c:pt>
                <c:pt idx="372">
                  <c:v>-22.580645161290324</c:v>
                </c:pt>
                <c:pt idx="373">
                  <c:v>-25.281320330082526</c:v>
                </c:pt>
                <c:pt idx="374">
                  <c:v>-24.381095273818456</c:v>
                </c:pt>
                <c:pt idx="375">
                  <c:v>-20.93023255813954</c:v>
                </c:pt>
                <c:pt idx="376">
                  <c:v>-22.280570142535641</c:v>
                </c:pt>
                <c:pt idx="377">
                  <c:v>-23.780945236309083</c:v>
                </c:pt>
                <c:pt idx="378">
                  <c:v>-11.627906976744189</c:v>
                </c:pt>
                <c:pt idx="379">
                  <c:v>2.6256564141035224</c:v>
                </c:pt>
                <c:pt idx="380">
                  <c:v>1.7254313578394544</c:v>
                </c:pt>
                <c:pt idx="381">
                  <c:v>-5.7764441110277609</c:v>
                </c:pt>
                <c:pt idx="382">
                  <c:v>-2.7756939234808726</c:v>
                </c:pt>
                <c:pt idx="383">
                  <c:v>-1.7254313578394651</c:v>
                </c:pt>
                <c:pt idx="384">
                  <c:v>-8.6271567891973042</c:v>
                </c:pt>
                <c:pt idx="385">
                  <c:v>-14.478619654913732</c:v>
                </c:pt>
                <c:pt idx="386">
                  <c:v>-14.028507126781701</c:v>
                </c:pt>
                <c:pt idx="387">
                  <c:v>-12.6781695423856</c:v>
                </c:pt>
                <c:pt idx="388">
                  <c:v>-12.228057014253569</c:v>
                </c:pt>
                <c:pt idx="389">
                  <c:v>-5.626406601650416</c:v>
                </c:pt>
                <c:pt idx="390">
                  <c:v>-3.5258814703675974</c:v>
                </c:pt>
                <c:pt idx="391">
                  <c:v>-3.2258064516129075</c:v>
                </c:pt>
                <c:pt idx="392">
                  <c:v>-4.2760690172543185</c:v>
                </c:pt>
                <c:pt idx="393">
                  <c:v>-6.3765941485371371</c:v>
                </c:pt>
                <c:pt idx="394">
                  <c:v>-6.826706676669172</c:v>
                </c:pt>
                <c:pt idx="395">
                  <c:v>0.52513128282070198</c:v>
                </c:pt>
                <c:pt idx="396">
                  <c:v>-2.7756939234808726</c:v>
                </c:pt>
                <c:pt idx="397">
                  <c:v>-8.6271567891973042</c:v>
                </c:pt>
                <c:pt idx="398">
                  <c:v>-4.1260315078769736</c:v>
                </c:pt>
                <c:pt idx="399">
                  <c:v>0.67516879219804693</c:v>
                </c:pt>
                <c:pt idx="400">
                  <c:v>17.179294823705924</c:v>
                </c:pt>
                <c:pt idx="401">
                  <c:v>16.129032258064512</c:v>
                </c:pt>
                <c:pt idx="402">
                  <c:v>4.7261815453863427</c:v>
                </c:pt>
                <c:pt idx="403">
                  <c:v>-3.2258064516129075</c:v>
                </c:pt>
                <c:pt idx="404">
                  <c:v>-3.9759939984996286</c:v>
                </c:pt>
                <c:pt idx="405">
                  <c:v>7.2768192048011962</c:v>
                </c:pt>
                <c:pt idx="406">
                  <c:v>20.480120030007498</c:v>
                </c:pt>
                <c:pt idx="407">
                  <c:v>22.58064516129032</c:v>
                </c:pt>
                <c:pt idx="408">
                  <c:v>15.228807201800446</c:v>
                </c:pt>
                <c:pt idx="409">
                  <c:v>19.429857464366087</c:v>
                </c:pt>
                <c:pt idx="410">
                  <c:v>23.030757689422352</c:v>
                </c:pt>
                <c:pt idx="411">
                  <c:v>11.177794448612149</c:v>
                </c:pt>
                <c:pt idx="412">
                  <c:v>25.43135783945986</c:v>
                </c:pt>
                <c:pt idx="413">
                  <c:v>23.030757689422352</c:v>
                </c:pt>
                <c:pt idx="414">
                  <c:v>23.030757689422352</c:v>
                </c:pt>
                <c:pt idx="415">
                  <c:v>23.780945236309073</c:v>
                </c:pt>
                <c:pt idx="416">
                  <c:v>21.380345086271564</c:v>
                </c:pt>
                <c:pt idx="417">
                  <c:v>21.380345086271564</c:v>
                </c:pt>
                <c:pt idx="418">
                  <c:v>24.381095273818453</c:v>
                </c:pt>
                <c:pt idx="419">
                  <c:v>21.680420105026251</c:v>
                </c:pt>
                <c:pt idx="420">
                  <c:v>22.430607651912975</c:v>
                </c:pt>
                <c:pt idx="421">
                  <c:v>21.230307576894219</c:v>
                </c:pt>
                <c:pt idx="422">
                  <c:v>23.030757689422352</c:v>
                </c:pt>
                <c:pt idx="423">
                  <c:v>20.780195048762188</c:v>
                </c:pt>
                <c:pt idx="424">
                  <c:v>21.230307576894219</c:v>
                </c:pt>
                <c:pt idx="425">
                  <c:v>22.130532633158285</c:v>
                </c:pt>
                <c:pt idx="426">
                  <c:v>21.530382595648909</c:v>
                </c:pt>
                <c:pt idx="427">
                  <c:v>21.980495123780941</c:v>
                </c:pt>
                <c:pt idx="428">
                  <c:v>20.930232558139529</c:v>
                </c:pt>
                <c:pt idx="429">
                  <c:v>19.279819954988742</c:v>
                </c:pt>
                <c:pt idx="430">
                  <c:v>22.730682670667662</c:v>
                </c:pt>
                <c:pt idx="431">
                  <c:v>21.530382595648909</c:v>
                </c:pt>
                <c:pt idx="432">
                  <c:v>22.130532633158285</c:v>
                </c:pt>
                <c:pt idx="433">
                  <c:v>20.480120030007498</c:v>
                </c:pt>
                <c:pt idx="434">
                  <c:v>23.630907726931728</c:v>
                </c:pt>
                <c:pt idx="435">
                  <c:v>20.780195048762188</c:v>
                </c:pt>
                <c:pt idx="436">
                  <c:v>22.430607651912975</c:v>
                </c:pt>
                <c:pt idx="437">
                  <c:v>23.780945236309073</c:v>
                </c:pt>
                <c:pt idx="438">
                  <c:v>42.985746436609148</c:v>
                </c:pt>
                <c:pt idx="439">
                  <c:v>-2.3255813953488413</c:v>
                </c:pt>
                <c:pt idx="440">
                  <c:v>-9.5273818454613703</c:v>
                </c:pt>
                <c:pt idx="441">
                  <c:v>-29.332333083270822</c:v>
                </c:pt>
                <c:pt idx="442">
                  <c:v>-16.429107276819206</c:v>
                </c:pt>
                <c:pt idx="443">
                  <c:v>-21.830457614403603</c:v>
                </c:pt>
                <c:pt idx="444">
                  <c:v>-36.534133533383354</c:v>
                </c:pt>
                <c:pt idx="445">
                  <c:v>-43.585896474118528</c:v>
                </c:pt>
                <c:pt idx="446">
                  <c:v>-13.728432108027011</c:v>
                </c:pt>
                <c:pt idx="447">
                  <c:v>-6.9767441860465169</c:v>
                </c:pt>
                <c:pt idx="448">
                  <c:v>-24.081020255063773</c:v>
                </c:pt>
                <c:pt idx="449">
                  <c:v>1.8754688672167994</c:v>
                </c:pt>
                <c:pt idx="450">
                  <c:v>-9.5273818454613703</c:v>
                </c:pt>
                <c:pt idx="451">
                  <c:v>-34.283570892723191</c:v>
                </c:pt>
                <c:pt idx="452">
                  <c:v>-14.928732183045764</c:v>
                </c:pt>
                <c:pt idx="453">
                  <c:v>-1.1252813203300853</c:v>
                </c:pt>
                <c:pt idx="454">
                  <c:v>-5.476369092273071</c:v>
                </c:pt>
                <c:pt idx="455">
                  <c:v>-39.234808702175542</c:v>
                </c:pt>
                <c:pt idx="456">
                  <c:v>-15.978994748687175</c:v>
                </c:pt>
                <c:pt idx="457">
                  <c:v>33.533383345836455</c:v>
                </c:pt>
                <c:pt idx="458">
                  <c:v>41.185296324081015</c:v>
                </c:pt>
                <c:pt idx="459">
                  <c:v>7.1267816954238512</c:v>
                </c:pt>
                <c:pt idx="460">
                  <c:v>23.180795198799697</c:v>
                </c:pt>
                <c:pt idx="461">
                  <c:v>13.878469617404347</c:v>
                </c:pt>
                <c:pt idx="462">
                  <c:v>-4.2760690172543185</c:v>
                </c:pt>
                <c:pt idx="463">
                  <c:v>-19.429857464366098</c:v>
                </c:pt>
                <c:pt idx="464">
                  <c:v>-37.434358589647417</c:v>
                </c:pt>
                <c:pt idx="465">
                  <c:v>-20.180045011252819</c:v>
                </c:pt>
                <c:pt idx="466">
                  <c:v>1.5753938484621131</c:v>
                </c:pt>
                <c:pt idx="467">
                  <c:v>-2.6256564141035312</c:v>
                </c:pt>
                <c:pt idx="468">
                  <c:v>13.428357089272314</c:v>
                </c:pt>
                <c:pt idx="469">
                  <c:v>16.729182295573889</c:v>
                </c:pt>
                <c:pt idx="470">
                  <c:v>9.2273068267066733</c:v>
                </c:pt>
                <c:pt idx="471">
                  <c:v>-6.826706676669172</c:v>
                </c:pt>
                <c:pt idx="472">
                  <c:v>-15.078769692423112</c:v>
                </c:pt>
                <c:pt idx="473">
                  <c:v>-15.528882220555143</c:v>
                </c:pt>
                <c:pt idx="474">
                  <c:v>21.680420105026251</c:v>
                </c:pt>
                <c:pt idx="475">
                  <c:v>1.8754688672167994</c:v>
                </c:pt>
                <c:pt idx="476">
                  <c:v>-16.729182295573896</c:v>
                </c:pt>
                <c:pt idx="477">
                  <c:v>-3.8259564891222837</c:v>
                </c:pt>
                <c:pt idx="478">
                  <c:v>-7.5018754688677802E-2</c:v>
                </c:pt>
                <c:pt idx="479">
                  <c:v>5.1762940735183758</c:v>
                </c:pt>
                <c:pt idx="480">
                  <c:v>-4.2760690172543185</c:v>
                </c:pt>
                <c:pt idx="481">
                  <c:v>-7.2768192048012033</c:v>
                </c:pt>
                <c:pt idx="482">
                  <c:v>-1.5753938484621202</c:v>
                </c:pt>
                <c:pt idx="483">
                  <c:v>21.830457614403596</c:v>
                </c:pt>
                <c:pt idx="484">
                  <c:v>-28.132033008252069</c:v>
                </c:pt>
                <c:pt idx="485">
                  <c:v>-9.5273818454613703</c:v>
                </c:pt>
                <c:pt idx="486">
                  <c:v>-7.7269317329332381</c:v>
                </c:pt>
                <c:pt idx="487">
                  <c:v>22.880720180045007</c:v>
                </c:pt>
                <c:pt idx="488">
                  <c:v>-0.82520630157539898</c:v>
                </c:pt>
                <c:pt idx="489">
                  <c:v>16.429107276819202</c:v>
                </c:pt>
                <c:pt idx="490">
                  <c:v>-13.878469617404356</c:v>
                </c:pt>
                <c:pt idx="491">
                  <c:v>-7.5768942235558931</c:v>
                </c:pt>
                <c:pt idx="492">
                  <c:v>24.681170292573139</c:v>
                </c:pt>
                <c:pt idx="493">
                  <c:v>-30.982745686421612</c:v>
                </c:pt>
                <c:pt idx="494">
                  <c:v>22.880720180045007</c:v>
                </c:pt>
                <c:pt idx="495">
                  <c:v>9.5273818454613615</c:v>
                </c:pt>
                <c:pt idx="496">
                  <c:v>-13.578394598649666</c:v>
                </c:pt>
                <c:pt idx="497">
                  <c:v>-4.1260315078769736</c:v>
                </c:pt>
                <c:pt idx="498">
                  <c:v>18.529632408102021</c:v>
                </c:pt>
                <c:pt idx="499">
                  <c:v>27.081770442610647</c:v>
                </c:pt>
                <c:pt idx="500">
                  <c:v>-25.581395348837216</c:v>
                </c:pt>
                <c:pt idx="501">
                  <c:v>-9.3773443360840254</c:v>
                </c:pt>
                <c:pt idx="502">
                  <c:v>30.232558139534881</c:v>
                </c:pt>
                <c:pt idx="503">
                  <c:v>3.6759189797449316</c:v>
                </c:pt>
                <c:pt idx="504">
                  <c:v>-14.628657164291074</c:v>
                </c:pt>
                <c:pt idx="505">
                  <c:v>-3.6759189797449388</c:v>
                </c:pt>
                <c:pt idx="506">
                  <c:v>-33.083270817704431</c:v>
                </c:pt>
                <c:pt idx="507">
                  <c:v>-16.729182295573896</c:v>
                </c:pt>
                <c:pt idx="508">
                  <c:v>9.5273818454613615</c:v>
                </c:pt>
                <c:pt idx="509">
                  <c:v>9.8274568642160496</c:v>
                </c:pt>
                <c:pt idx="510">
                  <c:v>0.67516879219804693</c:v>
                </c:pt>
                <c:pt idx="511">
                  <c:v>-30.982745686421612</c:v>
                </c:pt>
                <c:pt idx="512">
                  <c:v>4.5761440360089978</c:v>
                </c:pt>
                <c:pt idx="513">
                  <c:v>18.979744936234056</c:v>
                </c:pt>
                <c:pt idx="514">
                  <c:v>-10.577644411102778</c:v>
                </c:pt>
                <c:pt idx="515">
                  <c:v>-17.929482370592655</c:v>
                </c:pt>
                <c:pt idx="516">
                  <c:v>32.333083270817703</c:v>
                </c:pt>
                <c:pt idx="517">
                  <c:v>-0.82520630157539898</c:v>
                </c:pt>
                <c:pt idx="518">
                  <c:v>-21.680420105026261</c:v>
                </c:pt>
                <c:pt idx="519">
                  <c:v>-17.029257314328586</c:v>
                </c:pt>
                <c:pt idx="520">
                  <c:v>-2.7756939234808726</c:v>
                </c:pt>
                <c:pt idx="521">
                  <c:v>21.980495123780941</c:v>
                </c:pt>
                <c:pt idx="522">
                  <c:v>33.683420855213797</c:v>
                </c:pt>
                <c:pt idx="523">
                  <c:v>0.52513128282070198</c:v>
                </c:pt>
                <c:pt idx="524">
                  <c:v>-12.97824456114029</c:v>
                </c:pt>
                <c:pt idx="525">
                  <c:v>-3.3758439609902524</c:v>
                </c:pt>
                <c:pt idx="526">
                  <c:v>-8.6271567891973042</c:v>
                </c:pt>
                <c:pt idx="527">
                  <c:v>-31.882970742685675</c:v>
                </c:pt>
                <c:pt idx="528">
                  <c:v>-18.679669917479377</c:v>
                </c:pt>
                <c:pt idx="529">
                  <c:v>-20.93023255813954</c:v>
                </c:pt>
                <c:pt idx="530">
                  <c:v>-3.8259564891222837</c:v>
                </c:pt>
                <c:pt idx="531">
                  <c:v>0.82520630157538832</c:v>
                </c:pt>
                <c:pt idx="532">
                  <c:v>-22.280570142535641</c:v>
                </c:pt>
                <c:pt idx="533">
                  <c:v>-31.432858214553644</c:v>
                </c:pt>
                <c:pt idx="534">
                  <c:v>-13.728432108027011</c:v>
                </c:pt>
                <c:pt idx="535">
                  <c:v>14.02850712678169</c:v>
                </c:pt>
                <c:pt idx="536">
                  <c:v>29.632408102025501</c:v>
                </c:pt>
                <c:pt idx="537">
                  <c:v>-8.9272318079519906</c:v>
                </c:pt>
                <c:pt idx="538">
                  <c:v>-20.780195048762192</c:v>
                </c:pt>
                <c:pt idx="539">
                  <c:v>19.729932483120777</c:v>
                </c:pt>
                <c:pt idx="540">
                  <c:v>-14.478619654913732</c:v>
                </c:pt>
                <c:pt idx="541">
                  <c:v>-5.3263315828957296</c:v>
                </c:pt>
                <c:pt idx="542">
                  <c:v>-29.032258064516132</c:v>
                </c:pt>
                <c:pt idx="543">
                  <c:v>-26.181545386346588</c:v>
                </c:pt>
                <c:pt idx="544">
                  <c:v>-14.178544636159042</c:v>
                </c:pt>
                <c:pt idx="545">
                  <c:v>-18.379594898724687</c:v>
                </c:pt>
                <c:pt idx="546">
                  <c:v>-22.430607651912982</c:v>
                </c:pt>
                <c:pt idx="547">
                  <c:v>18.679669917479366</c:v>
                </c:pt>
                <c:pt idx="548">
                  <c:v>28.58214553638409</c:v>
                </c:pt>
                <c:pt idx="549">
                  <c:v>5.4763690922730639</c:v>
                </c:pt>
                <c:pt idx="550">
                  <c:v>19.729932483120777</c:v>
                </c:pt>
                <c:pt idx="551">
                  <c:v>16.129032258064512</c:v>
                </c:pt>
                <c:pt idx="552">
                  <c:v>-2.1755438859714964</c:v>
                </c:pt>
                <c:pt idx="553">
                  <c:v>-30.532633158289574</c:v>
                </c:pt>
                <c:pt idx="554">
                  <c:v>-12.828207051762945</c:v>
                </c:pt>
                <c:pt idx="555">
                  <c:v>-26.631657914478627</c:v>
                </c:pt>
                <c:pt idx="556">
                  <c:v>-9.6774193548387153</c:v>
                </c:pt>
                <c:pt idx="557">
                  <c:v>11.027756939234806</c:v>
                </c:pt>
                <c:pt idx="558">
                  <c:v>-4.1260315078769736</c:v>
                </c:pt>
                <c:pt idx="559">
                  <c:v>7.5018754688667144E-2</c:v>
                </c:pt>
                <c:pt idx="560">
                  <c:v>12.078019504876215</c:v>
                </c:pt>
                <c:pt idx="561">
                  <c:v>13.428357089272314</c:v>
                </c:pt>
                <c:pt idx="562">
                  <c:v>27.381845461365337</c:v>
                </c:pt>
                <c:pt idx="563">
                  <c:v>27.231807951987992</c:v>
                </c:pt>
                <c:pt idx="564">
                  <c:v>20.180045011252808</c:v>
                </c:pt>
                <c:pt idx="565">
                  <c:v>-9.0772693173293355</c:v>
                </c:pt>
                <c:pt idx="566">
                  <c:v>-10.277569392348092</c:v>
                </c:pt>
                <c:pt idx="567">
                  <c:v>3.5258814703675885</c:v>
                </c:pt>
                <c:pt idx="568">
                  <c:v>-8.0270067516879244</c:v>
                </c:pt>
                <c:pt idx="569">
                  <c:v>-30.832708177044264</c:v>
                </c:pt>
                <c:pt idx="570">
                  <c:v>-10.427606901725436</c:v>
                </c:pt>
                <c:pt idx="571">
                  <c:v>-14.928732183045764</c:v>
                </c:pt>
                <c:pt idx="572">
                  <c:v>-10.577644411102778</c:v>
                </c:pt>
                <c:pt idx="573">
                  <c:v>14.02850712678169</c:v>
                </c:pt>
                <c:pt idx="574">
                  <c:v>8.7771942985746403</c:v>
                </c:pt>
                <c:pt idx="575">
                  <c:v>36.984246061515378</c:v>
                </c:pt>
                <c:pt idx="576">
                  <c:v>-2.4756189047261863</c:v>
                </c:pt>
                <c:pt idx="577">
                  <c:v>-12.528132033008255</c:v>
                </c:pt>
                <c:pt idx="578">
                  <c:v>-2.3255813953488413</c:v>
                </c:pt>
                <c:pt idx="579">
                  <c:v>8.6271567891972953</c:v>
                </c:pt>
                <c:pt idx="580">
                  <c:v>21.080270067516874</c:v>
                </c:pt>
                <c:pt idx="581">
                  <c:v>17.329332333083268</c:v>
                </c:pt>
                <c:pt idx="582">
                  <c:v>7.5018754688667144E-2</c:v>
                </c:pt>
                <c:pt idx="583">
                  <c:v>-20.33008252063016</c:v>
                </c:pt>
                <c:pt idx="584">
                  <c:v>-22.130532633158293</c:v>
                </c:pt>
                <c:pt idx="585">
                  <c:v>-0.2250562640660192</c:v>
                </c:pt>
                <c:pt idx="586">
                  <c:v>9.6774193548387064</c:v>
                </c:pt>
                <c:pt idx="587">
                  <c:v>-35.183795948987253</c:v>
                </c:pt>
                <c:pt idx="588">
                  <c:v>10.277569392348083</c:v>
                </c:pt>
                <c:pt idx="589">
                  <c:v>-26.481620405101278</c:v>
                </c:pt>
                <c:pt idx="590">
                  <c:v>29.482370592648159</c:v>
                </c:pt>
                <c:pt idx="591">
                  <c:v>-1.5753938484621202</c:v>
                </c:pt>
                <c:pt idx="592">
                  <c:v>-17.779444861215307</c:v>
                </c:pt>
                <c:pt idx="593">
                  <c:v>-11.627906976744189</c:v>
                </c:pt>
                <c:pt idx="594">
                  <c:v>11.327831957989494</c:v>
                </c:pt>
                <c:pt idx="595">
                  <c:v>16.879219804951234</c:v>
                </c:pt>
                <c:pt idx="596">
                  <c:v>1.2753188297074232</c:v>
                </c:pt>
                <c:pt idx="597">
                  <c:v>-0.52513128282070909</c:v>
                </c:pt>
                <c:pt idx="598">
                  <c:v>20.780195048762188</c:v>
                </c:pt>
                <c:pt idx="599">
                  <c:v>26.481620405101271</c:v>
                </c:pt>
                <c:pt idx="600">
                  <c:v>-8.3270817704426143</c:v>
                </c:pt>
                <c:pt idx="601">
                  <c:v>-28.132033008252069</c:v>
                </c:pt>
                <c:pt idx="602">
                  <c:v>14.178544636159035</c:v>
                </c:pt>
                <c:pt idx="603">
                  <c:v>-3.2258064516129075</c:v>
                </c:pt>
                <c:pt idx="604">
                  <c:v>-3.2258064516129075</c:v>
                </c:pt>
                <c:pt idx="605">
                  <c:v>35.483870967741936</c:v>
                </c:pt>
                <c:pt idx="606">
                  <c:v>16.879219804951234</c:v>
                </c:pt>
                <c:pt idx="607">
                  <c:v>8.3270817704426072</c:v>
                </c:pt>
                <c:pt idx="608">
                  <c:v>-7.4268567141785482</c:v>
                </c:pt>
                <c:pt idx="609">
                  <c:v>-17.929482370592655</c:v>
                </c:pt>
                <c:pt idx="610">
                  <c:v>-0.37509377344336414</c:v>
                </c:pt>
                <c:pt idx="611">
                  <c:v>-24.831207801950494</c:v>
                </c:pt>
                <c:pt idx="612">
                  <c:v>16.429107276819202</c:v>
                </c:pt>
                <c:pt idx="613">
                  <c:v>13.578394598649659</c:v>
                </c:pt>
                <c:pt idx="614">
                  <c:v>-11.777944486121534</c:v>
                </c:pt>
                <c:pt idx="615">
                  <c:v>14.778694673668413</c:v>
                </c:pt>
                <c:pt idx="616">
                  <c:v>6.976744186046508</c:v>
                </c:pt>
                <c:pt idx="617">
                  <c:v>-25.281320330082526</c:v>
                </c:pt>
                <c:pt idx="618">
                  <c:v>25.581395348837205</c:v>
                </c:pt>
                <c:pt idx="619">
                  <c:v>9.6774193548387064</c:v>
                </c:pt>
                <c:pt idx="620">
                  <c:v>-21.530382595648913</c:v>
                </c:pt>
                <c:pt idx="621">
                  <c:v>-5.1762940735183847</c:v>
                </c:pt>
                <c:pt idx="622">
                  <c:v>11.627906976744182</c:v>
                </c:pt>
                <c:pt idx="623">
                  <c:v>32.783195798949734</c:v>
                </c:pt>
                <c:pt idx="624">
                  <c:v>17.929482370592645</c:v>
                </c:pt>
                <c:pt idx="625">
                  <c:v>-24.681170292573146</c:v>
                </c:pt>
                <c:pt idx="626">
                  <c:v>-10.277569392348092</c:v>
                </c:pt>
                <c:pt idx="627">
                  <c:v>-18.079519879969997</c:v>
                </c:pt>
                <c:pt idx="628">
                  <c:v>16.279069767441857</c:v>
                </c:pt>
                <c:pt idx="629">
                  <c:v>35.483870967741936</c:v>
                </c:pt>
                <c:pt idx="630">
                  <c:v>21.680420105026251</c:v>
                </c:pt>
                <c:pt idx="631">
                  <c:v>1.1252813203300782</c:v>
                </c:pt>
                <c:pt idx="632">
                  <c:v>-8.3270817704426143</c:v>
                </c:pt>
                <c:pt idx="633">
                  <c:v>-17.479369842460617</c:v>
                </c:pt>
                <c:pt idx="634">
                  <c:v>-36.234058514628657</c:v>
                </c:pt>
                <c:pt idx="635">
                  <c:v>-5.476369092273071</c:v>
                </c:pt>
                <c:pt idx="636">
                  <c:v>-14.478619654913732</c:v>
                </c:pt>
                <c:pt idx="637">
                  <c:v>-14.028507126781701</c:v>
                </c:pt>
                <c:pt idx="638">
                  <c:v>12.378094523630903</c:v>
                </c:pt>
                <c:pt idx="639">
                  <c:v>35.483870967741936</c:v>
                </c:pt>
                <c:pt idx="640">
                  <c:v>2.9257314328582105</c:v>
                </c:pt>
                <c:pt idx="641">
                  <c:v>-6.3765941485371371</c:v>
                </c:pt>
                <c:pt idx="642">
                  <c:v>10.877719429857461</c:v>
                </c:pt>
                <c:pt idx="643">
                  <c:v>21.530382595648909</c:v>
                </c:pt>
                <c:pt idx="644">
                  <c:v>32.333083270817703</c:v>
                </c:pt>
                <c:pt idx="645">
                  <c:v>26.931732933233306</c:v>
                </c:pt>
                <c:pt idx="646">
                  <c:v>17.929482370592645</c:v>
                </c:pt>
                <c:pt idx="647">
                  <c:v>10.277569392348083</c:v>
                </c:pt>
                <c:pt idx="648">
                  <c:v>26.181545386346585</c:v>
                </c:pt>
                <c:pt idx="649">
                  <c:v>31.132783195798943</c:v>
                </c:pt>
                <c:pt idx="650">
                  <c:v>-4.7261815453863498</c:v>
                </c:pt>
                <c:pt idx="651">
                  <c:v>-8.4771192798199593</c:v>
                </c:pt>
                <c:pt idx="652">
                  <c:v>-0.37509377344336414</c:v>
                </c:pt>
                <c:pt idx="653">
                  <c:v>9.0772693173293284</c:v>
                </c:pt>
                <c:pt idx="654">
                  <c:v>10.277569392348083</c:v>
                </c:pt>
                <c:pt idx="655">
                  <c:v>-28.432108027006759</c:v>
                </c:pt>
                <c:pt idx="656">
                  <c:v>11.777944486121527</c:v>
                </c:pt>
                <c:pt idx="657">
                  <c:v>8.1770442610652623</c:v>
                </c:pt>
                <c:pt idx="658">
                  <c:v>6.0765191297824419</c:v>
                </c:pt>
                <c:pt idx="659">
                  <c:v>2.4756189047261774</c:v>
                </c:pt>
                <c:pt idx="660">
                  <c:v>-4.2760690172543185</c:v>
                </c:pt>
                <c:pt idx="661">
                  <c:v>3.5258814703675885</c:v>
                </c:pt>
                <c:pt idx="662">
                  <c:v>6.526631657914475</c:v>
                </c:pt>
                <c:pt idx="663">
                  <c:v>-10.277569392348092</c:v>
                </c:pt>
                <c:pt idx="664">
                  <c:v>17.179294823705924</c:v>
                </c:pt>
                <c:pt idx="665">
                  <c:v>16.429107276819202</c:v>
                </c:pt>
                <c:pt idx="666">
                  <c:v>-28.432108027006759</c:v>
                </c:pt>
                <c:pt idx="667">
                  <c:v>12.378094523630903</c:v>
                </c:pt>
                <c:pt idx="668">
                  <c:v>34.883720930232556</c:v>
                </c:pt>
                <c:pt idx="669">
                  <c:v>22.880720180045007</c:v>
                </c:pt>
                <c:pt idx="670">
                  <c:v>0.37509377344335704</c:v>
                </c:pt>
                <c:pt idx="671">
                  <c:v>19.879969992498122</c:v>
                </c:pt>
                <c:pt idx="672">
                  <c:v>26.931732933233306</c:v>
                </c:pt>
                <c:pt idx="673">
                  <c:v>-12.37809452363091</c:v>
                </c:pt>
                <c:pt idx="674">
                  <c:v>0.82520630157538832</c:v>
                </c:pt>
                <c:pt idx="675">
                  <c:v>16.279069767441857</c:v>
                </c:pt>
                <c:pt idx="676">
                  <c:v>28.58214553638409</c:v>
                </c:pt>
                <c:pt idx="677">
                  <c:v>-14.028507126781701</c:v>
                </c:pt>
                <c:pt idx="678">
                  <c:v>-25.731432858214557</c:v>
                </c:pt>
                <c:pt idx="679">
                  <c:v>-20.63015753938485</c:v>
                </c:pt>
                <c:pt idx="680">
                  <c:v>-9.5273818454613703</c:v>
                </c:pt>
                <c:pt idx="681">
                  <c:v>-9.0772693173293355</c:v>
                </c:pt>
                <c:pt idx="682">
                  <c:v>-0.82520630157539898</c:v>
                </c:pt>
                <c:pt idx="683">
                  <c:v>-17.779444861215307</c:v>
                </c:pt>
                <c:pt idx="684">
                  <c:v>-15.528882220555143</c:v>
                </c:pt>
                <c:pt idx="685">
                  <c:v>-17.479369842460617</c:v>
                </c:pt>
                <c:pt idx="686">
                  <c:v>14.778694673668413</c:v>
                </c:pt>
                <c:pt idx="687">
                  <c:v>27.381845461365337</c:v>
                </c:pt>
                <c:pt idx="688">
                  <c:v>8.7771942985746403</c:v>
                </c:pt>
                <c:pt idx="689">
                  <c:v>-32.783195798949748</c:v>
                </c:pt>
                <c:pt idx="690">
                  <c:v>-8.4771192798199593</c:v>
                </c:pt>
                <c:pt idx="691">
                  <c:v>-0.67516879219805404</c:v>
                </c:pt>
                <c:pt idx="692">
                  <c:v>16.579144786196544</c:v>
                </c:pt>
                <c:pt idx="693">
                  <c:v>-38.934733683420859</c:v>
                </c:pt>
                <c:pt idx="694">
                  <c:v>-11.477869467366844</c:v>
                </c:pt>
                <c:pt idx="695">
                  <c:v>22.28057014253563</c:v>
                </c:pt>
                <c:pt idx="696">
                  <c:v>-8.6271567891973042</c:v>
                </c:pt>
                <c:pt idx="697">
                  <c:v>-9.8274568642160567</c:v>
                </c:pt>
                <c:pt idx="698">
                  <c:v>-0.37509377344336414</c:v>
                </c:pt>
                <c:pt idx="699">
                  <c:v>29.032258064516125</c:v>
                </c:pt>
                <c:pt idx="700">
                  <c:v>-6.5266316579144821</c:v>
                </c:pt>
                <c:pt idx="701">
                  <c:v>-24.981245311327836</c:v>
                </c:pt>
                <c:pt idx="702">
                  <c:v>16.879219804951234</c:v>
                </c:pt>
                <c:pt idx="703">
                  <c:v>1.8754688672167994</c:v>
                </c:pt>
                <c:pt idx="704">
                  <c:v>-11.327831957989503</c:v>
                </c:pt>
                <c:pt idx="705">
                  <c:v>-31.132783195798954</c:v>
                </c:pt>
                <c:pt idx="706">
                  <c:v>13.428357089272314</c:v>
                </c:pt>
                <c:pt idx="707">
                  <c:v>26.931732933233306</c:v>
                </c:pt>
                <c:pt idx="708">
                  <c:v>-8.3270817704426143</c:v>
                </c:pt>
                <c:pt idx="709">
                  <c:v>-7.876969242310583</c:v>
                </c:pt>
                <c:pt idx="710">
                  <c:v>-31.882970742685675</c:v>
                </c:pt>
                <c:pt idx="711">
                  <c:v>10.727681920480116</c:v>
                </c:pt>
                <c:pt idx="712">
                  <c:v>17.629407351837955</c:v>
                </c:pt>
                <c:pt idx="713">
                  <c:v>17.029257314328579</c:v>
                </c:pt>
                <c:pt idx="714">
                  <c:v>-8.3270817704426143</c:v>
                </c:pt>
                <c:pt idx="715">
                  <c:v>-24.081020255063773</c:v>
                </c:pt>
                <c:pt idx="716">
                  <c:v>-24.381095273818456</c:v>
                </c:pt>
                <c:pt idx="717">
                  <c:v>10.427606901725428</c:v>
                </c:pt>
                <c:pt idx="718">
                  <c:v>9.8274568642160496</c:v>
                </c:pt>
                <c:pt idx="719">
                  <c:v>20.780195048762188</c:v>
                </c:pt>
                <c:pt idx="720">
                  <c:v>17.47936984246061</c:v>
                </c:pt>
                <c:pt idx="721">
                  <c:v>-3.5258814703675974</c:v>
                </c:pt>
                <c:pt idx="722">
                  <c:v>-32.93323330832709</c:v>
                </c:pt>
                <c:pt idx="723">
                  <c:v>25.43135783945986</c:v>
                </c:pt>
                <c:pt idx="724">
                  <c:v>-8.3270817704426143</c:v>
                </c:pt>
                <c:pt idx="725">
                  <c:v>24.981245311327829</c:v>
                </c:pt>
                <c:pt idx="726">
                  <c:v>-16.429107276819206</c:v>
                </c:pt>
                <c:pt idx="727">
                  <c:v>4.8762190547636877</c:v>
                </c:pt>
                <c:pt idx="728">
                  <c:v>-3.9759939984996286</c:v>
                </c:pt>
                <c:pt idx="729">
                  <c:v>0.22505626406601209</c:v>
                </c:pt>
                <c:pt idx="730">
                  <c:v>13.578394598649659</c:v>
                </c:pt>
                <c:pt idx="731">
                  <c:v>-8.6271567891973042</c:v>
                </c:pt>
                <c:pt idx="732">
                  <c:v>-24.531132783195805</c:v>
                </c:pt>
                <c:pt idx="733">
                  <c:v>17.179294823705924</c:v>
                </c:pt>
                <c:pt idx="734">
                  <c:v>15.228807201800446</c:v>
                </c:pt>
                <c:pt idx="735">
                  <c:v>-17.479369842460617</c:v>
                </c:pt>
                <c:pt idx="736">
                  <c:v>-12.828207051762945</c:v>
                </c:pt>
                <c:pt idx="737">
                  <c:v>6.0765191297824419</c:v>
                </c:pt>
                <c:pt idx="738">
                  <c:v>32.033008252063013</c:v>
                </c:pt>
                <c:pt idx="739">
                  <c:v>-23.030757689422362</c:v>
                </c:pt>
                <c:pt idx="740">
                  <c:v>2.0255063765941443</c:v>
                </c:pt>
                <c:pt idx="741">
                  <c:v>18.829707426856711</c:v>
                </c:pt>
                <c:pt idx="742">
                  <c:v>3.3758439609902435</c:v>
                </c:pt>
                <c:pt idx="743">
                  <c:v>-20.03000750187547</c:v>
                </c:pt>
                <c:pt idx="744">
                  <c:v>35.633908477119277</c:v>
                </c:pt>
                <c:pt idx="745">
                  <c:v>-6.676669167291827</c:v>
                </c:pt>
                <c:pt idx="746">
                  <c:v>-3.2258064516129075</c:v>
                </c:pt>
                <c:pt idx="747">
                  <c:v>12.378094523630903</c:v>
                </c:pt>
                <c:pt idx="748">
                  <c:v>23.930982745686418</c:v>
                </c:pt>
                <c:pt idx="749">
                  <c:v>-31.732933233308334</c:v>
                </c:pt>
                <c:pt idx="750">
                  <c:v>24.681170292573139</c:v>
                </c:pt>
                <c:pt idx="751">
                  <c:v>-15.228807201800453</c:v>
                </c:pt>
                <c:pt idx="752">
                  <c:v>6.37659414853713</c:v>
                </c:pt>
                <c:pt idx="753">
                  <c:v>-13.128282070517635</c:v>
                </c:pt>
                <c:pt idx="754">
                  <c:v>15.378844711177791</c:v>
                </c:pt>
                <c:pt idx="755">
                  <c:v>0.52513128282070198</c:v>
                </c:pt>
                <c:pt idx="756">
                  <c:v>6.976744186046508</c:v>
                </c:pt>
                <c:pt idx="757">
                  <c:v>-8.6271567891973042</c:v>
                </c:pt>
                <c:pt idx="758">
                  <c:v>12.078019504876215</c:v>
                </c:pt>
                <c:pt idx="759">
                  <c:v>-28.732183045761442</c:v>
                </c:pt>
                <c:pt idx="760">
                  <c:v>8.3270817704426072</c:v>
                </c:pt>
                <c:pt idx="761">
                  <c:v>23.480870217554383</c:v>
                </c:pt>
                <c:pt idx="762">
                  <c:v>-20.180045011252819</c:v>
                </c:pt>
                <c:pt idx="763">
                  <c:v>-21.530382595648913</c:v>
                </c:pt>
                <c:pt idx="764">
                  <c:v>17.179294823705924</c:v>
                </c:pt>
                <c:pt idx="765">
                  <c:v>-11.477869467366844</c:v>
                </c:pt>
                <c:pt idx="766">
                  <c:v>-13.128282070517635</c:v>
                </c:pt>
                <c:pt idx="767">
                  <c:v>17.47936984246061</c:v>
                </c:pt>
                <c:pt idx="768">
                  <c:v>-6.3765941485371371</c:v>
                </c:pt>
                <c:pt idx="769">
                  <c:v>-3.6759189797449388</c:v>
                </c:pt>
                <c:pt idx="770">
                  <c:v>-12.97824456114029</c:v>
                </c:pt>
                <c:pt idx="771">
                  <c:v>12.528132033008248</c:v>
                </c:pt>
                <c:pt idx="772">
                  <c:v>-23.780945236309083</c:v>
                </c:pt>
                <c:pt idx="773">
                  <c:v>17.629407351837955</c:v>
                </c:pt>
                <c:pt idx="774">
                  <c:v>10.877719429857461</c:v>
                </c:pt>
                <c:pt idx="775">
                  <c:v>-8.7771942985746492</c:v>
                </c:pt>
                <c:pt idx="776">
                  <c:v>10.127531882970739</c:v>
                </c:pt>
                <c:pt idx="777">
                  <c:v>0.67516879219804693</c:v>
                </c:pt>
                <c:pt idx="778">
                  <c:v>-19.729932483120781</c:v>
                </c:pt>
                <c:pt idx="779">
                  <c:v>29.782445611402846</c:v>
                </c:pt>
                <c:pt idx="780">
                  <c:v>-18.829707426856718</c:v>
                </c:pt>
                <c:pt idx="781">
                  <c:v>-7.1267816954238583</c:v>
                </c:pt>
                <c:pt idx="782">
                  <c:v>15.228807201800446</c:v>
                </c:pt>
                <c:pt idx="783">
                  <c:v>-13.278319579894976</c:v>
                </c:pt>
                <c:pt idx="784">
                  <c:v>2.6256564141035224</c:v>
                </c:pt>
                <c:pt idx="785">
                  <c:v>7.8769692423105742</c:v>
                </c:pt>
                <c:pt idx="786">
                  <c:v>-15.078769692423112</c:v>
                </c:pt>
                <c:pt idx="787">
                  <c:v>15.978994748687168</c:v>
                </c:pt>
                <c:pt idx="788">
                  <c:v>4.2760690172543097</c:v>
                </c:pt>
                <c:pt idx="789">
                  <c:v>-31.882970742685675</c:v>
                </c:pt>
                <c:pt idx="790">
                  <c:v>33.983495873968486</c:v>
                </c:pt>
                <c:pt idx="791">
                  <c:v>3.8259564891222766</c:v>
                </c:pt>
                <c:pt idx="792">
                  <c:v>-13.428357089272321</c:v>
                </c:pt>
                <c:pt idx="793">
                  <c:v>-13.128282070517635</c:v>
                </c:pt>
                <c:pt idx="794">
                  <c:v>3.5258814703675885</c:v>
                </c:pt>
                <c:pt idx="795">
                  <c:v>25.581395348837205</c:v>
                </c:pt>
                <c:pt idx="796">
                  <c:v>16.129032258064512</c:v>
                </c:pt>
                <c:pt idx="797">
                  <c:v>36.83420855213803</c:v>
                </c:pt>
                <c:pt idx="798">
                  <c:v>34.283570892723176</c:v>
                </c:pt>
                <c:pt idx="799">
                  <c:v>-15.228807201800453</c:v>
                </c:pt>
                <c:pt idx="800">
                  <c:v>-25.881470367591898</c:v>
                </c:pt>
                <c:pt idx="801">
                  <c:v>-29.782445611402853</c:v>
                </c:pt>
                <c:pt idx="802">
                  <c:v>12.228057014253558</c:v>
                </c:pt>
                <c:pt idx="803">
                  <c:v>29.332333083270814</c:v>
                </c:pt>
                <c:pt idx="804">
                  <c:v>31.432858214553633</c:v>
                </c:pt>
                <c:pt idx="805">
                  <c:v>-1.5753938484621202</c:v>
                </c:pt>
                <c:pt idx="806">
                  <c:v>23.630907726931728</c:v>
                </c:pt>
                <c:pt idx="807">
                  <c:v>-26.331582895723937</c:v>
                </c:pt>
                <c:pt idx="808">
                  <c:v>7.7269317329332292</c:v>
                </c:pt>
                <c:pt idx="809">
                  <c:v>13.728432108027004</c:v>
                </c:pt>
                <c:pt idx="810">
                  <c:v>37.734433608402099</c:v>
                </c:pt>
                <c:pt idx="811">
                  <c:v>20.930232558139529</c:v>
                </c:pt>
                <c:pt idx="812">
                  <c:v>-21.980495123780951</c:v>
                </c:pt>
                <c:pt idx="813">
                  <c:v>26.331582895723926</c:v>
                </c:pt>
                <c:pt idx="814">
                  <c:v>39.384846211552883</c:v>
                </c:pt>
                <c:pt idx="815">
                  <c:v>2.1755438859714893</c:v>
                </c:pt>
                <c:pt idx="816">
                  <c:v>22.130532633158285</c:v>
                </c:pt>
                <c:pt idx="817">
                  <c:v>12.528132033008248</c:v>
                </c:pt>
                <c:pt idx="818">
                  <c:v>-11.177794448612158</c:v>
                </c:pt>
                <c:pt idx="819">
                  <c:v>-6.3765941485371371</c:v>
                </c:pt>
                <c:pt idx="820">
                  <c:v>0.97524381095273327</c:v>
                </c:pt>
                <c:pt idx="821">
                  <c:v>-29.332333083270822</c:v>
                </c:pt>
                <c:pt idx="822">
                  <c:v>15.828957239309823</c:v>
                </c:pt>
                <c:pt idx="823">
                  <c:v>-27.981995498874721</c:v>
                </c:pt>
                <c:pt idx="824">
                  <c:v>22.28057014253563</c:v>
                </c:pt>
                <c:pt idx="825">
                  <c:v>-11.627906976744189</c:v>
                </c:pt>
                <c:pt idx="826">
                  <c:v>12.378094523630903</c:v>
                </c:pt>
                <c:pt idx="827">
                  <c:v>-21.530382595648913</c:v>
                </c:pt>
                <c:pt idx="828">
                  <c:v>22.730682670667662</c:v>
                </c:pt>
                <c:pt idx="829">
                  <c:v>-31.282820705176295</c:v>
                </c:pt>
                <c:pt idx="830">
                  <c:v>27.831957989497369</c:v>
                </c:pt>
                <c:pt idx="831">
                  <c:v>-16.879219804951244</c:v>
                </c:pt>
                <c:pt idx="832">
                  <c:v>19.279819954988742</c:v>
                </c:pt>
                <c:pt idx="833">
                  <c:v>-21.680420105026261</c:v>
                </c:pt>
                <c:pt idx="834">
                  <c:v>-0.82520630157539898</c:v>
                </c:pt>
                <c:pt idx="835">
                  <c:v>24.981245311327829</c:v>
                </c:pt>
                <c:pt idx="836">
                  <c:v>15.078769692423101</c:v>
                </c:pt>
                <c:pt idx="837">
                  <c:v>14.02850712678169</c:v>
                </c:pt>
                <c:pt idx="838">
                  <c:v>23.330832708177041</c:v>
                </c:pt>
                <c:pt idx="839">
                  <c:v>40.285071267816946</c:v>
                </c:pt>
                <c:pt idx="840">
                  <c:v>28.282070517629403</c:v>
                </c:pt>
                <c:pt idx="841">
                  <c:v>9.8274568642160496</c:v>
                </c:pt>
                <c:pt idx="842">
                  <c:v>-2.3255813953488413</c:v>
                </c:pt>
                <c:pt idx="843">
                  <c:v>2.3255813953488325</c:v>
                </c:pt>
                <c:pt idx="844">
                  <c:v>16.279069767441857</c:v>
                </c:pt>
                <c:pt idx="845">
                  <c:v>-15.378844711177795</c:v>
                </c:pt>
                <c:pt idx="846">
                  <c:v>-15.678919729932485</c:v>
                </c:pt>
                <c:pt idx="847">
                  <c:v>34.583645911477866</c:v>
                </c:pt>
                <c:pt idx="848">
                  <c:v>-10.877719429857468</c:v>
                </c:pt>
                <c:pt idx="849">
                  <c:v>-21.980495123780951</c:v>
                </c:pt>
                <c:pt idx="850">
                  <c:v>5.4763690922730639</c:v>
                </c:pt>
                <c:pt idx="851">
                  <c:v>-15.678919729932485</c:v>
                </c:pt>
                <c:pt idx="852">
                  <c:v>-26.031507876969247</c:v>
                </c:pt>
                <c:pt idx="853">
                  <c:v>-29.332333083270822</c:v>
                </c:pt>
                <c:pt idx="854">
                  <c:v>-33.233308327081772</c:v>
                </c:pt>
                <c:pt idx="855">
                  <c:v>-8.7771942985746492</c:v>
                </c:pt>
                <c:pt idx="856">
                  <c:v>-15.078769692423112</c:v>
                </c:pt>
                <c:pt idx="857">
                  <c:v>-3.6759189797449388</c:v>
                </c:pt>
                <c:pt idx="858">
                  <c:v>12.528132033008248</c:v>
                </c:pt>
                <c:pt idx="859">
                  <c:v>14.478619654913725</c:v>
                </c:pt>
                <c:pt idx="860">
                  <c:v>16.429107276819202</c:v>
                </c:pt>
                <c:pt idx="861">
                  <c:v>-21.080270067516881</c:v>
                </c:pt>
                <c:pt idx="862">
                  <c:v>-8.1770442610652694</c:v>
                </c:pt>
                <c:pt idx="863">
                  <c:v>-8.0270067516879244</c:v>
                </c:pt>
                <c:pt idx="864">
                  <c:v>35.633908477119277</c:v>
                </c:pt>
                <c:pt idx="865">
                  <c:v>-14.628657164291074</c:v>
                </c:pt>
                <c:pt idx="866">
                  <c:v>-29.632408102025511</c:v>
                </c:pt>
                <c:pt idx="867">
                  <c:v>4.5761440360089978</c:v>
                </c:pt>
                <c:pt idx="868">
                  <c:v>17.329332333083268</c:v>
                </c:pt>
                <c:pt idx="869">
                  <c:v>21.080270067516874</c:v>
                </c:pt>
                <c:pt idx="870">
                  <c:v>-9.2273068267066805</c:v>
                </c:pt>
                <c:pt idx="871">
                  <c:v>23.930982745686418</c:v>
                </c:pt>
                <c:pt idx="872">
                  <c:v>41.785446361590388</c:v>
                </c:pt>
                <c:pt idx="873">
                  <c:v>-3.0757689422355625</c:v>
                </c:pt>
                <c:pt idx="874">
                  <c:v>6.526631657914475</c:v>
                </c:pt>
                <c:pt idx="875">
                  <c:v>26.181545386346585</c:v>
                </c:pt>
                <c:pt idx="876">
                  <c:v>9.0772693173293284</c:v>
                </c:pt>
                <c:pt idx="877">
                  <c:v>-15.528882220555143</c:v>
                </c:pt>
                <c:pt idx="878">
                  <c:v>-36.534133533383354</c:v>
                </c:pt>
                <c:pt idx="879">
                  <c:v>19.129782445611397</c:v>
                </c:pt>
                <c:pt idx="880">
                  <c:v>-9.3773443360840254</c:v>
                </c:pt>
                <c:pt idx="881">
                  <c:v>-35.633908477119277</c:v>
                </c:pt>
                <c:pt idx="882">
                  <c:v>42.535633908477116</c:v>
                </c:pt>
                <c:pt idx="883">
                  <c:v>-4.1260315078769736</c:v>
                </c:pt>
                <c:pt idx="884">
                  <c:v>-13.578394598649666</c:v>
                </c:pt>
                <c:pt idx="885">
                  <c:v>-38.184546136534138</c:v>
                </c:pt>
                <c:pt idx="886">
                  <c:v>-18.079519879969997</c:v>
                </c:pt>
                <c:pt idx="887">
                  <c:v>-5.0262565641410397</c:v>
                </c:pt>
                <c:pt idx="888">
                  <c:v>-4.7261815453863498</c:v>
                </c:pt>
                <c:pt idx="889">
                  <c:v>-24.681170292573146</c:v>
                </c:pt>
                <c:pt idx="890">
                  <c:v>-12.6781695423856</c:v>
                </c:pt>
                <c:pt idx="891">
                  <c:v>-25.131282820705177</c:v>
                </c:pt>
                <c:pt idx="892">
                  <c:v>23.930982745686418</c:v>
                </c:pt>
                <c:pt idx="893">
                  <c:v>8.3270817704426072</c:v>
                </c:pt>
                <c:pt idx="894">
                  <c:v>-39.0847711927982</c:v>
                </c:pt>
                <c:pt idx="895">
                  <c:v>9.3773443360840165</c:v>
                </c:pt>
                <c:pt idx="896">
                  <c:v>-9.5273818454613703</c:v>
                </c:pt>
                <c:pt idx="897">
                  <c:v>18.529632408102021</c:v>
                </c:pt>
                <c:pt idx="898">
                  <c:v>14.778694673668413</c:v>
                </c:pt>
                <c:pt idx="899">
                  <c:v>9.8274568642160496</c:v>
                </c:pt>
                <c:pt idx="900">
                  <c:v>-18.079519879969997</c:v>
                </c:pt>
                <c:pt idx="901">
                  <c:v>-27.531882970742689</c:v>
                </c:pt>
                <c:pt idx="902">
                  <c:v>11.477869467366837</c:v>
                </c:pt>
                <c:pt idx="903">
                  <c:v>-9.8274568642160567</c:v>
                </c:pt>
                <c:pt idx="904">
                  <c:v>-7.7269317329332381</c:v>
                </c:pt>
                <c:pt idx="905">
                  <c:v>23.480870217554383</c:v>
                </c:pt>
                <c:pt idx="906">
                  <c:v>24.081020255063763</c:v>
                </c:pt>
                <c:pt idx="907">
                  <c:v>7.4268567141785411</c:v>
                </c:pt>
                <c:pt idx="908">
                  <c:v>-29.932483120780201</c:v>
                </c:pt>
                <c:pt idx="909">
                  <c:v>-38.484621155288821</c:v>
                </c:pt>
                <c:pt idx="910">
                  <c:v>-2.9257314328582176</c:v>
                </c:pt>
                <c:pt idx="911">
                  <c:v>16.879219804951234</c:v>
                </c:pt>
                <c:pt idx="912">
                  <c:v>12.378094523630903</c:v>
                </c:pt>
                <c:pt idx="913">
                  <c:v>-31.732933233308334</c:v>
                </c:pt>
                <c:pt idx="914">
                  <c:v>26.331582895723926</c:v>
                </c:pt>
                <c:pt idx="915">
                  <c:v>17.029257314328579</c:v>
                </c:pt>
                <c:pt idx="916">
                  <c:v>-30.232558139534884</c:v>
                </c:pt>
                <c:pt idx="917">
                  <c:v>-36.384096024005999</c:v>
                </c:pt>
                <c:pt idx="918">
                  <c:v>-19.129782445611408</c:v>
                </c:pt>
                <c:pt idx="919">
                  <c:v>3.0757689422355554</c:v>
                </c:pt>
                <c:pt idx="920">
                  <c:v>23.930982745686418</c:v>
                </c:pt>
                <c:pt idx="921">
                  <c:v>-1.2753188297074303</c:v>
                </c:pt>
                <c:pt idx="922">
                  <c:v>-8.3270817704426143</c:v>
                </c:pt>
                <c:pt idx="923">
                  <c:v>-20.180045011252819</c:v>
                </c:pt>
                <c:pt idx="924">
                  <c:v>-6.826706676669172</c:v>
                </c:pt>
                <c:pt idx="925">
                  <c:v>23.630907726931728</c:v>
                </c:pt>
                <c:pt idx="926">
                  <c:v>3.8259564891222766</c:v>
                </c:pt>
                <c:pt idx="927">
                  <c:v>-30.682670667666923</c:v>
                </c:pt>
                <c:pt idx="928">
                  <c:v>-32.633158289572393</c:v>
                </c:pt>
                <c:pt idx="929">
                  <c:v>-23.180795198799704</c:v>
                </c:pt>
                <c:pt idx="930">
                  <c:v>13.128282070517624</c:v>
                </c:pt>
                <c:pt idx="931">
                  <c:v>28.282070517629403</c:v>
                </c:pt>
                <c:pt idx="932">
                  <c:v>15.078769692423101</c:v>
                </c:pt>
                <c:pt idx="933">
                  <c:v>7.4268567141785411</c:v>
                </c:pt>
                <c:pt idx="934">
                  <c:v>11.327831957989494</c:v>
                </c:pt>
                <c:pt idx="935">
                  <c:v>-3.9759939984996286</c:v>
                </c:pt>
                <c:pt idx="936">
                  <c:v>-25.131282820705177</c:v>
                </c:pt>
                <c:pt idx="937">
                  <c:v>-9.8274568642160567</c:v>
                </c:pt>
                <c:pt idx="938">
                  <c:v>19.279819954988742</c:v>
                </c:pt>
                <c:pt idx="939">
                  <c:v>-13.578394598649666</c:v>
                </c:pt>
                <c:pt idx="940">
                  <c:v>-30.982745686421612</c:v>
                </c:pt>
                <c:pt idx="941">
                  <c:v>-18.529632408102028</c:v>
                </c:pt>
                <c:pt idx="942">
                  <c:v>8.4771192798199504</c:v>
                </c:pt>
                <c:pt idx="943">
                  <c:v>20.780195048762188</c:v>
                </c:pt>
                <c:pt idx="944">
                  <c:v>2.1755438859714893</c:v>
                </c:pt>
                <c:pt idx="945">
                  <c:v>20.330082520630153</c:v>
                </c:pt>
                <c:pt idx="946">
                  <c:v>30.232558139534881</c:v>
                </c:pt>
                <c:pt idx="947">
                  <c:v>-4.1260315078769736</c:v>
                </c:pt>
                <c:pt idx="948">
                  <c:v>-19.729932483120781</c:v>
                </c:pt>
                <c:pt idx="949">
                  <c:v>14.928732183045756</c:v>
                </c:pt>
                <c:pt idx="950">
                  <c:v>10.277569392348083</c:v>
                </c:pt>
                <c:pt idx="951">
                  <c:v>27.081770442610647</c:v>
                </c:pt>
                <c:pt idx="952">
                  <c:v>2.3255813953488325</c:v>
                </c:pt>
                <c:pt idx="953">
                  <c:v>-17.179294823705927</c:v>
                </c:pt>
                <c:pt idx="954">
                  <c:v>22.880720180045007</c:v>
                </c:pt>
                <c:pt idx="955">
                  <c:v>37.284321080270061</c:v>
                </c:pt>
                <c:pt idx="956">
                  <c:v>28.282070517629403</c:v>
                </c:pt>
                <c:pt idx="957">
                  <c:v>12.228057014253558</c:v>
                </c:pt>
                <c:pt idx="958">
                  <c:v>-3.5258814703675974</c:v>
                </c:pt>
                <c:pt idx="959">
                  <c:v>-18.979744936234059</c:v>
                </c:pt>
                <c:pt idx="960">
                  <c:v>-2.3255813953488413</c:v>
                </c:pt>
                <c:pt idx="961">
                  <c:v>24.681170292573139</c:v>
                </c:pt>
                <c:pt idx="962">
                  <c:v>6.6766691672918181</c:v>
                </c:pt>
                <c:pt idx="963">
                  <c:v>-4.1260315078769736</c:v>
                </c:pt>
                <c:pt idx="964">
                  <c:v>22.430607651912975</c:v>
                </c:pt>
                <c:pt idx="965">
                  <c:v>5.1762940735183758</c:v>
                </c:pt>
                <c:pt idx="966">
                  <c:v>32.933233308327075</c:v>
                </c:pt>
                <c:pt idx="967">
                  <c:v>24.981245311327829</c:v>
                </c:pt>
                <c:pt idx="968">
                  <c:v>-15.828957239309833</c:v>
                </c:pt>
                <c:pt idx="969">
                  <c:v>-6.5266316579144821</c:v>
                </c:pt>
                <c:pt idx="970">
                  <c:v>-5.3263315828957296</c:v>
                </c:pt>
                <c:pt idx="971">
                  <c:v>23.780945236309073</c:v>
                </c:pt>
                <c:pt idx="972">
                  <c:v>6.8267066766691631</c:v>
                </c:pt>
                <c:pt idx="973">
                  <c:v>-21.080270067516881</c:v>
                </c:pt>
                <c:pt idx="974">
                  <c:v>22.430607651912975</c:v>
                </c:pt>
                <c:pt idx="975">
                  <c:v>-14.178544636159042</c:v>
                </c:pt>
                <c:pt idx="976">
                  <c:v>-21.830457614403603</c:v>
                </c:pt>
                <c:pt idx="977">
                  <c:v>31.132783195798943</c:v>
                </c:pt>
                <c:pt idx="978">
                  <c:v>-31.882970742685675</c:v>
                </c:pt>
                <c:pt idx="979">
                  <c:v>16.579144786196544</c:v>
                </c:pt>
                <c:pt idx="980">
                  <c:v>28.282070517629403</c:v>
                </c:pt>
                <c:pt idx="981">
                  <c:v>1.1252813203300782</c:v>
                </c:pt>
                <c:pt idx="982">
                  <c:v>-11.177794448612158</c:v>
                </c:pt>
                <c:pt idx="983">
                  <c:v>-42.535633908477124</c:v>
                </c:pt>
                <c:pt idx="984">
                  <c:v>-11.177794448612158</c:v>
                </c:pt>
                <c:pt idx="985">
                  <c:v>12.678169542385593</c:v>
                </c:pt>
                <c:pt idx="986">
                  <c:v>36.684171042760681</c:v>
                </c:pt>
                <c:pt idx="987">
                  <c:v>-37.884471117779455</c:v>
                </c:pt>
                <c:pt idx="988">
                  <c:v>7.8769692423105742</c:v>
                </c:pt>
                <c:pt idx="989">
                  <c:v>-3.5258814703675974</c:v>
                </c:pt>
                <c:pt idx="990">
                  <c:v>-7.5768942235558931</c:v>
                </c:pt>
                <c:pt idx="991">
                  <c:v>5.3263315828957207</c:v>
                </c:pt>
                <c:pt idx="992">
                  <c:v>26.781695423855957</c:v>
                </c:pt>
                <c:pt idx="993">
                  <c:v>5.0262565641410308</c:v>
                </c:pt>
                <c:pt idx="994">
                  <c:v>-27.681920480120031</c:v>
                </c:pt>
                <c:pt idx="995">
                  <c:v>-16.579144786196554</c:v>
                </c:pt>
                <c:pt idx="996">
                  <c:v>12.228057014253558</c:v>
                </c:pt>
                <c:pt idx="997">
                  <c:v>-9.5273818454613703</c:v>
                </c:pt>
                <c:pt idx="998">
                  <c:v>-32.033008252063013</c:v>
                </c:pt>
                <c:pt idx="999">
                  <c:v>-15.678919729932485</c:v>
                </c:pt>
                <c:pt idx="1000">
                  <c:v>4.4261065266316546</c:v>
                </c:pt>
                <c:pt idx="1001">
                  <c:v>-21.530382595648913</c:v>
                </c:pt>
                <c:pt idx="1002">
                  <c:v>30.832708177044257</c:v>
                </c:pt>
                <c:pt idx="1003">
                  <c:v>-20.780195048762192</c:v>
                </c:pt>
                <c:pt idx="1004">
                  <c:v>-1.4253563390847752</c:v>
                </c:pt>
                <c:pt idx="1005">
                  <c:v>-3.3758439609902524</c:v>
                </c:pt>
                <c:pt idx="1006">
                  <c:v>3.0757689422355554</c:v>
                </c:pt>
                <c:pt idx="1007">
                  <c:v>27.081770442610647</c:v>
                </c:pt>
                <c:pt idx="1008">
                  <c:v>6.37659414853713</c:v>
                </c:pt>
                <c:pt idx="1009">
                  <c:v>-18.979744936234059</c:v>
                </c:pt>
                <c:pt idx="1010">
                  <c:v>-9.8274568642160567</c:v>
                </c:pt>
                <c:pt idx="1011">
                  <c:v>35.483870967741936</c:v>
                </c:pt>
                <c:pt idx="1012">
                  <c:v>-3.9759939984996286</c:v>
                </c:pt>
                <c:pt idx="1013">
                  <c:v>-31.282820705176295</c:v>
                </c:pt>
                <c:pt idx="1014">
                  <c:v>-19.129782445611408</c:v>
                </c:pt>
                <c:pt idx="1015">
                  <c:v>9.6774193548387064</c:v>
                </c:pt>
                <c:pt idx="1016">
                  <c:v>1.4253563390847681</c:v>
                </c:pt>
                <c:pt idx="1017">
                  <c:v>18.07951987996999</c:v>
                </c:pt>
                <c:pt idx="1018">
                  <c:v>-19.879969992498129</c:v>
                </c:pt>
                <c:pt idx="1019">
                  <c:v>-9.8274568642160567</c:v>
                </c:pt>
                <c:pt idx="1020">
                  <c:v>-23.930982745686425</c:v>
                </c:pt>
                <c:pt idx="1021">
                  <c:v>6.526631657914475</c:v>
                </c:pt>
                <c:pt idx="1022">
                  <c:v>-0.52513128282070909</c:v>
                </c:pt>
                <c:pt idx="1023">
                  <c:v>-18.529632408102028</c:v>
                </c:pt>
                <c:pt idx="1024">
                  <c:v>40.885221305326326</c:v>
                </c:pt>
                <c:pt idx="1025">
                  <c:v>-7.2768192048012033</c:v>
                </c:pt>
                <c:pt idx="1026">
                  <c:v>-7.876969242310583</c:v>
                </c:pt>
                <c:pt idx="1027">
                  <c:v>-18.379594898724687</c:v>
                </c:pt>
                <c:pt idx="1028">
                  <c:v>-1.5753938484621202</c:v>
                </c:pt>
                <c:pt idx="1029">
                  <c:v>8.1770442610652623</c:v>
                </c:pt>
                <c:pt idx="1030">
                  <c:v>0.22505626406601209</c:v>
                </c:pt>
                <c:pt idx="1031">
                  <c:v>-33.833458364591152</c:v>
                </c:pt>
                <c:pt idx="1032">
                  <c:v>7.2768192048011962</c:v>
                </c:pt>
                <c:pt idx="1033">
                  <c:v>-13.428357089272321</c:v>
                </c:pt>
                <c:pt idx="1034">
                  <c:v>-25.431357839459867</c:v>
                </c:pt>
                <c:pt idx="1035">
                  <c:v>11.927981995498872</c:v>
                </c:pt>
                <c:pt idx="1036">
                  <c:v>5.1762940735183758</c:v>
                </c:pt>
                <c:pt idx="1037">
                  <c:v>-5.3263315828957296</c:v>
                </c:pt>
                <c:pt idx="1038">
                  <c:v>30.682670667666912</c:v>
                </c:pt>
                <c:pt idx="1039">
                  <c:v>-7.5018754688677802E-2</c:v>
                </c:pt>
                <c:pt idx="1040">
                  <c:v>10.877719429857461</c:v>
                </c:pt>
                <c:pt idx="1041">
                  <c:v>-15.678919729932485</c:v>
                </c:pt>
                <c:pt idx="1042">
                  <c:v>-3.9759939984996286</c:v>
                </c:pt>
                <c:pt idx="1043">
                  <c:v>4.8762190547636877</c:v>
                </c:pt>
                <c:pt idx="1044">
                  <c:v>7.1267816954238512</c:v>
                </c:pt>
                <c:pt idx="1045">
                  <c:v>32.933233308327075</c:v>
                </c:pt>
                <c:pt idx="1046">
                  <c:v>33.983495873968486</c:v>
                </c:pt>
                <c:pt idx="1047">
                  <c:v>7.8769692423105742</c:v>
                </c:pt>
                <c:pt idx="1048">
                  <c:v>-4.1260315078769736</c:v>
                </c:pt>
                <c:pt idx="1049">
                  <c:v>26.331582895723926</c:v>
                </c:pt>
                <c:pt idx="1050">
                  <c:v>6.8267066766691631</c:v>
                </c:pt>
                <c:pt idx="1051">
                  <c:v>-5.3263315828957296</c:v>
                </c:pt>
                <c:pt idx="1052">
                  <c:v>5.926481620405097</c:v>
                </c:pt>
                <c:pt idx="1053">
                  <c:v>3.8259564891222766</c:v>
                </c:pt>
                <c:pt idx="1054">
                  <c:v>26.781695423855957</c:v>
                </c:pt>
                <c:pt idx="1055">
                  <c:v>4.1260315078769647</c:v>
                </c:pt>
                <c:pt idx="1056">
                  <c:v>-29.18229557389348</c:v>
                </c:pt>
                <c:pt idx="1057">
                  <c:v>-14.028507126781701</c:v>
                </c:pt>
                <c:pt idx="1058">
                  <c:v>6.0765191297824419</c:v>
                </c:pt>
                <c:pt idx="1059">
                  <c:v>-1.4253563390847752</c:v>
                </c:pt>
                <c:pt idx="1060">
                  <c:v>16.129032258064512</c:v>
                </c:pt>
                <c:pt idx="1061">
                  <c:v>17.329332333083268</c:v>
                </c:pt>
                <c:pt idx="1062">
                  <c:v>30.53263315828957</c:v>
                </c:pt>
                <c:pt idx="1063">
                  <c:v>22.58064516129032</c:v>
                </c:pt>
                <c:pt idx="1064">
                  <c:v>5.0262565641410308</c:v>
                </c:pt>
                <c:pt idx="1065">
                  <c:v>12.828207051762938</c:v>
                </c:pt>
                <c:pt idx="1066">
                  <c:v>30.382595648912222</c:v>
                </c:pt>
                <c:pt idx="1067">
                  <c:v>-11.327831957989503</c:v>
                </c:pt>
                <c:pt idx="1068">
                  <c:v>-25.131282820705177</c:v>
                </c:pt>
                <c:pt idx="1069">
                  <c:v>-19.279819954988749</c:v>
                </c:pt>
                <c:pt idx="1070">
                  <c:v>21.380345086271564</c:v>
                </c:pt>
                <c:pt idx="1071">
                  <c:v>-21.080270067516881</c:v>
                </c:pt>
                <c:pt idx="1072">
                  <c:v>-13.128282070517635</c:v>
                </c:pt>
                <c:pt idx="1073">
                  <c:v>-12.078019504876224</c:v>
                </c:pt>
                <c:pt idx="1074">
                  <c:v>29.032258064516125</c:v>
                </c:pt>
                <c:pt idx="1075">
                  <c:v>-2.6256564141035312</c:v>
                </c:pt>
                <c:pt idx="1076">
                  <c:v>-35.483870967741936</c:v>
                </c:pt>
                <c:pt idx="1077">
                  <c:v>21.830457614403596</c:v>
                </c:pt>
                <c:pt idx="1078">
                  <c:v>-11.477869467366844</c:v>
                </c:pt>
                <c:pt idx="1079">
                  <c:v>-16.279069767441865</c:v>
                </c:pt>
                <c:pt idx="1080">
                  <c:v>-20.180045011252819</c:v>
                </c:pt>
                <c:pt idx="1081">
                  <c:v>-17.779444861215307</c:v>
                </c:pt>
                <c:pt idx="1082">
                  <c:v>-23.930982745686425</c:v>
                </c:pt>
                <c:pt idx="1083">
                  <c:v>-25.731432858214557</c:v>
                </c:pt>
                <c:pt idx="1084">
                  <c:v>-14.628657164291074</c:v>
                </c:pt>
                <c:pt idx="1085">
                  <c:v>-4.8762190547636948</c:v>
                </c:pt>
                <c:pt idx="1086">
                  <c:v>-19.729932483120781</c:v>
                </c:pt>
                <c:pt idx="1087">
                  <c:v>-31.882970742685675</c:v>
                </c:pt>
                <c:pt idx="1088">
                  <c:v>-15.228807201800453</c:v>
                </c:pt>
                <c:pt idx="1089">
                  <c:v>-3.9759939984996286</c:v>
                </c:pt>
                <c:pt idx="1090">
                  <c:v>31.282820705176292</c:v>
                </c:pt>
                <c:pt idx="1091">
                  <c:v>-3.8259564891222837</c:v>
                </c:pt>
                <c:pt idx="1092">
                  <c:v>-18.229557389347338</c:v>
                </c:pt>
                <c:pt idx="1093">
                  <c:v>-17.029257314328586</c:v>
                </c:pt>
                <c:pt idx="1094">
                  <c:v>11.777944486121527</c:v>
                </c:pt>
                <c:pt idx="1095">
                  <c:v>6.526631657914475</c:v>
                </c:pt>
                <c:pt idx="1096">
                  <c:v>31.582895723930978</c:v>
                </c:pt>
                <c:pt idx="1097">
                  <c:v>-20.780195048762192</c:v>
                </c:pt>
                <c:pt idx="1098">
                  <c:v>-6.5266316579144821</c:v>
                </c:pt>
                <c:pt idx="1099">
                  <c:v>18.979744936234056</c:v>
                </c:pt>
                <c:pt idx="1100">
                  <c:v>31.132783195798943</c:v>
                </c:pt>
                <c:pt idx="1101">
                  <c:v>-4.5761440360090049</c:v>
                </c:pt>
                <c:pt idx="1102">
                  <c:v>17.7794448612153</c:v>
                </c:pt>
                <c:pt idx="1103">
                  <c:v>22.130532633158285</c:v>
                </c:pt>
                <c:pt idx="1104">
                  <c:v>-5.476369092273071</c:v>
                </c:pt>
                <c:pt idx="1105">
                  <c:v>-10.577644411102778</c:v>
                </c:pt>
                <c:pt idx="1106">
                  <c:v>-9.9774943735934016</c:v>
                </c:pt>
                <c:pt idx="1107">
                  <c:v>3.5258814703675885</c:v>
                </c:pt>
                <c:pt idx="1108">
                  <c:v>-5.0262565641410397</c:v>
                </c:pt>
                <c:pt idx="1109">
                  <c:v>-19.129782445611408</c:v>
                </c:pt>
                <c:pt idx="1110">
                  <c:v>-8.9272318079519906</c:v>
                </c:pt>
                <c:pt idx="1111">
                  <c:v>6.2265566391597851</c:v>
                </c:pt>
                <c:pt idx="1112">
                  <c:v>-25.281320330082526</c:v>
                </c:pt>
                <c:pt idx="1113">
                  <c:v>-26.631657914478627</c:v>
                </c:pt>
                <c:pt idx="1114">
                  <c:v>-18.379594898724687</c:v>
                </c:pt>
                <c:pt idx="1115">
                  <c:v>-20.93023255813954</c:v>
                </c:pt>
                <c:pt idx="1116">
                  <c:v>21.980495123780941</c:v>
                </c:pt>
                <c:pt idx="1117">
                  <c:v>-4.2760690172543185</c:v>
                </c:pt>
                <c:pt idx="1118">
                  <c:v>-22.280570142535641</c:v>
                </c:pt>
                <c:pt idx="1119">
                  <c:v>10.577644411102771</c:v>
                </c:pt>
                <c:pt idx="1120">
                  <c:v>-6.9767441860465169</c:v>
                </c:pt>
                <c:pt idx="1121">
                  <c:v>1.7254313578394544</c:v>
                </c:pt>
                <c:pt idx="1122">
                  <c:v>26.931732933233306</c:v>
                </c:pt>
                <c:pt idx="1123">
                  <c:v>-27.231807951987999</c:v>
                </c:pt>
                <c:pt idx="1124">
                  <c:v>-1.4253563390847752</c:v>
                </c:pt>
                <c:pt idx="1125">
                  <c:v>-6.3765941485371371</c:v>
                </c:pt>
                <c:pt idx="1126">
                  <c:v>-23.480870217554394</c:v>
                </c:pt>
                <c:pt idx="1127">
                  <c:v>23.780945236309073</c:v>
                </c:pt>
                <c:pt idx="1128">
                  <c:v>21.980495123780941</c:v>
                </c:pt>
                <c:pt idx="1129">
                  <c:v>-20.180045011252819</c:v>
                </c:pt>
                <c:pt idx="1130">
                  <c:v>-26.781695423855968</c:v>
                </c:pt>
                <c:pt idx="1131">
                  <c:v>0.22505626406601209</c:v>
                </c:pt>
                <c:pt idx="1132">
                  <c:v>2.3255813953488325</c:v>
                </c:pt>
                <c:pt idx="1133">
                  <c:v>-22.880720180045014</c:v>
                </c:pt>
                <c:pt idx="1134">
                  <c:v>-6.3765941485371371</c:v>
                </c:pt>
                <c:pt idx="1135">
                  <c:v>-15.378844711177795</c:v>
                </c:pt>
                <c:pt idx="1136">
                  <c:v>-12.828207051762945</c:v>
                </c:pt>
                <c:pt idx="1137">
                  <c:v>17.029257314328579</c:v>
                </c:pt>
                <c:pt idx="1138">
                  <c:v>-15.678919729932485</c:v>
                </c:pt>
                <c:pt idx="1139">
                  <c:v>-28.732183045761442</c:v>
                </c:pt>
                <c:pt idx="1140">
                  <c:v>10.877719429857461</c:v>
                </c:pt>
                <c:pt idx="1141">
                  <c:v>12.528132033008248</c:v>
                </c:pt>
                <c:pt idx="1142">
                  <c:v>-25.131282820705177</c:v>
                </c:pt>
                <c:pt idx="1143">
                  <c:v>-2.7756939234808726</c:v>
                </c:pt>
                <c:pt idx="1144">
                  <c:v>13.428357089272314</c:v>
                </c:pt>
                <c:pt idx="1145">
                  <c:v>26.331582895723926</c:v>
                </c:pt>
                <c:pt idx="1146">
                  <c:v>21.230307576894219</c:v>
                </c:pt>
                <c:pt idx="1147">
                  <c:v>24.381095273818453</c:v>
                </c:pt>
                <c:pt idx="1148">
                  <c:v>-15.978994748687175</c:v>
                </c:pt>
                <c:pt idx="1149">
                  <c:v>-32.93323330832709</c:v>
                </c:pt>
                <c:pt idx="1150">
                  <c:v>-9.5273818454613703</c:v>
                </c:pt>
                <c:pt idx="1151">
                  <c:v>30.082520630157536</c:v>
                </c:pt>
                <c:pt idx="1152">
                  <c:v>-23.180795198799704</c:v>
                </c:pt>
                <c:pt idx="1153">
                  <c:v>-2.0255063765941514</c:v>
                </c:pt>
                <c:pt idx="1154">
                  <c:v>-17.329332333083276</c:v>
                </c:pt>
                <c:pt idx="1155">
                  <c:v>10.577644411102771</c:v>
                </c:pt>
                <c:pt idx="1156">
                  <c:v>9.2273068267066733</c:v>
                </c:pt>
                <c:pt idx="1157">
                  <c:v>5.926481620405097</c:v>
                </c:pt>
                <c:pt idx="1158">
                  <c:v>38.034508627156782</c:v>
                </c:pt>
                <c:pt idx="1159">
                  <c:v>-9.5273818454613703</c:v>
                </c:pt>
                <c:pt idx="1160">
                  <c:v>-7.2768192048012033</c:v>
                </c:pt>
                <c:pt idx="1161">
                  <c:v>-2.4756189047261863</c:v>
                </c:pt>
                <c:pt idx="1162">
                  <c:v>-37.434358589647417</c:v>
                </c:pt>
                <c:pt idx="1163">
                  <c:v>32.633158289572393</c:v>
                </c:pt>
                <c:pt idx="1164">
                  <c:v>7.1267816954238512</c:v>
                </c:pt>
                <c:pt idx="1165">
                  <c:v>-9.3773443360840254</c:v>
                </c:pt>
                <c:pt idx="1166">
                  <c:v>-12.37809452363091</c:v>
                </c:pt>
                <c:pt idx="1167">
                  <c:v>4.4261065266316546</c:v>
                </c:pt>
                <c:pt idx="1168">
                  <c:v>36.234058514628657</c:v>
                </c:pt>
                <c:pt idx="1169">
                  <c:v>-12.228057014253569</c:v>
                </c:pt>
                <c:pt idx="1170">
                  <c:v>-14.928732183045764</c:v>
                </c:pt>
                <c:pt idx="1171">
                  <c:v>-25.431357839459867</c:v>
                </c:pt>
                <c:pt idx="1172">
                  <c:v>-31.732933233308334</c:v>
                </c:pt>
                <c:pt idx="1173">
                  <c:v>-11.777944486121534</c:v>
                </c:pt>
                <c:pt idx="1174">
                  <c:v>-14.928732183045764</c:v>
                </c:pt>
                <c:pt idx="1175">
                  <c:v>-11.927981995498879</c:v>
                </c:pt>
                <c:pt idx="1176">
                  <c:v>-7.4268567141785482</c:v>
                </c:pt>
                <c:pt idx="1177">
                  <c:v>-19.429857464366098</c:v>
                </c:pt>
                <c:pt idx="1178">
                  <c:v>-23.330832708177045</c:v>
                </c:pt>
                <c:pt idx="1179">
                  <c:v>5.1762940735183758</c:v>
                </c:pt>
                <c:pt idx="1180">
                  <c:v>2.6256564141035224</c:v>
                </c:pt>
                <c:pt idx="1181">
                  <c:v>-3.0757689422355625</c:v>
                </c:pt>
                <c:pt idx="1182">
                  <c:v>-31.132783195798954</c:v>
                </c:pt>
                <c:pt idx="1183">
                  <c:v>-12.97824456114029</c:v>
                </c:pt>
                <c:pt idx="1184">
                  <c:v>8.4771192798199504</c:v>
                </c:pt>
                <c:pt idx="1185">
                  <c:v>1.5753938484621131</c:v>
                </c:pt>
                <c:pt idx="1186">
                  <c:v>-25.881470367591898</c:v>
                </c:pt>
                <c:pt idx="1187">
                  <c:v>33.083270817704424</c:v>
                </c:pt>
                <c:pt idx="1188">
                  <c:v>-18.229557389347338</c:v>
                </c:pt>
                <c:pt idx="1189">
                  <c:v>13.878469617404347</c:v>
                </c:pt>
                <c:pt idx="1190">
                  <c:v>20.930232558139529</c:v>
                </c:pt>
                <c:pt idx="1191">
                  <c:v>-22.880720180045014</c:v>
                </c:pt>
                <c:pt idx="1192">
                  <c:v>5.7764441110277538</c:v>
                </c:pt>
                <c:pt idx="1193">
                  <c:v>25.131282820705174</c:v>
                </c:pt>
                <c:pt idx="1194">
                  <c:v>-5.1762940735183847</c:v>
                </c:pt>
                <c:pt idx="1195">
                  <c:v>-13.728432108027011</c:v>
                </c:pt>
                <c:pt idx="1196">
                  <c:v>6.2265566391597851</c:v>
                </c:pt>
                <c:pt idx="1197">
                  <c:v>17.929482370592645</c:v>
                </c:pt>
                <c:pt idx="1198">
                  <c:v>18.379594898724676</c:v>
                </c:pt>
                <c:pt idx="1199">
                  <c:v>-15.828957239309833</c:v>
                </c:pt>
                <c:pt idx="1200">
                  <c:v>-32.633158289572393</c:v>
                </c:pt>
                <c:pt idx="1201">
                  <c:v>-12.97824456114029</c:v>
                </c:pt>
                <c:pt idx="1202">
                  <c:v>10.427606901725428</c:v>
                </c:pt>
                <c:pt idx="1203">
                  <c:v>-15.378844711177795</c:v>
                </c:pt>
                <c:pt idx="1204">
                  <c:v>0.22505626406601209</c:v>
                </c:pt>
                <c:pt idx="1205">
                  <c:v>25.281320330082515</c:v>
                </c:pt>
                <c:pt idx="1206">
                  <c:v>-19.129782445611408</c:v>
                </c:pt>
                <c:pt idx="1207">
                  <c:v>5.926481620405097</c:v>
                </c:pt>
                <c:pt idx="1208">
                  <c:v>23.030757689422352</c:v>
                </c:pt>
                <c:pt idx="1209">
                  <c:v>-2.7756939234808726</c:v>
                </c:pt>
                <c:pt idx="1210">
                  <c:v>-5.1762940735183847</c:v>
                </c:pt>
                <c:pt idx="1211">
                  <c:v>-24.231057764441115</c:v>
                </c:pt>
                <c:pt idx="1212">
                  <c:v>-18.829707426856718</c:v>
                </c:pt>
                <c:pt idx="1213">
                  <c:v>3.0757689422355554</c:v>
                </c:pt>
                <c:pt idx="1214">
                  <c:v>-30.532633158289574</c:v>
                </c:pt>
                <c:pt idx="1215">
                  <c:v>-19.429857464366098</c:v>
                </c:pt>
                <c:pt idx="1216">
                  <c:v>-33.083270817704431</c:v>
                </c:pt>
                <c:pt idx="1217">
                  <c:v>13.428357089272314</c:v>
                </c:pt>
                <c:pt idx="1218">
                  <c:v>0.22505626406601209</c:v>
                </c:pt>
                <c:pt idx="1219">
                  <c:v>10.127531882970739</c:v>
                </c:pt>
                <c:pt idx="1220">
                  <c:v>-41.635408852213061</c:v>
                </c:pt>
                <c:pt idx="1221">
                  <c:v>-32.33308327081771</c:v>
                </c:pt>
                <c:pt idx="1222">
                  <c:v>-23.480870217554394</c:v>
                </c:pt>
                <c:pt idx="1223">
                  <c:v>21.980495123780941</c:v>
                </c:pt>
                <c:pt idx="1224">
                  <c:v>-20.93023255813954</c:v>
                </c:pt>
                <c:pt idx="1225">
                  <c:v>0.67516879219804693</c:v>
                </c:pt>
                <c:pt idx="1226">
                  <c:v>19.879969992498122</c:v>
                </c:pt>
                <c:pt idx="1227">
                  <c:v>21.530382595648909</c:v>
                </c:pt>
                <c:pt idx="1228">
                  <c:v>-14.928732183045764</c:v>
                </c:pt>
                <c:pt idx="1229">
                  <c:v>5.6264066016504088</c:v>
                </c:pt>
                <c:pt idx="1230">
                  <c:v>-17.479369842460617</c:v>
                </c:pt>
                <c:pt idx="1231">
                  <c:v>-9.2273068267066805</c:v>
                </c:pt>
                <c:pt idx="1232">
                  <c:v>10.727681920480116</c:v>
                </c:pt>
                <c:pt idx="1233">
                  <c:v>27.831957989497369</c:v>
                </c:pt>
                <c:pt idx="1234">
                  <c:v>-31.732933233308334</c:v>
                </c:pt>
                <c:pt idx="1235">
                  <c:v>-7.7269317329332381</c:v>
                </c:pt>
                <c:pt idx="1236">
                  <c:v>-11.627906976744189</c:v>
                </c:pt>
                <c:pt idx="1237">
                  <c:v>34.733683420855215</c:v>
                </c:pt>
                <c:pt idx="1238">
                  <c:v>-5.626406601650416</c:v>
                </c:pt>
                <c:pt idx="1239">
                  <c:v>1.7254313578394544</c:v>
                </c:pt>
                <c:pt idx="1240">
                  <c:v>-11.327831957989503</c:v>
                </c:pt>
                <c:pt idx="1241">
                  <c:v>14.478619654913725</c:v>
                </c:pt>
                <c:pt idx="1242">
                  <c:v>-6.5266316579144821</c:v>
                </c:pt>
                <c:pt idx="1243">
                  <c:v>12.228057014253558</c:v>
                </c:pt>
                <c:pt idx="1244">
                  <c:v>-2.7756939234808726</c:v>
                </c:pt>
                <c:pt idx="1245">
                  <c:v>-30.082520630157543</c:v>
                </c:pt>
                <c:pt idx="1246">
                  <c:v>5.1762940735183758</c:v>
                </c:pt>
                <c:pt idx="1247">
                  <c:v>-23.630907726931735</c:v>
                </c:pt>
                <c:pt idx="1248">
                  <c:v>7.1267816954238512</c:v>
                </c:pt>
                <c:pt idx="1249">
                  <c:v>11.477869467366837</c:v>
                </c:pt>
                <c:pt idx="1250">
                  <c:v>-19.429857464366098</c:v>
                </c:pt>
                <c:pt idx="1251">
                  <c:v>-28.432108027006759</c:v>
                </c:pt>
                <c:pt idx="1252">
                  <c:v>-1.8754688672168065</c:v>
                </c:pt>
                <c:pt idx="1253">
                  <c:v>17.47936984246061</c:v>
                </c:pt>
                <c:pt idx="1254">
                  <c:v>-9.3773443360840254</c:v>
                </c:pt>
                <c:pt idx="1255">
                  <c:v>6.976744186046508</c:v>
                </c:pt>
                <c:pt idx="1256">
                  <c:v>-2.9257314328582176</c:v>
                </c:pt>
                <c:pt idx="1257">
                  <c:v>-19.879969992498129</c:v>
                </c:pt>
                <c:pt idx="1258">
                  <c:v>10.877719429857461</c:v>
                </c:pt>
                <c:pt idx="1259">
                  <c:v>-9.0772693173293355</c:v>
                </c:pt>
                <c:pt idx="1260">
                  <c:v>-6.676669167291827</c:v>
                </c:pt>
                <c:pt idx="1261">
                  <c:v>11.027756939234806</c:v>
                </c:pt>
                <c:pt idx="1262">
                  <c:v>2.1755438859714893</c:v>
                </c:pt>
                <c:pt idx="1263">
                  <c:v>21.380345086271564</c:v>
                </c:pt>
                <c:pt idx="1264">
                  <c:v>18.679669917479366</c:v>
                </c:pt>
                <c:pt idx="1265">
                  <c:v>31.432858214553633</c:v>
                </c:pt>
                <c:pt idx="1266">
                  <c:v>11.177794448612149</c:v>
                </c:pt>
                <c:pt idx="1267">
                  <c:v>-5.3263315828957296</c:v>
                </c:pt>
                <c:pt idx="1268">
                  <c:v>-21.830457614403603</c:v>
                </c:pt>
                <c:pt idx="1269">
                  <c:v>5.926481620405097</c:v>
                </c:pt>
                <c:pt idx="1270">
                  <c:v>18.829707426856711</c:v>
                </c:pt>
                <c:pt idx="1271">
                  <c:v>-32.183045761440368</c:v>
                </c:pt>
                <c:pt idx="1272">
                  <c:v>16.279069767441857</c:v>
                </c:pt>
                <c:pt idx="1273">
                  <c:v>29.782445611402846</c:v>
                </c:pt>
                <c:pt idx="1274">
                  <c:v>18.979744936234056</c:v>
                </c:pt>
                <c:pt idx="1275">
                  <c:v>-13.578394598649666</c:v>
                </c:pt>
                <c:pt idx="1276">
                  <c:v>-25.131282820705177</c:v>
                </c:pt>
                <c:pt idx="1277">
                  <c:v>15.978994748687168</c:v>
                </c:pt>
                <c:pt idx="1278">
                  <c:v>7.7269317329332292</c:v>
                </c:pt>
                <c:pt idx="1279">
                  <c:v>-19.129782445611408</c:v>
                </c:pt>
                <c:pt idx="1280">
                  <c:v>-17.329332333083276</c:v>
                </c:pt>
                <c:pt idx="1281">
                  <c:v>-30.232558139534884</c:v>
                </c:pt>
                <c:pt idx="1282">
                  <c:v>15.228807201800446</c:v>
                </c:pt>
                <c:pt idx="1283">
                  <c:v>7.7269317329332292</c:v>
                </c:pt>
                <c:pt idx="1284">
                  <c:v>38.034508627156782</c:v>
                </c:pt>
                <c:pt idx="1285">
                  <c:v>15.228807201800446</c:v>
                </c:pt>
                <c:pt idx="1286">
                  <c:v>-19.129782445611408</c:v>
                </c:pt>
                <c:pt idx="1287">
                  <c:v>-21.080270067516881</c:v>
                </c:pt>
                <c:pt idx="1288">
                  <c:v>17.47936984246061</c:v>
                </c:pt>
                <c:pt idx="1289">
                  <c:v>18.229557389347331</c:v>
                </c:pt>
                <c:pt idx="1290">
                  <c:v>18.229557389347331</c:v>
                </c:pt>
                <c:pt idx="1291">
                  <c:v>12.978244561140281</c:v>
                </c:pt>
                <c:pt idx="1292">
                  <c:v>8.1770442610652623</c:v>
                </c:pt>
                <c:pt idx="1293">
                  <c:v>-21.980495123780951</c:v>
                </c:pt>
                <c:pt idx="1294">
                  <c:v>-30.982745686421612</c:v>
                </c:pt>
                <c:pt idx="1295">
                  <c:v>-29.932483120780201</c:v>
                </c:pt>
                <c:pt idx="1296">
                  <c:v>-0.2250562640660192</c:v>
                </c:pt>
                <c:pt idx="1297">
                  <c:v>-27.531882970742689</c:v>
                </c:pt>
                <c:pt idx="1298">
                  <c:v>-20.33008252063016</c:v>
                </c:pt>
                <c:pt idx="1299">
                  <c:v>20.330082520630153</c:v>
                </c:pt>
                <c:pt idx="1300">
                  <c:v>18.679669917479366</c:v>
                </c:pt>
                <c:pt idx="1301">
                  <c:v>-22.280570142535641</c:v>
                </c:pt>
                <c:pt idx="1302">
                  <c:v>-3.9759939984996286</c:v>
                </c:pt>
                <c:pt idx="1303">
                  <c:v>29.782445611402846</c:v>
                </c:pt>
                <c:pt idx="1304">
                  <c:v>12.228057014253558</c:v>
                </c:pt>
                <c:pt idx="1305">
                  <c:v>-19.579894973743439</c:v>
                </c:pt>
                <c:pt idx="1306">
                  <c:v>-9.5273818454613703</c:v>
                </c:pt>
                <c:pt idx="1307">
                  <c:v>-1.7254313578394651</c:v>
                </c:pt>
                <c:pt idx="1308">
                  <c:v>-15.828957239309833</c:v>
                </c:pt>
                <c:pt idx="1309">
                  <c:v>-27.831957989497379</c:v>
                </c:pt>
                <c:pt idx="1310">
                  <c:v>-31.432858214553644</c:v>
                </c:pt>
                <c:pt idx="1311">
                  <c:v>-20.63015753938485</c:v>
                </c:pt>
                <c:pt idx="1312">
                  <c:v>10.277569392348083</c:v>
                </c:pt>
                <c:pt idx="1313">
                  <c:v>25.581395348837205</c:v>
                </c:pt>
                <c:pt idx="1314">
                  <c:v>11.927981995498872</c:v>
                </c:pt>
                <c:pt idx="1315">
                  <c:v>-25.731432858214557</c:v>
                </c:pt>
                <c:pt idx="1316">
                  <c:v>-21.23030757689423</c:v>
                </c:pt>
                <c:pt idx="1317">
                  <c:v>-19.129782445611408</c:v>
                </c:pt>
                <c:pt idx="1318">
                  <c:v>3.2258064516128986</c:v>
                </c:pt>
                <c:pt idx="1319">
                  <c:v>25.281320330082515</c:v>
                </c:pt>
                <c:pt idx="1320">
                  <c:v>9.3773443360840165</c:v>
                </c:pt>
                <c:pt idx="1321">
                  <c:v>22.730682670667662</c:v>
                </c:pt>
                <c:pt idx="1322">
                  <c:v>4.2760690172543097</c:v>
                </c:pt>
                <c:pt idx="1323">
                  <c:v>-9.0772693173293355</c:v>
                </c:pt>
                <c:pt idx="1324">
                  <c:v>-21.380345086271571</c:v>
                </c:pt>
                <c:pt idx="1325">
                  <c:v>-34.133533383345835</c:v>
                </c:pt>
                <c:pt idx="1326">
                  <c:v>-27.831957989497379</c:v>
                </c:pt>
                <c:pt idx="1327">
                  <c:v>2.0255063765941443</c:v>
                </c:pt>
                <c:pt idx="1328">
                  <c:v>-15.828957239309833</c:v>
                </c:pt>
                <c:pt idx="1329">
                  <c:v>1.1252813203300782</c:v>
                </c:pt>
                <c:pt idx="1330">
                  <c:v>14.32858214553638</c:v>
                </c:pt>
                <c:pt idx="1331">
                  <c:v>6.8267066766691631</c:v>
                </c:pt>
                <c:pt idx="1332">
                  <c:v>42.535633908477116</c:v>
                </c:pt>
                <c:pt idx="1333">
                  <c:v>-42.535633908477124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'space-moere_001_morikawa_LOG20'!$Y$1</c:f>
              <c:strCache>
                <c:ptCount val="1"/>
                <c:pt idx="0">
                  <c:v>MagZCalib(uT)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'space-moere_001_morikawa_LOG20'!$B$2:$B$1338</c:f>
              <c:numCache>
                <c:formatCode>General</c:formatCode>
                <c:ptCount val="1337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'space-moere_001_morikawa_LOG20'!$Y$2:$Y$1338</c:f>
              <c:numCache>
                <c:formatCode>General</c:formatCode>
                <c:ptCount val="1337"/>
                <c:pt idx="0">
                  <c:v>-23.1807951987997</c:v>
                </c:pt>
                <c:pt idx="1">
                  <c:v>-22.430607651912979</c:v>
                </c:pt>
                <c:pt idx="2">
                  <c:v>-23.330832708177049</c:v>
                </c:pt>
                <c:pt idx="3">
                  <c:v>-24.231057764441111</c:v>
                </c:pt>
                <c:pt idx="4">
                  <c:v>-22.88072018004501</c:v>
                </c:pt>
                <c:pt idx="5">
                  <c:v>-24.08102025506377</c:v>
                </c:pt>
                <c:pt idx="6">
                  <c:v>-24.681170292573142</c:v>
                </c:pt>
                <c:pt idx="7">
                  <c:v>-24.231057764441111</c:v>
                </c:pt>
                <c:pt idx="8">
                  <c:v>-24.08102025506377</c:v>
                </c:pt>
                <c:pt idx="9">
                  <c:v>-24.38109527381846</c:v>
                </c:pt>
                <c:pt idx="10">
                  <c:v>-21.380345086271568</c:v>
                </c:pt>
                <c:pt idx="11">
                  <c:v>-23.930982745686421</c:v>
                </c:pt>
                <c:pt idx="12">
                  <c:v>-24.681170292573142</c:v>
                </c:pt>
                <c:pt idx="13">
                  <c:v>-22.280570142535638</c:v>
                </c:pt>
                <c:pt idx="14">
                  <c:v>-23.48087021755439</c:v>
                </c:pt>
                <c:pt idx="15">
                  <c:v>-25.131282820705181</c:v>
                </c:pt>
                <c:pt idx="16">
                  <c:v>-23.1807951987997</c:v>
                </c:pt>
                <c:pt idx="17">
                  <c:v>-24.38109527381846</c:v>
                </c:pt>
                <c:pt idx="18">
                  <c:v>-23.630907726931738</c:v>
                </c:pt>
                <c:pt idx="19">
                  <c:v>-23.78094523630908</c:v>
                </c:pt>
                <c:pt idx="20">
                  <c:v>-23.330832708177049</c:v>
                </c:pt>
                <c:pt idx="21">
                  <c:v>-24.08102025506377</c:v>
                </c:pt>
                <c:pt idx="22">
                  <c:v>-23.1807951987997</c:v>
                </c:pt>
                <c:pt idx="23">
                  <c:v>-22.88072018004501</c:v>
                </c:pt>
                <c:pt idx="24">
                  <c:v>-23.48087021755439</c:v>
                </c:pt>
                <c:pt idx="25">
                  <c:v>-33.683420855213804</c:v>
                </c:pt>
                <c:pt idx="26">
                  <c:v>-34.433608402100525</c:v>
                </c:pt>
                <c:pt idx="27">
                  <c:v>-23.930982745686421</c:v>
                </c:pt>
                <c:pt idx="28">
                  <c:v>-17.179294823705931</c:v>
                </c:pt>
                <c:pt idx="29">
                  <c:v>-16.12903225806452</c:v>
                </c:pt>
                <c:pt idx="30">
                  <c:v>-16.279069767441861</c:v>
                </c:pt>
                <c:pt idx="31">
                  <c:v>-17.329332333083272</c:v>
                </c:pt>
                <c:pt idx="32">
                  <c:v>-14.77869467366842</c:v>
                </c:pt>
                <c:pt idx="33">
                  <c:v>-12.228057014253565</c:v>
                </c:pt>
                <c:pt idx="34">
                  <c:v>6.6766691672918208</c:v>
                </c:pt>
                <c:pt idx="35">
                  <c:v>11.777944486121529</c:v>
                </c:pt>
                <c:pt idx="36">
                  <c:v>14.478619654913725</c:v>
                </c:pt>
                <c:pt idx="37">
                  <c:v>16.579144786196547</c:v>
                </c:pt>
                <c:pt idx="38">
                  <c:v>8.4771192798199522</c:v>
                </c:pt>
                <c:pt idx="39">
                  <c:v>3.2258064516129008</c:v>
                </c:pt>
                <c:pt idx="40">
                  <c:v>-9.0772693173293355</c:v>
                </c:pt>
                <c:pt idx="41">
                  <c:v>-15.678919729932487</c:v>
                </c:pt>
                <c:pt idx="42">
                  <c:v>-15.678919729932487</c:v>
                </c:pt>
                <c:pt idx="43">
                  <c:v>-11.027756939234811</c:v>
                </c:pt>
                <c:pt idx="44">
                  <c:v>-10.27756939234809</c:v>
                </c:pt>
                <c:pt idx="45">
                  <c:v>-10.727681920480123</c:v>
                </c:pt>
                <c:pt idx="46">
                  <c:v>-8.4771192798199575</c:v>
                </c:pt>
                <c:pt idx="47">
                  <c:v>-7.8769692423105795</c:v>
                </c:pt>
                <c:pt idx="48">
                  <c:v>-8.4771192798199575</c:v>
                </c:pt>
                <c:pt idx="49">
                  <c:v>-9.6774193548387117</c:v>
                </c:pt>
                <c:pt idx="50">
                  <c:v>-9.5273818454613686</c:v>
                </c:pt>
                <c:pt idx="51">
                  <c:v>-9.5273818454613686</c:v>
                </c:pt>
                <c:pt idx="52">
                  <c:v>-8.7771942985746456</c:v>
                </c:pt>
                <c:pt idx="53">
                  <c:v>-9.3773443360840236</c:v>
                </c:pt>
                <c:pt idx="54">
                  <c:v>-10.427606901725435</c:v>
                </c:pt>
                <c:pt idx="55">
                  <c:v>-10.127531882970745</c:v>
                </c:pt>
                <c:pt idx="56">
                  <c:v>-9.0772693173293355</c:v>
                </c:pt>
                <c:pt idx="57">
                  <c:v>-9.6774193548387117</c:v>
                </c:pt>
                <c:pt idx="58">
                  <c:v>-8.7771942985746456</c:v>
                </c:pt>
                <c:pt idx="59">
                  <c:v>-8.4771192798199575</c:v>
                </c:pt>
                <c:pt idx="60">
                  <c:v>-11.027756939234811</c:v>
                </c:pt>
                <c:pt idx="61">
                  <c:v>-9.3773443360840236</c:v>
                </c:pt>
                <c:pt idx="62">
                  <c:v>-9.5273818454613686</c:v>
                </c:pt>
                <c:pt idx="63">
                  <c:v>-9.9774943735934016</c:v>
                </c:pt>
                <c:pt idx="64">
                  <c:v>-9.0772693173293355</c:v>
                </c:pt>
                <c:pt idx="65">
                  <c:v>-8.1770442610652694</c:v>
                </c:pt>
                <c:pt idx="66">
                  <c:v>-8.4771192798199575</c:v>
                </c:pt>
                <c:pt idx="67">
                  <c:v>-9.9774943735934016</c:v>
                </c:pt>
                <c:pt idx="68">
                  <c:v>-8.4771192798199575</c:v>
                </c:pt>
                <c:pt idx="69">
                  <c:v>-8.7771942985746456</c:v>
                </c:pt>
                <c:pt idx="70">
                  <c:v>-8.0270067516879244</c:v>
                </c:pt>
                <c:pt idx="71">
                  <c:v>-7.8769692423105795</c:v>
                </c:pt>
                <c:pt idx="72">
                  <c:v>-8.4771192798199575</c:v>
                </c:pt>
                <c:pt idx="73">
                  <c:v>-9.0772693173293355</c:v>
                </c:pt>
                <c:pt idx="74">
                  <c:v>-8.6271567891973024</c:v>
                </c:pt>
                <c:pt idx="75">
                  <c:v>-8.0270067516879244</c:v>
                </c:pt>
                <c:pt idx="76">
                  <c:v>-9.2273068267066787</c:v>
                </c:pt>
                <c:pt idx="77">
                  <c:v>-8.3270817704426126</c:v>
                </c:pt>
                <c:pt idx="78">
                  <c:v>-9.2273068267066787</c:v>
                </c:pt>
                <c:pt idx="79">
                  <c:v>-9.5273818454613686</c:v>
                </c:pt>
                <c:pt idx="80">
                  <c:v>-9.2273068267066787</c:v>
                </c:pt>
                <c:pt idx="81">
                  <c:v>-10.127531882970745</c:v>
                </c:pt>
                <c:pt idx="82">
                  <c:v>-10.577644411102778</c:v>
                </c:pt>
                <c:pt idx="83">
                  <c:v>-7.8769692423105795</c:v>
                </c:pt>
                <c:pt idx="84">
                  <c:v>-8.7771942985746456</c:v>
                </c:pt>
                <c:pt idx="85">
                  <c:v>-9.9774943735934016</c:v>
                </c:pt>
                <c:pt idx="86">
                  <c:v>-9.5273818454613686</c:v>
                </c:pt>
                <c:pt idx="87">
                  <c:v>-8.1770442610652694</c:v>
                </c:pt>
                <c:pt idx="88">
                  <c:v>-8.6271567891973024</c:v>
                </c:pt>
                <c:pt idx="89">
                  <c:v>-9.5273818454613686</c:v>
                </c:pt>
                <c:pt idx="90">
                  <c:v>-10.27756939234809</c:v>
                </c:pt>
                <c:pt idx="91">
                  <c:v>-8.6271567891973024</c:v>
                </c:pt>
                <c:pt idx="92">
                  <c:v>-10.877719429857466</c:v>
                </c:pt>
                <c:pt idx="93">
                  <c:v>-10.27756939234809</c:v>
                </c:pt>
                <c:pt idx="94">
                  <c:v>-9.2273068267066787</c:v>
                </c:pt>
                <c:pt idx="95">
                  <c:v>-9.8274568642160567</c:v>
                </c:pt>
                <c:pt idx="96">
                  <c:v>-8.6271567891973024</c:v>
                </c:pt>
                <c:pt idx="97">
                  <c:v>-9.8274568642160567</c:v>
                </c:pt>
                <c:pt idx="98">
                  <c:v>-8.6271567891973024</c:v>
                </c:pt>
                <c:pt idx="99">
                  <c:v>-8.1770442610652694</c:v>
                </c:pt>
                <c:pt idx="100">
                  <c:v>-8.4771192798199575</c:v>
                </c:pt>
                <c:pt idx="101">
                  <c:v>-7.8769692423105795</c:v>
                </c:pt>
                <c:pt idx="102">
                  <c:v>-8.7771942985746456</c:v>
                </c:pt>
                <c:pt idx="103">
                  <c:v>-9.6774193548387117</c:v>
                </c:pt>
                <c:pt idx="104">
                  <c:v>-9.9774943735934016</c:v>
                </c:pt>
                <c:pt idx="105">
                  <c:v>-9.2273068267066787</c:v>
                </c:pt>
                <c:pt idx="106">
                  <c:v>-10.127531882970745</c:v>
                </c:pt>
                <c:pt idx="107">
                  <c:v>-11.177794448612156</c:v>
                </c:pt>
                <c:pt idx="108">
                  <c:v>-11.777944486121532</c:v>
                </c:pt>
                <c:pt idx="109">
                  <c:v>-10.427606901725435</c:v>
                </c:pt>
                <c:pt idx="110">
                  <c:v>-9.6774193548387117</c:v>
                </c:pt>
                <c:pt idx="111">
                  <c:v>-9.9774943735934016</c:v>
                </c:pt>
                <c:pt idx="112">
                  <c:v>-10.27756939234809</c:v>
                </c:pt>
                <c:pt idx="113">
                  <c:v>-9.2273068267066787</c:v>
                </c:pt>
                <c:pt idx="114">
                  <c:v>-10.127531882970745</c:v>
                </c:pt>
                <c:pt idx="115">
                  <c:v>-10.127531882970745</c:v>
                </c:pt>
                <c:pt idx="116">
                  <c:v>-10.427606901725435</c:v>
                </c:pt>
                <c:pt idx="117">
                  <c:v>-9.6774193548387117</c:v>
                </c:pt>
                <c:pt idx="118">
                  <c:v>-9.9774943735934016</c:v>
                </c:pt>
                <c:pt idx="119">
                  <c:v>-9.6774193548387117</c:v>
                </c:pt>
                <c:pt idx="120">
                  <c:v>-10.577644411102778</c:v>
                </c:pt>
                <c:pt idx="121">
                  <c:v>-9.6774193548387117</c:v>
                </c:pt>
                <c:pt idx="122">
                  <c:v>-10.27756939234809</c:v>
                </c:pt>
                <c:pt idx="123">
                  <c:v>-8.9272318079519906</c:v>
                </c:pt>
                <c:pt idx="124">
                  <c:v>-9.6774193548387117</c:v>
                </c:pt>
                <c:pt idx="125">
                  <c:v>-9.5273818454613686</c:v>
                </c:pt>
                <c:pt idx="126">
                  <c:v>-9.8274568642160567</c:v>
                </c:pt>
                <c:pt idx="127">
                  <c:v>-10.727681920480123</c:v>
                </c:pt>
                <c:pt idx="128">
                  <c:v>-9.6774193548387117</c:v>
                </c:pt>
                <c:pt idx="129">
                  <c:v>-9.5273818454613686</c:v>
                </c:pt>
                <c:pt idx="130">
                  <c:v>-9.6774193548387117</c:v>
                </c:pt>
                <c:pt idx="131">
                  <c:v>-9.6774193548387117</c:v>
                </c:pt>
                <c:pt idx="132">
                  <c:v>-9.5273818454613686</c:v>
                </c:pt>
                <c:pt idx="133">
                  <c:v>-9.2273068267066787</c:v>
                </c:pt>
                <c:pt idx="134">
                  <c:v>-8.7771942985746456</c:v>
                </c:pt>
                <c:pt idx="135">
                  <c:v>-11.327831957989499</c:v>
                </c:pt>
                <c:pt idx="136">
                  <c:v>-9.8274568642160567</c:v>
                </c:pt>
                <c:pt idx="137">
                  <c:v>-10.27756939234809</c:v>
                </c:pt>
                <c:pt idx="138">
                  <c:v>-9.8274568642160567</c:v>
                </c:pt>
                <c:pt idx="139">
                  <c:v>-10.27756939234809</c:v>
                </c:pt>
                <c:pt idx="140">
                  <c:v>-9.9774943735934016</c:v>
                </c:pt>
                <c:pt idx="141">
                  <c:v>-9.0772693173293355</c:v>
                </c:pt>
                <c:pt idx="142">
                  <c:v>-9.8274568642160567</c:v>
                </c:pt>
                <c:pt idx="143">
                  <c:v>-9.6774193548387117</c:v>
                </c:pt>
                <c:pt idx="144">
                  <c:v>-9.5273818454613686</c:v>
                </c:pt>
                <c:pt idx="145">
                  <c:v>-9.6774193548387117</c:v>
                </c:pt>
                <c:pt idx="146">
                  <c:v>-9.3773443360840236</c:v>
                </c:pt>
                <c:pt idx="147">
                  <c:v>-9.6774193548387117</c:v>
                </c:pt>
                <c:pt idx="148">
                  <c:v>-9.3773443360840236</c:v>
                </c:pt>
                <c:pt idx="149">
                  <c:v>-10.127531882970745</c:v>
                </c:pt>
                <c:pt idx="150">
                  <c:v>-10.127531882970745</c:v>
                </c:pt>
                <c:pt idx="151">
                  <c:v>-10.127531882970745</c:v>
                </c:pt>
                <c:pt idx="152">
                  <c:v>-9.6774193548387117</c:v>
                </c:pt>
                <c:pt idx="153">
                  <c:v>-9.5273818454613686</c:v>
                </c:pt>
                <c:pt idx="154">
                  <c:v>-11.777944486121532</c:v>
                </c:pt>
                <c:pt idx="155">
                  <c:v>-8.7771942985746456</c:v>
                </c:pt>
                <c:pt idx="156">
                  <c:v>-7.8769692423105795</c:v>
                </c:pt>
                <c:pt idx="157">
                  <c:v>-10.27756939234809</c:v>
                </c:pt>
                <c:pt idx="158">
                  <c:v>-10.727681920480123</c:v>
                </c:pt>
                <c:pt idx="159">
                  <c:v>-9.2273068267066787</c:v>
                </c:pt>
                <c:pt idx="160">
                  <c:v>-10.127531882970745</c:v>
                </c:pt>
                <c:pt idx="161">
                  <c:v>-10.877719429857466</c:v>
                </c:pt>
                <c:pt idx="162">
                  <c:v>-10.27756939234809</c:v>
                </c:pt>
                <c:pt idx="163">
                  <c:v>-9.6774193548387117</c:v>
                </c:pt>
                <c:pt idx="164">
                  <c:v>-9.6774193548387117</c:v>
                </c:pt>
                <c:pt idx="165">
                  <c:v>-10.877719429857466</c:v>
                </c:pt>
                <c:pt idx="166">
                  <c:v>-9.2273068267066787</c:v>
                </c:pt>
                <c:pt idx="167">
                  <c:v>4.5761440360089995</c:v>
                </c:pt>
                <c:pt idx="168">
                  <c:v>3.3758439609902449</c:v>
                </c:pt>
                <c:pt idx="169">
                  <c:v>2.9257314328582122</c:v>
                </c:pt>
                <c:pt idx="170">
                  <c:v>3.5258814703675894</c:v>
                </c:pt>
                <c:pt idx="171">
                  <c:v>2.6256564141035232</c:v>
                </c:pt>
                <c:pt idx="172">
                  <c:v>3.8259564891222779</c:v>
                </c:pt>
                <c:pt idx="173">
                  <c:v>3.0757689422355563</c:v>
                </c:pt>
                <c:pt idx="174">
                  <c:v>1.7254313578394573</c:v>
                </c:pt>
                <c:pt idx="175">
                  <c:v>3.8259564891222779</c:v>
                </c:pt>
                <c:pt idx="176">
                  <c:v>3.0757689422355563</c:v>
                </c:pt>
                <c:pt idx="177">
                  <c:v>3.3758439609902449</c:v>
                </c:pt>
                <c:pt idx="178">
                  <c:v>3.6759189797449339</c:v>
                </c:pt>
                <c:pt idx="179">
                  <c:v>3.9759939984996224</c:v>
                </c:pt>
                <c:pt idx="180">
                  <c:v>3.6759189797449339</c:v>
                </c:pt>
                <c:pt idx="181">
                  <c:v>4.4261065266316555</c:v>
                </c:pt>
                <c:pt idx="182">
                  <c:v>3.8259564891222779</c:v>
                </c:pt>
                <c:pt idx="183">
                  <c:v>2.9257314328582122</c:v>
                </c:pt>
                <c:pt idx="184">
                  <c:v>4.7261815453863445</c:v>
                </c:pt>
                <c:pt idx="185">
                  <c:v>4.7261815453863445</c:v>
                </c:pt>
                <c:pt idx="186">
                  <c:v>3.2258064516129008</c:v>
                </c:pt>
                <c:pt idx="187">
                  <c:v>3.3758439609902449</c:v>
                </c:pt>
                <c:pt idx="188">
                  <c:v>3.8259564891222779</c:v>
                </c:pt>
                <c:pt idx="189">
                  <c:v>4.7261815453863445</c:v>
                </c:pt>
                <c:pt idx="190">
                  <c:v>5.0262565641410326</c:v>
                </c:pt>
                <c:pt idx="191">
                  <c:v>5.1762940735183767</c:v>
                </c:pt>
                <c:pt idx="192">
                  <c:v>-8.4771192798199575</c:v>
                </c:pt>
                <c:pt idx="193">
                  <c:v>-12.37809452363091</c:v>
                </c:pt>
                <c:pt idx="194">
                  <c:v>-9.6774193548387117</c:v>
                </c:pt>
                <c:pt idx="195">
                  <c:v>-13.428357089272321</c:v>
                </c:pt>
                <c:pt idx="196">
                  <c:v>-12.528132033008255</c:v>
                </c:pt>
                <c:pt idx="197">
                  <c:v>-9.9774943735934016</c:v>
                </c:pt>
                <c:pt idx="198">
                  <c:v>-5.0262565641410379</c:v>
                </c:pt>
                <c:pt idx="199">
                  <c:v>0.22505626406601398</c:v>
                </c:pt>
                <c:pt idx="200">
                  <c:v>-3.6759189797449388</c:v>
                </c:pt>
                <c:pt idx="201">
                  <c:v>-4.2760690172543159</c:v>
                </c:pt>
                <c:pt idx="202">
                  <c:v>-4.876219054763693</c:v>
                </c:pt>
                <c:pt idx="203">
                  <c:v>-4.2760690172543159</c:v>
                </c:pt>
                <c:pt idx="204">
                  <c:v>-4.1260315078769718</c:v>
                </c:pt>
                <c:pt idx="205">
                  <c:v>-4.4261065266316608</c:v>
                </c:pt>
                <c:pt idx="206">
                  <c:v>-4.4261065266316608</c:v>
                </c:pt>
                <c:pt idx="207">
                  <c:v>-3.9759939984996278</c:v>
                </c:pt>
                <c:pt idx="208">
                  <c:v>-5.476369092273071</c:v>
                </c:pt>
                <c:pt idx="209">
                  <c:v>-4.4261065266316608</c:v>
                </c:pt>
                <c:pt idx="210">
                  <c:v>-4.7261815453863489</c:v>
                </c:pt>
                <c:pt idx="211">
                  <c:v>-3.6759189797449388</c:v>
                </c:pt>
                <c:pt idx="212">
                  <c:v>-3.9759939984996278</c:v>
                </c:pt>
                <c:pt idx="213">
                  <c:v>-5.176294073518382</c:v>
                </c:pt>
                <c:pt idx="214">
                  <c:v>-3.8259564891222828</c:v>
                </c:pt>
                <c:pt idx="215">
                  <c:v>-5.0262565641410379</c:v>
                </c:pt>
                <c:pt idx="216">
                  <c:v>-4.7261815453863489</c:v>
                </c:pt>
                <c:pt idx="217">
                  <c:v>-2.9257314328582167</c:v>
                </c:pt>
                <c:pt idx="218">
                  <c:v>-4.2760690172543159</c:v>
                </c:pt>
                <c:pt idx="219">
                  <c:v>-3.3758439609902497</c:v>
                </c:pt>
                <c:pt idx="220">
                  <c:v>-4.876219054763693</c:v>
                </c:pt>
                <c:pt idx="221">
                  <c:v>-3.8259564891222828</c:v>
                </c:pt>
                <c:pt idx="222">
                  <c:v>-3.5258814703675947</c:v>
                </c:pt>
                <c:pt idx="223">
                  <c:v>-3.8259564891222828</c:v>
                </c:pt>
                <c:pt idx="224">
                  <c:v>-3.9759939984996278</c:v>
                </c:pt>
                <c:pt idx="225">
                  <c:v>-3.8259564891222828</c:v>
                </c:pt>
                <c:pt idx="226">
                  <c:v>-3.3758439609902497</c:v>
                </c:pt>
                <c:pt idx="227">
                  <c:v>-3.8259564891222828</c:v>
                </c:pt>
                <c:pt idx="228">
                  <c:v>-4.1260315078769718</c:v>
                </c:pt>
                <c:pt idx="229">
                  <c:v>-15.528882220555142</c:v>
                </c:pt>
                <c:pt idx="230">
                  <c:v>-15.078769692423107</c:v>
                </c:pt>
                <c:pt idx="231">
                  <c:v>-16.579144786196551</c:v>
                </c:pt>
                <c:pt idx="232">
                  <c:v>-15.078769692423107</c:v>
                </c:pt>
                <c:pt idx="233">
                  <c:v>-15.378844711177797</c:v>
                </c:pt>
                <c:pt idx="234">
                  <c:v>-15.078769692423107</c:v>
                </c:pt>
                <c:pt idx="235">
                  <c:v>-14.628657164291075</c:v>
                </c:pt>
                <c:pt idx="236">
                  <c:v>-14.928732183045765</c:v>
                </c:pt>
                <c:pt idx="237">
                  <c:v>-10.427606901725435</c:v>
                </c:pt>
                <c:pt idx="238">
                  <c:v>-13.728432108027009</c:v>
                </c:pt>
                <c:pt idx="239">
                  <c:v>-18.679669917479373</c:v>
                </c:pt>
                <c:pt idx="240">
                  <c:v>-18.529632408102024</c:v>
                </c:pt>
                <c:pt idx="241">
                  <c:v>-20.480120030007505</c:v>
                </c:pt>
                <c:pt idx="242">
                  <c:v>7.2768192048011979</c:v>
                </c:pt>
                <c:pt idx="243">
                  <c:v>19.129782445611397</c:v>
                </c:pt>
                <c:pt idx="244">
                  <c:v>25.881470367591895</c:v>
                </c:pt>
                <c:pt idx="245">
                  <c:v>26.031507876969236</c:v>
                </c:pt>
                <c:pt idx="246">
                  <c:v>25.581395348837205</c:v>
                </c:pt>
                <c:pt idx="247">
                  <c:v>25.431357839459864</c:v>
                </c:pt>
                <c:pt idx="248">
                  <c:v>-6.5266316579144812</c:v>
                </c:pt>
                <c:pt idx="249">
                  <c:v>-9.6774193548387117</c:v>
                </c:pt>
                <c:pt idx="250">
                  <c:v>-11.627906976744189</c:v>
                </c:pt>
                <c:pt idx="251">
                  <c:v>-12.528132033008255</c:v>
                </c:pt>
                <c:pt idx="252">
                  <c:v>-10.27756939234809</c:v>
                </c:pt>
                <c:pt idx="253">
                  <c:v>-9.5273818454613686</c:v>
                </c:pt>
                <c:pt idx="254">
                  <c:v>-8.7771942985746456</c:v>
                </c:pt>
                <c:pt idx="255">
                  <c:v>-6.6766691672918252</c:v>
                </c:pt>
                <c:pt idx="256">
                  <c:v>-6.8267066766691702</c:v>
                </c:pt>
                <c:pt idx="257">
                  <c:v>-7.1267816954238583</c:v>
                </c:pt>
                <c:pt idx="258">
                  <c:v>-3.5258814703675947</c:v>
                </c:pt>
                <c:pt idx="259">
                  <c:v>-2.1755438859714955</c:v>
                </c:pt>
                <c:pt idx="260">
                  <c:v>-3.3758439609902497</c:v>
                </c:pt>
                <c:pt idx="261">
                  <c:v>-3.8259564891222828</c:v>
                </c:pt>
                <c:pt idx="262">
                  <c:v>-6.0765191297824481</c:v>
                </c:pt>
                <c:pt idx="263">
                  <c:v>-3.5258814703675947</c:v>
                </c:pt>
                <c:pt idx="264">
                  <c:v>-8.0270067516879244</c:v>
                </c:pt>
                <c:pt idx="265">
                  <c:v>-5.3263315828957261</c:v>
                </c:pt>
                <c:pt idx="266">
                  <c:v>-10.877719429857466</c:v>
                </c:pt>
                <c:pt idx="267">
                  <c:v>-8.3270817704426126</c:v>
                </c:pt>
                <c:pt idx="268">
                  <c:v>-6.5266316579144812</c:v>
                </c:pt>
                <c:pt idx="269">
                  <c:v>-12.078019504876222</c:v>
                </c:pt>
                <c:pt idx="270">
                  <c:v>-11.027756939234811</c:v>
                </c:pt>
                <c:pt idx="271">
                  <c:v>-10.727681920480123</c:v>
                </c:pt>
                <c:pt idx="272">
                  <c:v>-9.9774943735934016</c:v>
                </c:pt>
                <c:pt idx="273">
                  <c:v>-11.027756939234811</c:v>
                </c:pt>
                <c:pt idx="274">
                  <c:v>-10.577644411102778</c:v>
                </c:pt>
                <c:pt idx="275">
                  <c:v>-11.327831957989499</c:v>
                </c:pt>
                <c:pt idx="276">
                  <c:v>-9.5273818454613686</c:v>
                </c:pt>
                <c:pt idx="277">
                  <c:v>-10.577644411102778</c:v>
                </c:pt>
                <c:pt idx="278">
                  <c:v>-11.027756939234811</c:v>
                </c:pt>
                <c:pt idx="279">
                  <c:v>-11.477869467366844</c:v>
                </c:pt>
                <c:pt idx="280">
                  <c:v>-11.777944486121532</c:v>
                </c:pt>
                <c:pt idx="281">
                  <c:v>-12.978244561140288</c:v>
                </c:pt>
                <c:pt idx="282">
                  <c:v>-12.978244561140288</c:v>
                </c:pt>
                <c:pt idx="283">
                  <c:v>-11.777944486121532</c:v>
                </c:pt>
                <c:pt idx="284">
                  <c:v>-12.678169542385598</c:v>
                </c:pt>
                <c:pt idx="285">
                  <c:v>-6.0765191297824481</c:v>
                </c:pt>
                <c:pt idx="286">
                  <c:v>-6.2265566391597922</c:v>
                </c:pt>
                <c:pt idx="287">
                  <c:v>-7.5768942235558914</c:v>
                </c:pt>
                <c:pt idx="288">
                  <c:v>-3.5258814703675947</c:v>
                </c:pt>
                <c:pt idx="289">
                  <c:v>-4.1260315078769718</c:v>
                </c:pt>
                <c:pt idx="290">
                  <c:v>-10.577644411102778</c:v>
                </c:pt>
                <c:pt idx="291">
                  <c:v>-13.428357089272321</c:v>
                </c:pt>
                <c:pt idx="292">
                  <c:v>-13.578394598649664</c:v>
                </c:pt>
                <c:pt idx="293">
                  <c:v>-12.678169542385598</c:v>
                </c:pt>
                <c:pt idx="294">
                  <c:v>-13.428357089272321</c:v>
                </c:pt>
                <c:pt idx="295">
                  <c:v>-12.228057014253565</c:v>
                </c:pt>
                <c:pt idx="296">
                  <c:v>-11.627906976744189</c:v>
                </c:pt>
                <c:pt idx="297">
                  <c:v>-13.728432108027009</c:v>
                </c:pt>
                <c:pt idx="298">
                  <c:v>-12.078019504876222</c:v>
                </c:pt>
                <c:pt idx="299">
                  <c:v>-12.828207051762943</c:v>
                </c:pt>
                <c:pt idx="300">
                  <c:v>-13.728432108027009</c:v>
                </c:pt>
                <c:pt idx="301">
                  <c:v>-14.028507126781697</c:v>
                </c:pt>
                <c:pt idx="302">
                  <c:v>-10.27756939234809</c:v>
                </c:pt>
                <c:pt idx="303">
                  <c:v>-12.37809452363091</c:v>
                </c:pt>
                <c:pt idx="304">
                  <c:v>-11.327831957989499</c:v>
                </c:pt>
                <c:pt idx="305">
                  <c:v>-12.078019504876222</c:v>
                </c:pt>
                <c:pt idx="306">
                  <c:v>-12.828207051762943</c:v>
                </c:pt>
                <c:pt idx="307">
                  <c:v>-13.278319579894976</c:v>
                </c:pt>
                <c:pt idx="308">
                  <c:v>-11.027756939234811</c:v>
                </c:pt>
                <c:pt idx="309">
                  <c:v>-11.927981995498877</c:v>
                </c:pt>
                <c:pt idx="310">
                  <c:v>-12.528132033008255</c:v>
                </c:pt>
                <c:pt idx="311">
                  <c:v>-12.078019504876222</c:v>
                </c:pt>
                <c:pt idx="312">
                  <c:v>-11.627906976744189</c:v>
                </c:pt>
                <c:pt idx="313">
                  <c:v>-12.678169542385598</c:v>
                </c:pt>
                <c:pt idx="314">
                  <c:v>-12.228057014253565</c:v>
                </c:pt>
                <c:pt idx="315">
                  <c:v>-10.727681920480123</c:v>
                </c:pt>
                <c:pt idx="316">
                  <c:v>-11.027756939234811</c:v>
                </c:pt>
                <c:pt idx="317">
                  <c:v>-11.327831957989499</c:v>
                </c:pt>
                <c:pt idx="318">
                  <c:v>-10.27756939234809</c:v>
                </c:pt>
                <c:pt idx="319">
                  <c:v>-10.877719429857466</c:v>
                </c:pt>
                <c:pt idx="320">
                  <c:v>-11.627906976744189</c:v>
                </c:pt>
                <c:pt idx="321">
                  <c:v>-10.877719429857466</c:v>
                </c:pt>
                <c:pt idx="322">
                  <c:v>-11.177794448612156</c:v>
                </c:pt>
                <c:pt idx="323">
                  <c:v>-9.9774943735934016</c:v>
                </c:pt>
                <c:pt idx="324">
                  <c:v>-12.078019504876222</c:v>
                </c:pt>
                <c:pt idx="325">
                  <c:v>-10.127531882970745</c:v>
                </c:pt>
                <c:pt idx="326">
                  <c:v>-6.2265566391597922</c:v>
                </c:pt>
                <c:pt idx="327">
                  <c:v>6.9767441860465089</c:v>
                </c:pt>
                <c:pt idx="328">
                  <c:v>-5.3263315828957261</c:v>
                </c:pt>
                <c:pt idx="329">
                  <c:v>16.429107276819202</c:v>
                </c:pt>
                <c:pt idx="330">
                  <c:v>22.58064516129032</c:v>
                </c:pt>
                <c:pt idx="331">
                  <c:v>12.52813203300825</c:v>
                </c:pt>
                <c:pt idx="332">
                  <c:v>2.7756939234808677</c:v>
                </c:pt>
                <c:pt idx="333">
                  <c:v>-1.2753188297074294</c:v>
                </c:pt>
                <c:pt idx="334">
                  <c:v>-0.97524381095274082</c:v>
                </c:pt>
                <c:pt idx="335">
                  <c:v>-0.97524381095274082</c:v>
                </c:pt>
                <c:pt idx="336">
                  <c:v>1.7254313578394573</c:v>
                </c:pt>
                <c:pt idx="337">
                  <c:v>2.3255813953488347</c:v>
                </c:pt>
                <c:pt idx="338">
                  <c:v>2.6256564141035232</c:v>
                </c:pt>
                <c:pt idx="339">
                  <c:v>3.5258814703675894</c:v>
                </c:pt>
                <c:pt idx="340">
                  <c:v>4.4261065266316555</c:v>
                </c:pt>
                <c:pt idx="341">
                  <c:v>5.6264066016504097</c:v>
                </c:pt>
                <c:pt idx="342">
                  <c:v>5.9264816204050987</c:v>
                </c:pt>
                <c:pt idx="343">
                  <c:v>3.9759939984996224</c:v>
                </c:pt>
                <c:pt idx="344">
                  <c:v>5.4763690922730657</c:v>
                </c:pt>
                <c:pt idx="345">
                  <c:v>3.3758439609902449</c:v>
                </c:pt>
                <c:pt idx="346">
                  <c:v>6.5266316579144759</c:v>
                </c:pt>
                <c:pt idx="347">
                  <c:v>10.277569392348084</c:v>
                </c:pt>
                <c:pt idx="348">
                  <c:v>6.0765191297824428</c:v>
                </c:pt>
                <c:pt idx="349">
                  <c:v>22.28057014253563</c:v>
                </c:pt>
                <c:pt idx="350">
                  <c:v>16.129032258064512</c:v>
                </c:pt>
                <c:pt idx="351">
                  <c:v>-15.678919729932487</c:v>
                </c:pt>
                <c:pt idx="352">
                  <c:v>-16.429107276819209</c:v>
                </c:pt>
                <c:pt idx="353">
                  <c:v>-16.729182295573899</c:v>
                </c:pt>
                <c:pt idx="354">
                  <c:v>-15.528882220555142</c:v>
                </c:pt>
                <c:pt idx="355">
                  <c:v>-8.6271567891973024</c:v>
                </c:pt>
                <c:pt idx="356">
                  <c:v>-8.0270067516879244</c:v>
                </c:pt>
                <c:pt idx="357">
                  <c:v>-12.528132033008255</c:v>
                </c:pt>
                <c:pt idx="358">
                  <c:v>-9.9774943735934016</c:v>
                </c:pt>
                <c:pt idx="359">
                  <c:v>-8.9272318079519906</c:v>
                </c:pt>
                <c:pt idx="360">
                  <c:v>-10.727681920480123</c:v>
                </c:pt>
                <c:pt idx="361">
                  <c:v>-9.2273068267066787</c:v>
                </c:pt>
                <c:pt idx="362">
                  <c:v>-12.678169542385598</c:v>
                </c:pt>
                <c:pt idx="363">
                  <c:v>-15.678919729932487</c:v>
                </c:pt>
                <c:pt idx="364">
                  <c:v>-13.578394598649664</c:v>
                </c:pt>
                <c:pt idx="365">
                  <c:v>-15.978994748687173</c:v>
                </c:pt>
                <c:pt idx="366">
                  <c:v>-13.428357089272321</c:v>
                </c:pt>
                <c:pt idx="367">
                  <c:v>-14.928732183045765</c:v>
                </c:pt>
                <c:pt idx="368">
                  <c:v>-16.279069767441861</c:v>
                </c:pt>
                <c:pt idx="369">
                  <c:v>-7.2768192048012033</c:v>
                </c:pt>
                <c:pt idx="370">
                  <c:v>-13.428357089272321</c:v>
                </c:pt>
                <c:pt idx="371">
                  <c:v>-11.627906976744189</c:v>
                </c:pt>
                <c:pt idx="372">
                  <c:v>-1.7254313578394624</c:v>
                </c:pt>
                <c:pt idx="373">
                  <c:v>3.3758439609902449</c:v>
                </c:pt>
                <c:pt idx="374">
                  <c:v>-4.4261065266316608</c:v>
                </c:pt>
                <c:pt idx="375">
                  <c:v>-5.7764441110277591</c:v>
                </c:pt>
                <c:pt idx="376">
                  <c:v>-6.5266316579144812</c:v>
                </c:pt>
                <c:pt idx="377">
                  <c:v>-6.8267066766691702</c:v>
                </c:pt>
                <c:pt idx="378">
                  <c:v>-14.178544636159042</c:v>
                </c:pt>
                <c:pt idx="379">
                  <c:v>-15.828957239309831</c:v>
                </c:pt>
                <c:pt idx="380">
                  <c:v>-19.129782445611404</c:v>
                </c:pt>
                <c:pt idx="381">
                  <c:v>-17.029257314328582</c:v>
                </c:pt>
                <c:pt idx="382">
                  <c:v>-14.928732183045765</c:v>
                </c:pt>
                <c:pt idx="383">
                  <c:v>-19.879969992498125</c:v>
                </c:pt>
                <c:pt idx="384">
                  <c:v>-17.179294823705931</c:v>
                </c:pt>
                <c:pt idx="385">
                  <c:v>-14.028507126781697</c:v>
                </c:pt>
                <c:pt idx="386">
                  <c:v>-16.579144786196551</c:v>
                </c:pt>
                <c:pt idx="387">
                  <c:v>-14.028507126781697</c:v>
                </c:pt>
                <c:pt idx="388">
                  <c:v>-13.578394598649664</c:v>
                </c:pt>
                <c:pt idx="389">
                  <c:v>-14.47861965491373</c:v>
                </c:pt>
                <c:pt idx="390">
                  <c:v>-18.979744936234063</c:v>
                </c:pt>
                <c:pt idx="391">
                  <c:v>-19.279819954988753</c:v>
                </c:pt>
                <c:pt idx="392">
                  <c:v>-19.129782445611404</c:v>
                </c:pt>
                <c:pt idx="393">
                  <c:v>-21.830457614403606</c:v>
                </c:pt>
                <c:pt idx="394">
                  <c:v>-17.479369842460621</c:v>
                </c:pt>
                <c:pt idx="395">
                  <c:v>-14.028507126781697</c:v>
                </c:pt>
                <c:pt idx="396">
                  <c:v>-13.728432108027009</c:v>
                </c:pt>
                <c:pt idx="397">
                  <c:v>-15.678919729932487</c:v>
                </c:pt>
                <c:pt idx="398">
                  <c:v>-20.780195048762195</c:v>
                </c:pt>
                <c:pt idx="399">
                  <c:v>-18.979744936234063</c:v>
                </c:pt>
                <c:pt idx="400">
                  <c:v>-9.3773443360840236</c:v>
                </c:pt>
                <c:pt idx="401">
                  <c:v>-11.627906976744189</c:v>
                </c:pt>
                <c:pt idx="402">
                  <c:v>-17.329332333083272</c:v>
                </c:pt>
                <c:pt idx="403">
                  <c:v>-17.479369842460621</c:v>
                </c:pt>
                <c:pt idx="404">
                  <c:v>-17.029257314328582</c:v>
                </c:pt>
                <c:pt idx="405">
                  <c:v>-20.780195048762195</c:v>
                </c:pt>
                <c:pt idx="406">
                  <c:v>-7.5768942235558914</c:v>
                </c:pt>
                <c:pt idx="407">
                  <c:v>-3.9759939984996278</c:v>
                </c:pt>
                <c:pt idx="408">
                  <c:v>-11.327831957989499</c:v>
                </c:pt>
                <c:pt idx="409">
                  <c:v>-5.3263315828957261</c:v>
                </c:pt>
                <c:pt idx="410">
                  <c:v>16.879219804951234</c:v>
                </c:pt>
                <c:pt idx="411">
                  <c:v>20.930232558139529</c:v>
                </c:pt>
                <c:pt idx="412">
                  <c:v>10.877719429857462</c:v>
                </c:pt>
                <c:pt idx="413">
                  <c:v>-1.4253563390847739</c:v>
                </c:pt>
                <c:pt idx="414">
                  <c:v>-3.5258814703675947</c:v>
                </c:pt>
                <c:pt idx="415">
                  <c:v>2.0255063765941461</c:v>
                </c:pt>
                <c:pt idx="416">
                  <c:v>1.7254313578394573</c:v>
                </c:pt>
                <c:pt idx="417">
                  <c:v>-0.37509377344336325</c:v>
                </c:pt>
                <c:pt idx="418">
                  <c:v>0.82520630157539132</c:v>
                </c:pt>
                <c:pt idx="419">
                  <c:v>-4.2760690172543159</c:v>
                </c:pt>
                <c:pt idx="420">
                  <c:v>-4.1260315078769718</c:v>
                </c:pt>
                <c:pt idx="421">
                  <c:v>-1.1252813203300849</c:v>
                </c:pt>
                <c:pt idx="422">
                  <c:v>-1.7254313578394624</c:v>
                </c:pt>
                <c:pt idx="423">
                  <c:v>-4.876219054763693</c:v>
                </c:pt>
                <c:pt idx="424">
                  <c:v>-3.5258814703675947</c:v>
                </c:pt>
                <c:pt idx="425">
                  <c:v>-2.6256564141035286</c:v>
                </c:pt>
                <c:pt idx="426">
                  <c:v>-3.2258064516129057</c:v>
                </c:pt>
                <c:pt idx="427">
                  <c:v>-4.5761440360090049</c:v>
                </c:pt>
                <c:pt idx="428">
                  <c:v>-3.8259564891222828</c:v>
                </c:pt>
                <c:pt idx="429">
                  <c:v>-4.876219054763693</c:v>
                </c:pt>
                <c:pt idx="430">
                  <c:v>-1.4253563390847739</c:v>
                </c:pt>
                <c:pt idx="431">
                  <c:v>-3.5258814703675947</c:v>
                </c:pt>
                <c:pt idx="432">
                  <c:v>-4.7261815453863489</c:v>
                </c:pt>
                <c:pt idx="433">
                  <c:v>-2.7756939234808726</c:v>
                </c:pt>
                <c:pt idx="434">
                  <c:v>-1.7254313578394624</c:v>
                </c:pt>
                <c:pt idx="435">
                  <c:v>-1.5753938484621179</c:v>
                </c:pt>
                <c:pt idx="436">
                  <c:v>10.577644411102773</c:v>
                </c:pt>
                <c:pt idx="437">
                  <c:v>-4.2760690172543159</c:v>
                </c:pt>
                <c:pt idx="438">
                  <c:v>14.328582145536382</c:v>
                </c:pt>
                <c:pt idx="439">
                  <c:v>26.331582895723926</c:v>
                </c:pt>
                <c:pt idx="440">
                  <c:v>27.831957989497369</c:v>
                </c:pt>
                <c:pt idx="441">
                  <c:v>25.731432858214554</c:v>
                </c:pt>
                <c:pt idx="442">
                  <c:v>-4.876219054763693</c:v>
                </c:pt>
                <c:pt idx="443">
                  <c:v>2.9257314328582122</c:v>
                </c:pt>
                <c:pt idx="444">
                  <c:v>-16.279069767441861</c:v>
                </c:pt>
                <c:pt idx="445">
                  <c:v>-8.3270817704426126</c:v>
                </c:pt>
                <c:pt idx="446">
                  <c:v>16.129032258064512</c:v>
                </c:pt>
                <c:pt idx="447">
                  <c:v>-7.4268567141785464</c:v>
                </c:pt>
                <c:pt idx="448">
                  <c:v>31.582895723930982</c:v>
                </c:pt>
                <c:pt idx="449">
                  <c:v>37.13428357089272</c:v>
                </c:pt>
                <c:pt idx="450">
                  <c:v>3.8259564891222779</c:v>
                </c:pt>
                <c:pt idx="451">
                  <c:v>-14.028507126781697</c:v>
                </c:pt>
                <c:pt idx="452">
                  <c:v>35.633908477119277</c:v>
                </c:pt>
                <c:pt idx="453">
                  <c:v>11.327831957989495</c:v>
                </c:pt>
                <c:pt idx="454">
                  <c:v>-10.127531882970745</c:v>
                </c:pt>
                <c:pt idx="455">
                  <c:v>-23.78094523630908</c:v>
                </c:pt>
                <c:pt idx="456">
                  <c:v>6.6766691672918208</c:v>
                </c:pt>
                <c:pt idx="457">
                  <c:v>7.576894223555886</c:v>
                </c:pt>
                <c:pt idx="458">
                  <c:v>23.030757689422352</c:v>
                </c:pt>
                <c:pt idx="459">
                  <c:v>11.477869467366839</c:v>
                </c:pt>
                <c:pt idx="460">
                  <c:v>-10.27756939234809</c:v>
                </c:pt>
                <c:pt idx="461">
                  <c:v>-19.579894973743436</c:v>
                </c:pt>
                <c:pt idx="462">
                  <c:v>-3.2258064516129057</c:v>
                </c:pt>
                <c:pt idx="463">
                  <c:v>22.130532633158289</c:v>
                </c:pt>
                <c:pt idx="464">
                  <c:v>17.629407351837955</c:v>
                </c:pt>
                <c:pt idx="465">
                  <c:v>19.579894973743436</c:v>
                </c:pt>
                <c:pt idx="466">
                  <c:v>11.327831957989495</c:v>
                </c:pt>
                <c:pt idx="467">
                  <c:v>33.233308327081772</c:v>
                </c:pt>
                <c:pt idx="468">
                  <c:v>32.783195798949734</c:v>
                </c:pt>
                <c:pt idx="469">
                  <c:v>8.4771192798199522</c:v>
                </c:pt>
                <c:pt idx="470">
                  <c:v>-12.528132033008255</c:v>
                </c:pt>
                <c:pt idx="471">
                  <c:v>-24.681170292573142</c:v>
                </c:pt>
                <c:pt idx="472">
                  <c:v>10.277569392348084</c:v>
                </c:pt>
                <c:pt idx="473">
                  <c:v>29.932483120780191</c:v>
                </c:pt>
                <c:pt idx="474">
                  <c:v>38.334583645911479</c:v>
                </c:pt>
                <c:pt idx="475">
                  <c:v>-6.3765941485371371</c:v>
                </c:pt>
                <c:pt idx="476">
                  <c:v>24.831207801950484</c:v>
                </c:pt>
                <c:pt idx="477">
                  <c:v>19.429857464366087</c:v>
                </c:pt>
                <c:pt idx="478">
                  <c:v>23.1807951987997</c:v>
                </c:pt>
                <c:pt idx="479">
                  <c:v>39.834958739684922</c:v>
                </c:pt>
                <c:pt idx="480">
                  <c:v>28.582145536384097</c:v>
                </c:pt>
                <c:pt idx="481">
                  <c:v>17.179294823705924</c:v>
                </c:pt>
                <c:pt idx="482">
                  <c:v>27.381845461365337</c:v>
                </c:pt>
                <c:pt idx="483">
                  <c:v>-15.228807201800452</c:v>
                </c:pt>
                <c:pt idx="484">
                  <c:v>-13.278319579894976</c:v>
                </c:pt>
                <c:pt idx="485">
                  <c:v>25.431357839459864</c:v>
                </c:pt>
                <c:pt idx="486">
                  <c:v>-25.281320330082522</c:v>
                </c:pt>
                <c:pt idx="487">
                  <c:v>21.230307576894219</c:v>
                </c:pt>
                <c:pt idx="488">
                  <c:v>5.3263315828957216</c:v>
                </c:pt>
                <c:pt idx="489">
                  <c:v>24.681170292573142</c:v>
                </c:pt>
                <c:pt idx="490">
                  <c:v>-28.132033008252066</c:v>
                </c:pt>
                <c:pt idx="491">
                  <c:v>29.18229557389347</c:v>
                </c:pt>
                <c:pt idx="492">
                  <c:v>12.828207051762938</c:v>
                </c:pt>
                <c:pt idx="493">
                  <c:v>-0.52513128282070776</c:v>
                </c:pt>
                <c:pt idx="494">
                  <c:v>32.033008252063013</c:v>
                </c:pt>
                <c:pt idx="495">
                  <c:v>11.177794448612151</c:v>
                </c:pt>
                <c:pt idx="496">
                  <c:v>-6.2265566391597922</c:v>
                </c:pt>
                <c:pt idx="497">
                  <c:v>38.934733683420852</c:v>
                </c:pt>
                <c:pt idx="498">
                  <c:v>30.082520630157539</c:v>
                </c:pt>
                <c:pt idx="499">
                  <c:v>-8.4771192798199575</c:v>
                </c:pt>
                <c:pt idx="500">
                  <c:v>29.18229557389347</c:v>
                </c:pt>
                <c:pt idx="501">
                  <c:v>27.981995498874717</c:v>
                </c:pt>
                <c:pt idx="502">
                  <c:v>30.982745686421602</c:v>
                </c:pt>
                <c:pt idx="503">
                  <c:v>-14.77869467366842</c:v>
                </c:pt>
                <c:pt idx="504">
                  <c:v>-5.476369092273071</c:v>
                </c:pt>
                <c:pt idx="505">
                  <c:v>-11.927981995498877</c:v>
                </c:pt>
                <c:pt idx="506">
                  <c:v>-17.329332333083272</c:v>
                </c:pt>
                <c:pt idx="507">
                  <c:v>29.332333083270818</c:v>
                </c:pt>
                <c:pt idx="508">
                  <c:v>12.678169542385595</c:v>
                </c:pt>
                <c:pt idx="509">
                  <c:v>12.978244561140283</c:v>
                </c:pt>
                <c:pt idx="510">
                  <c:v>-22.88072018004501</c:v>
                </c:pt>
                <c:pt idx="511">
                  <c:v>3.0757689422355563</c:v>
                </c:pt>
                <c:pt idx="512">
                  <c:v>32.333083270817703</c:v>
                </c:pt>
                <c:pt idx="513">
                  <c:v>-8.7771942985746456</c:v>
                </c:pt>
                <c:pt idx="514">
                  <c:v>0.67516879219804693</c:v>
                </c:pt>
                <c:pt idx="515">
                  <c:v>13.728432108027004</c:v>
                </c:pt>
                <c:pt idx="516">
                  <c:v>15.978994748687169</c:v>
                </c:pt>
                <c:pt idx="517">
                  <c:v>-29.182295573893477</c:v>
                </c:pt>
                <c:pt idx="518">
                  <c:v>0.37509377344335837</c:v>
                </c:pt>
                <c:pt idx="519">
                  <c:v>13.428357089272316</c:v>
                </c:pt>
                <c:pt idx="520">
                  <c:v>19.579894973743436</c:v>
                </c:pt>
                <c:pt idx="521">
                  <c:v>29.032258064516128</c:v>
                </c:pt>
                <c:pt idx="522">
                  <c:v>6.8267066766691649</c:v>
                </c:pt>
                <c:pt idx="523">
                  <c:v>-15.228807201800452</c:v>
                </c:pt>
                <c:pt idx="524">
                  <c:v>-5.3263315828957261</c:v>
                </c:pt>
                <c:pt idx="525">
                  <c:v>-5.0262565641410379</c:v>
                </c:pt>
                <c:pt idx="526">
                  <c:v>-28.882220555138787</c:v>
                </c:pt>
                <c:pt idx="527">
                  <c:v>-12.228057014253565</c:v>
                </c:pt>
                <c:pt idx="528">
                  <c:v>15.678919729932481</c:v>
                </c:pt>
                <c:pt idx="529">
                  <c:v>0.52513128282070265</c:v>
                </c:pt>
                <c:pt idx="530">
                  <c:v>-11.777944486121532</c:v>
                </c:pt>
                <c:pt idx="531">
                  <c:v>-18.229557389347342</c:v>
                </c:pt>
                <c:pt idx="532">
                  <c:v>-22.430607651912979</c:v>
                </c:pt>
                <c:pt idx="533">
                  <c:v>0.82520630157539132</c:v>
                </c:pt>
                <c:pt idx="534">
                  <c:v>6.2265566391597877</c:v>
                </c:pt>
                <c:pt idx="535">
                  <c:v>-10.127531882970745</c:v>
                </c:pt>
                <c:pt idx="536">
                  <c:v>9.9774943735933963</c:v>
                </c:pt>
                <c:pt idx="537">
                  <c:v>31.732933233308323</c:v>
                </c:pt>
                <c:pt idx="538">
                  <c:v>-18.229557389347342</c:v>
                </c:pt>
                <c:pt idx="539">
                  <c:v>10.577644411102773</c:v>
                </c:pt>
                <c:pt idx="540">
                  <c:v>-0.52513128282070776</c:v>
                </c:pt>
                <c:pt idx="541">
                  <c:v>-20.180045011252815</c:v>
                </c:pt>
                <c:pt idx="542">
                  <c:v>-18.679669917479373</c:v>
                </c:pt>
                <c:pt idx="543">
                  <c:v>14.178544636159037</c:v>
                </c:pt>
                <c:pt idx="544">
                  <c:v>8.4771192798199522</c:v>
                </c:pt>
                <c:pt idx="545">
                  <c:v>5.1762940735183767</c:v>
                </c:pt>
                <c:pt idx="546">
                  <c:v>18.229557389347335</c:v>
                </c:pt>
                <c:pt idx="547">
                  <c:v>34.733683420855215</c:v>
                </c:pt>
                <c:pt idx="548">
                  <c:v>6.2265566391597877</c:v>
                </c:pt>
                <c:pt idx="549">
                  <c:v>-1.5753938484621179</c:v>
                </c:pt>
                <c:pt idx="550">
                  <c:v>-5.6264066016504151</c:v>
                </c:pt>
                <c:pt idx="551">
                  <c:v>-12.528132033008255</c:v>
                </c:pt>
                <c:pt idx="552">
                  <c:v>-17.629407351837962</c:v>
                </c:pt>
                <c:pt idx="553">
                  <c:v>-16.279069767441861</c:v>
                </c:pt>
                <c:pt idx="554">
                  <c:v>10.427606901725429</c:v>
                </c:pt>
                <c:pt idx="555">
                  <c:v>-4.5761440360090049</c:v>
                </c:pt>
                <c:pt idx="556">
                  <c:v>33.083270817704424</c:v>
                </c:pt>
                <c:pt idx="557">
                  <c:v>30.082520630157539</c:v>
                </c:pt>
                <c:pt idx="558">
                  <c:v>29.632408102025501</c:v>
                </c:pt>
                <c:pt idx="559">
                  <c:v>24.831207801950484</c:v>
                </c:pt>
                <c:pt idx="560">
                  <c:v>22.730682670667662</c:v>
                </c:pt>
                <c:pt idx="561">
                  <c:v>24.081020255063763</c:v>
                </c:pt>
                <c:pt idx="562">
                  <c:v>29.032258064516128</c:v>
                </c:pt>
                <c:pt idx="563">
                  <c:v>21.680420105026251</c:v>
                </c:pt>
                <c:pt idx="564">
                  <c:v>23.330832708177041</c:v>
                </c:pt>
                <c:pt idx="565">
                  <c:v>24.681170292573142</c:v>
                </c:pt>
                <c:pt idx="566">
                  <c:v>23.480870217554383</c:v>
                </c:pt>
                <c:pt idx="567">
                  <c:v>24.381095273818453</c:v>
                </c:pt>
                <c:pt idx="568">
                  <c:v>35.933983495873967</c:v>
                </c:pt>
                <c:pt idx="569">
                  <c:v>18.529632408102024</c:v>
                </c:pt>
                <c:pt idx="570">
                  <c:v>7.726931732933231</c:v>
                </c:pt>
                <c:pt idx="571">
                  <c:v>19.729932483120777</c:v>
                </c:pt>
                <c:pt idx="572">
                  <c:v>-25.731432858214554</c:v>
                </c:pt>
                <c:pt idx="573">
                  <c:v>-15.528882220555142</c:v>
                </c:pt>
                <c:pt idx="574">
                  <c:v>-6.0765191297824481</c:v>
                </c:pt>
                <c:pt idx="575">
                  <c:v>15.228807201800448</c:v>
                </c:pt>
                <c:pt idx="576">
                  <c:v>36.684171042760688</c:v>
                </c:pt>
                <c:pt idx="577">
                  <c:v>6.8267066766691649</c:v>
                </c:pt>
                <c:pt idx="578">
                  <c:v>-2.1755438859714955</c:v>
                </c:pt>
                <c:pt idx="579">
                  <c:v>-20.030007501875474</c:v>
                </c:pt>
                <c:pt idx="580">
                  <c:v>-19.879969992498125</c:v>
                </c:pt>
                <c:pt idx="581">
                  <c:v>8.1770442610652641</c:v>
                </c:pt>
                <c:pt idx="582">
                  <c:v>32.933233308327083</c:v>
                </c:pt>
                <c:pt idx="583">
                  <c:v>18.529632408102024</c:v>
                </c:pt>
                <c:pt idx="584">
                  <c:v>22.130532633158289</c:v>
                </c:pt>
                <c:pt idx="585">
                  <c:v>-3.3758439609902497</c:v>
                </c:pt>
                <c:pt idx="586">
                  <c:v>38.334583645911479</c:v>
                </c:pt>
                <c:pt idx="587">
                  <c:v>-26.031507876969243</c:v>
                </c:pt>
                <c:pt idx="588">
                  <c:v>24.231057764441111</c:v>
                </c:pt>
                <c:pt idx="589">
                  <c:v>-2.6256564141035286</c:v>
                </c:pt>
                <c:pt idx="590">
                  <c:v>-9.0772693173293355</c:v>
                </c:pt>
                <c:pt idx="591">
                  <c:v>11.477869467366839</c:v>
                </c:pt>
                <c:pt idx="592">
                  <c:v>-6.2265566391597922</c:v>
                </c:pt>
                <c:pt idx="593">
                  <c:v>-14.178544636159042</c:v>
                </c:pt>
                <c:pt idx="594">
                  <c:v>-26.331582895723933</c:v>
                </c:pt>
                <c:pt idx="595">
                  <c:v>-20.480120030007505</c:v>
                </c:pt>
                <c:pt idx="596">
                  <c:v>-15.678919729932487</c:v>
                </c:pt>
                <c:pt idx="597">
                  <c:v>-10.877719429857466</c:v>
                </c:pt>
                <c:pt idx="598">
                  <c:v>0.22505626406601398</c:v>
                </c:pt>
                <c:pt idx="599">
                  <c:v>16.729182295573892</c:v>
                </c:pt>
                <c:pt idx="600">
                  <c:v>30.53263315828957</c:v>
                </c:pt>
                <c:pt idx="601">
                  <c:v>-18.079519879969993</c:v>
                </c:pt>
                <c:pt idx="602">
                  <c:v>-1.2753188297074294</c:v>
                </c:pt>
                <c:pt idx="603">
                  <c:v>8.9272318079519852</c:v>
                </c:pt>
                <c:pt idx="604">
                  <c:v>-25.881470367591902</c:v>
                </c:pt>
                <c:pt idx="605">
                  <c:v>-6.9767441860465134</c:v>
                </c:pt>
                <c:pt idx="606">
                  <c:v>17.029257314328582</c:v>
                </c:pt>
                <c:pt idx="607">
                  <c:v>28.582145536384097</c:v>
                </c:pt>
                <c:pt idx="608">
                  <c:v>22.130532633158289</c:v>
                </c:pt>
                <c:pt idx="609">
                  <c:v>-12.978244561140288</c:v>
                </c:pt>
                <c:pt idx="610">
                  <c:v>-8.9272318079519906</c:v>
                </c:pt>
                <c:pt idx="611">
                  <c:v>-4.876219054763693</c:v>
                </c:pt>
                <c:pt idx="612">
                  <c:v>27.981995498874717</c:v>
                </c:pt>
                <c:pt idx="613">
                  <c:v>-24.681170292573142</c:v>
                </c:pt>
                <c:pt idx="614">
                  <c:v>29.18229557389347</c:v>
                </c:pt>
                <c:pt idx="615">
                  <c:v>3.2258064516129008</c:v>
                </c:pt>
                <c:pt idx="616">
                  <c:v>-15.978994748687173</c:v>
                </c:pt>
                <c:pt idx="617">
                  <c:v>12.078019504876217</c:v>
                </c:pt>
                <c:pt idx="618">
                  <c:v>17.329332333083265</c:v>
                </c:pt>
                <c:pt idx="619">
                  <c:v>-27.081770442610654</c:v>
                </c:pt>
                <c:pt idx="620">
                  <c:v>10.727681920480117</c:v>
                </c:pt>
                <c:pt idx="621">
                  <c:v>12.678169542385595</c:v>
                </c:pt>
                <c:pt idx="622">
                  <c:v>25.281320330082515</c:v>
                </c:pt>
                <c:pt idx="623">
                  <c:v>11.027756939234806</c:v>
                </c:pt>
                <c:pt idx="624">
                  <c:v>-20.630157539384847</c:v>
                </c:pt>
                <c:pt idx="625">
                  <c:v>-5.6264066016504151</c:v>
                </c:pt>
                <c:pt idx="626">
                  <c:v>14.778694673668415</c:v>
                </c:pt>
                <c:pt idx="627">
                  <c:v>12.678169542385595</c:v>
                </c:pt>
                <c:pt idx="628">
                  <c:v>29.032258064516128</c:v>
                </c:pt>
                <c:pt idx="629">
                  <c:v>5.6264066016504097</c:v>
                </c:pt>
                <c:pt idx="630">
                  <c:v>-4.2760690172543159</c:v>
                </c:pt>
                <c:pt idx="631">
                  <c:v>-12.528132033008255</c:v>
                </c:pt>
                <c:pt idx="632">
                  <c:v>-0.67516879219805204</c:v>
                </c:pt>
                <c:pt idx="633">
                  <c:v>-25.431357839459871</c:v>
                </c:pt>
                <c:pt idx="634">
                  <c:v>8.3270817704426072</c:v>
                </c:pt>
                <c:pt idx="635">
                  <c:v>28.582145536384097</c:v>
                </c:pt>
                <c:pt idx="636">
                  <c:v>14.178544636159037</c:v>
                </c:pt>
                <c:pt idx="637">
                  <c:v>19.429857464366087</c:v>
                </c:pt>
                <c:pt idx="638">
                  <c:v>23.930982745686421</c:v>
                </c:pt>
                <c:pt idx="639">
                  <c:v>4.7261815453863445</c:v>
                </c:pt>
                <c:pt idx="640">
                  <c:v>-28.432108027006755</c:v>
                </c:pt>
                <c:pt idx="641">
                  <c:v>-1.1252813203300849</c:v>
                </c:pt>
                <c:pt idx="642">
                  <c:v>-5.176294073518382</c:v>
                </c:pt>
                <c:pt idx="643">
                  <c:v>-14.928732183045765</c:v>
                </c:pt>
                <c:pt idx="644">
                  <c:v>3.6759189797449339</c:v>
                </c:pt>
                <c:pt idx="645">
                  <c:v>9.0772693173293302</c:v>
                </c:pt>
                <c:pt idx="646">
                  <c:v>-11.027756939234811</c:v>
                </c:pt>
                <c:pt idx="647">
                  <c:v>-1.8754688672168065</c:v>
                </c:pt>
                <c:pt idx="648">
                  <c:v>6.5266316579144759</c:v>
                </c:pt>
                <c:pt idx="649">
                  <c:v>22.58064516129032</c:v>
                </c:pt>
                <c:pt idx="650">
                  <c:v>35.033758439609905</c:v>
                </c:pt>
                <c:pt idx="651">
                  <c:v>-12.828207051762943</c:v>
                </c:pt>
                <c:pt idx="652">
                  <c:v>21.080270067516878</c:v>
                </c:pt>
                <c:pt idx="653">
                  <c:v>-9.9774943735934016</c:v>
                </c:pt>
                <c:pt idx="654">
                  <c:v>32.933233308327083</c:v>
                </c:pt>
                <c:pt idx="655">
                  <c:v>-23.48087021755439</c:v>
                </c:pt>
                <c:pt idx="656">
                  <c:v>20.630157539384847</c:v>
                </c:pt>
                <c:pt idx="657">
                  <c:v>-3.0757689422355616</c:v>
                </c:pt>
                <c:pt idx="658">
                  <c:v>27.231807951987996</c:v>
                </c:pt>
                <c:pt idx="659">
                  <c:v>-24.981245311327832</c:v>
                </c:pt>
                <c:pt idx="660">
                  <c:v>30.682670667666912</c:v>
                </c:pt>
                <c:pt idx="661">
                  <c:v>-22.130532633158289</c:v>
                </c:pt>
                <c:pt idx="662">
                  <c:v>34.283570892723176</c:v>
                </c:pt>
                <c:pt idx="663">
                  <c:v>-0.82520630157539632</c:v>
                </c:pt>
                <c:pt idx="664">
                  <c:v>0.52513128282070265</c:v>
                </c:pt>
                <c:pt idx="665">
                  <c:v>29.18229557389347</c:v>
                </c:pt>
                <c:pt idx="666">
                  <c:v>-4.876219054763693</c:v>
                </c:pt>
                <c:pt idx="667">
                  <c:v>-15.378844711177797</c:v>
                </c:pt>
                <c:pt idx="668">
                  <c:v>-0.37509377344336325</c:v>
                </c:pt>
                <c:pt idx="669">
                  <c:v>21.530382595648909</c:v>
                </c:pt>
                <c:pt idx="670">
                  <c:v>24.531132783195794</c:v>
                </c:pt>
                <c:pt idx="671">
                  <c:v>19.429857464366087</c:v>
                </c:pt>
                <c:pt idx="672">
                  <c:v>34.283570892723176</c:v>
                </c:pt>
                <c:pt idx="673">
                  <c:v>25.881470367591895</c:v>
                </c:pt>
                <c:pt idx="674">
                  <c:v>4.5761440360089995</c:v>
                </c:pt>
                <c:pt idx="675">
                  <c:v>-13.278319579894976</c:v>
                </c:pt>
                <c:pt idx="676">
                  <c:v>25.731432858214554</c:v>
                </c:pt>
                <c:pt idx="677">
                  <c:v>17.929482370592645</c:v>
                </c:pt>
                <c:pt idx="678">
                  <c:v>2.6256564141035232</c:v>
                </c:pt>
                <c:pt idx="679">
                  <c:v>19.729932483120777</c:v>
                </c:pt>
                <c:pt idx="680">
                  <c:v>10.727681920480117</c:v>
                </c:pt>
                <c:pt idx="681">
                  <c:v>33.383345836459114</c:v>
                </c:pt>
                <c:pt idx="682">
                  <c:v>35.633908477119277</c:v>
                </c:pt>
                <c:pt idx="683">
                  <c:v>13.878469617404349</c:v>
                </c:pt>
                <c:pt idx="684">
                  <c:v>1.12528132033008</c:v>
                </c:pt>
                <c:pt idx="685">
                  <c:v>12.378094523630905</c:v>
                </c:pt>
                <c:pt idx="686">
                  <c:v>32.033008252063013</c:v>
                </c:pt>
                <c:pt idx="687">
                  <c:v>20.030007501875467</c:v>
                </c:pt>
                <c:pt idx="688">
                  <c:v>-13.578394598649664</c:v>
                </c:pt>
                <c:pt idx="689">
                  <c:v>1.2753188297074243</c:v>
                </c:pt>
                <c:pt idx="690">
                  <c:v>24.381095273818453</c:v>
                </c:pt>
                <c:pt idx="691">
                  <c:v>20.780195048762188</c:v>
                </c:pt>
                <c:pt idx="692">
                  <c:v>-20.180045011252815</c:v>
                </c:pt>
                <c:pt idx="693">
                  <c:v>1.4253563390847686</c:v>
                </c:pt>
                <c:pt idx="694">
                  <c:v>18.079519879969993</c:v>
                </c:pt>
                <c:pt idx="695">
                  <c:v>24.531132783195794</c:v>
                </c:pt>
                <c:pt idx="696">
                  <c:v>-21.980495123780948</c:v>
                </c:pt>
                <c:pt idx="697">
                  <c:v>12.828207051762938</c:v>
                </c:pt>
                <c:pt idx="698">
                  <c:v>27.081770442610647</c:v>
                </c:pt>
                <c:pt idx="699">
                  <c:v>2.4756189047261792</c:v>
                </c:pt>
                <c:pt idx="700">
                  <c:v>-26.481620405101275</c:v>
                </c:pt>
                <c:pt idx="701">
                  <c:v>15.678919729932481</c:v>
                </c:pt>
                <c:pt idx="702">
                  <c:v>23.030757689422352</c:v>
                </c:pt>
                <c:pt idx="703">
                  <c:v>-1.2753188297074294</c:v>
                </c:pt>
                <c:pt idx="704">
                  <c:v>-23.48087021755439</c:v>
                </c:pt>
                <c:pt idx="705">
                  <c:v>14.328582145536382</c:v>
                </c:pt>
                <c:pt idx="706">
                  <c:v>27.981995498874717</c:v>
                </c:pt>
                <c:pt idx="707">
                  <c:v>-2.6256564141035286</c:v>
                </c:pt>
                <c:pt idx="708">
                  <c:v>-9.3773443360840236</c:v>
                </c:pt>
                <c:pt idx="709">
                  <c:v>-9.5273818454613686</c:v>
                </c:pt>
                <c:pt idx="710">
                  <c:v>13.278319579894971</c:v>
                </c:pt>
                <c:pt idx="711">
                  <c:v>36.384096024005999</c:v>
                </c:pt>
                <c:pt idx="712">
                  <c:v>25.881470367591895</c:v>
                </c:pt>
                <c:pt idx="713">
                  <c:v>-2.9257314328582167</c:v>
                </c:pt>
                <c:pt idx="714">
                  <c:v>1.12528132033008</c:v>
                </c:pt>
                <c:pt idx="715">
                  <c:v>-16.12903225806452</c:v>
                </c:pt>
                <c:pt idx="716">
                  <c:v>28.282070517629407</c:v>
                </c:pt>
                <c:pt idx="717">
                  <c:v>27.981995498874717</c:v>
                </c:pt>
                <c:pt idx="718">
                  <c:v>19.579894973743436</c:v>
                </c:pt>
                <c:pt idx="719">
                  <c:v>18.529632408102024</c:v>
                </c:pt>
                <c:pt idx="720">
                  <c:v>24.831207801950484</c:v>
                </c:pt>
                <c:pt idx="721">
                  <c:v>30.83270817704426</c:v>
                </c:pt>
                <c:pt idx="722">
                  <c:v>-6.3765941485371371</c:v>
                </c:pt>
                <c:pt idx="723">
                  <c:v>3.9759939984996224</c:v>
                </c:pt>
                <c:pt idx="724">
                  <c:v>-4.5761440360090049</c:v>
                </c:pt>
                <c:pt idx="725">
                  <c:v>19.729932483120777</c:v>
                </c:pt>
                <c:pt idx="726">
                  <c:v>-15.978994748687173</c:v>
                </c:pt>
                <c:pt idx="727">
                  <c:v>32.333083270817703</c:v>
                </c:pt>
                <c:pt idx="728">
                  <c:v>-28.432108027006755</c:v>
                </c:pt>
                <c:pt idx="729">
                  <c:v>24.681170292573142</c:v>
                </c:pt>
                <c:pt idx="730">
                  <c:v>14.328582145536382</c:v>
                </c:pt>
                <c:pt idx="731">
                  <c:v>-22.580645161290327</c:v>
                </c:pt>
                <c:pt idx="732">
                  <c:v>23.330832708177041</c:v>
                </c:pt>
                <c:pt idx="733">
                  <c:v>28.732183045761438</c:v>
                </c:pt>
                <c:pt idx="734">
                  <c:v>-14.328582145536387</c:v>
                </c:pt>
                <c:pt idx="735">
                  <c:v>-0.22505626406601897</c:v>
                </c:pt>
                <c:pt idx="736">
                  <c:v>9.2273068267066733</c:v>
                </c:pt>
                <c:pt idx="737">
                  <c:v>35.333833458364587</c:v>
                </c:pt>
                <c:pt idx="738">
                  <c:v>-7.4268567141785464</c:v>
                </c:pt>
                <c:pt idx="739">
                  <c:v>-9.3773443360840236</c:v>
                </c:pt>
                <c:pt idx="740">
                  <c:v>27.381845461365337</c:v>
                </c:pt>
                <c:pt idx="741">
                  <c:v>12.078019504876217</c:v>
                </c:pt>
                <c:pt idx="742">
                  <c:v>-15.678919729932487</c:v>
                </c:pt>
                <c:pt idx="743">
                  <c:v>21.230307576894219</c:v>
                </c:pt>
                <c:pt idx="744">
                  <c:v>23.480870217554383</c:v>
                </c:pt>
                <c:pt idx="745">
                  <c:v>-12.228057014253565</c:v>
                </c:pt>
                <c:pt idx="746">
                  <c:v>3.2258064516129008</c:v>
                </c:pt>
                <c:pt idx="747">
                  <c:v>25.131282820705174</c:v>
                </c:pt>
                <c:pt idx="748">
                  <c:v>-15.528882220555142</c:v>
                </c:pt>
                <c:pt idx="749">
                  <c:v>3.5258814703675894</c:v>
                </c:pt>
                <c:pt idx="750">
                  <c:v>-4.2760690172543159</c:v>
                </c:pt>
                <c:pt idx="751">
                  <c:v>20.630157539384847</c:v>
                </c:pt>
                <c:pt idx="752">
                  <c:v>16.729182295573892</c:v>
                </c:pt>
                <c:pt idx="753">
                  <c:v>-25.581395348837212</c:v>
                </c:pt>
                <c:pt idx="754">
                  <c:v>27.231807951987996</c:v>
                </c:pt>
                <c:pt idx="755">
                  <c:v>-26.631657914478623</c:v>
                </c:pt>
                <c:pt idx="756">
                  <c:v>35.333833458364587</c:v>
                </c:pt>
                <c:pt idx="757">
                  <c:v>2.3255813953488347</c:v>
                </c:pt>
                <c:pt idx="758">
                  <c:v>21.830457614403599</c:v>
                </c:pt>
                <c:pt idx="759">
                  <c:v>9.2273068267066733</c:v>
                </c:pt>
                <c:pt idx="760">
                  <c:v>-26.331582895723933</c:v>
                </c:pt>
                <c:pt idx="761">
                  <c:v>21.830457614403599</c:v>
                </c:pt>
                <c:pt idx="762">
                  <c:v>20.780195048762188</c:v>
                </c:pt>
                <c:pt idx="763">
                  <c:v>21.530382595648909</c:v>
                </c:pt>
                <c:pt idx="764">
                  <c:v>20.330082520630157</c:v>
                </c:pt>
                <c:pt idx="765">
                  <c:v>-2.9257314328582167</c:v>
                </c:pt>
                <c:pt idx="766">
                  <c:v>22.130532633158289</c:v>
                </c:pt>
                <c:pt idx="767">
                  <c:v>-26.781695423855965</c:v>
                </c:pt>
                <c:pt idx="768">
                  <c:v>29.482370592648159</c:v>
                </c:pt>
                <c:pt idx="769">
                  <c:v>-16.429107276819209</c:v>
                </c:pt>
                <c:pt idx="770">
                  <c:v>7.2768192048011979</c:v>
                </c:pt>
                <c:pt idx="771">
                  <c:v>23.480870217554383</c:v>
                </c:pt>
                <c:pt idx="772">
                  <c:v>-8.9272318079519906</c:v>
                </c:pt>
                <c:pt idx="773">
                  <c:v>30.082520630157539</c:v>
                </c:pt>
                <c:pt idx="774">
                  <c:v>-19.879969992498125</c:v>
                </c:pt>
                <c:pt idx="775">
                  <c:v>15.378844711177791</c:v>
                </c:pt>
                <c:pt idx="776">
                  <c:v>18.979744936234056</c:v>
                </c:pt>
                <c:pt idx="777">
                  <c:v>-23.48087021755439</c:v>
                </c:pt>
                <c:pt idx="778">
                  <c:v>21.830457614403599</c:v>
                </c:pt>
                <c:pt idx="779">
                  <c:v>15.828957239309824</c:v>
                </c:pt>
                <c:pt idx="780">
                  <c:v>-18.679669917479373</c:v>
                </c:pt>
                <c:pt idx="781">
                  <c:v>14.928732183045758</c:v>
                </c:pt>
                <c:pt idx="782">
                  <c:v>13.578394598649659</c:v>
                </c:pt>
                <c:pt idx="783">
                  <c:v>-22.130532633158289</c:v>
                </c:pt>
                <c:pt idx="784">
                  <c:v>36.984246061515378</c:v>
                </c:pt>
                <c:pt idx="785">
                  <c:v>-17.779444861215303</c:v>
                </c:pt>
                <c:pt idx="786">
                  <c:v>15.378844711177791</c:v>
                </c:pt>
                <c:pt idx="787">
                  <c:v>10.727681920480117</c:v>
                </c:pt>
                <c:pt idx="788">
                  <c:v>-18.679669917479373</c:v>
                </c:pt>
                <c:pt idx="789">
                  <c:v>15.678919729932481</c:v>
                </c:pt>
                <c:pt idx="790">
                  <c:v>19.129782445611397</c:v>
                </c:pt>
                <c:pt idx="791">
                  <c:v>-3.8259564891222828</c:v>
                </c:pt>
                <c:pt idx="792">
                  <c:v>-3.6759189797449388</c:v>
                </c:pt>
                <c:pt idx="793">
                  <c:v>14.328582145536382</c:v>
                </c:pt>
                <c:pt idx="794">
                  <c:v>35.483870967741936</c:v>
                </c:pt>
                <c:pt idx="795">
                  <c:v>21.530382595648909</c:v>
                </c:pt>
                <c:pt idx="796">
                  <c:v>-3.8259564891222828</c:v>
                </c:pt>
                <c:pt idx="797">
                  <c:v>2.1755438859714902</c:v>
                </c:pt>
                <c:pt idx="798">
                  <c:v>9.2273068267066733</c:v>
                </c:pt>
                <c:pt idx="799">
                  <c:v>-12.37809452363091</c:v>
                </c:pt>
                <c:pt idx="800">
                  <c:v>-13.428357089272321</c:v>
                </c:pt>
                <c:pt idx="801">
                  <c:v>-11.927981995498877</c:v>
                </c:pt>
                <c:pt idx="802">
                  <c:v>23.1807951987997</c:v>
                </c:pt>
                <c:pt idx="803">
                  <c:v>-17.929482370592652</c:v>
                </c:pt>
                <c:pt idx="804">
                  <c:v>11.177794448612151</c:v>
                </c:pt>
                <c:pt idx="805">
                  <c:v>17.779444861215303</c:v>
                </c:pt>
                <c:pt idx="806">
                  <c:v>32.783195798949734</c:v>
                </c:pt>
                <c:pt idx="807">
                  <c:v>21.530382595648909</c:v>
                </c:pt>
                <c:pt idx="808">
                  <c:v>-3.8259564891222828</c:v>
                </c:pt>
                <c:pt idx="809">
                  <c:v>-8.3270817704426126</c:v>
                </c:pt>
                <c:pt idx="810">
                  <c:v>-19.429857464366094</c:v>
                </c:pt>
                <c:pt idx="811">
                  <c:v>17.779444861215303</c:v>
                </c:pt>
                <c:pt idx="812">
                  <c:v>5.4763690922730657</c:v>
                </c:pt>
                <c:pt idx="813">
                  <c:v>12.378094523630905</c:v>
                </c:pt>
                <c:pt idx="814">
                  <c:v>15.828957239309824</c:v>
                </c:pt>
                <c:pt idx="815">
                  <c:v>-11.477869467366844</c:v>
                </c:pt>
                <c:pt idx="816">
                  <c:v>-14.928732183045765</c:v>
                </c:pt>
                <c:pt idx="817">
                  <c:v>-35.033758439609905</c:v>
                </c:pt>
                <c:pt idx="818">
                  <c:v>-9.5273818454613686</c:v>
                </c:pt>
                <c:pt idx="819">
                  <c:v>4.5761440360089995</c:v>
                </c:pt>
                <c:pt idx="820">
                  <c:v>31.732933233308323</c:v>
                </c:pt>
                <c:pt idx="821">
                  <c:v>-10.27756939234809</c:v>
                </c:pt>
                <c:pt idx="822">
                  <c:v>15.678919729932481</c:v>
                </c:pt>
                <c:pt idx="823">
                  <c:v>22.88072018004501</c:v>
                </c:pt>
                <c:pt idx="824">
                  <c:v>-21.680420105026258</c:v>
                </c:pt>
                <c:pt idx="825">
                  <c:v>15.828957239309824</c:v>
                </c:pt>
                <c:pt idx="826">
                  <c:v>10.127531882970739</c:v>
                </c:pt>
                <c:pt idx="827">
                  <c:v>-1.2753188297074294</c:v>
                </c:pt>
                <c:pt idx="828">
                  <c:v>27.681920480120027</c:v>
                </c:pt>
                <c:pt idx="829">
                  <c:v>-11.027756939234811</c:v>
                </c:pt>
                <c:pt idx="830">
                  <c:v>11.477869467366839</c:v>
                </c:pt>
                <c:pt idx="831">
                  <c:v>8.1770442610652641</c:v>
                </c:pt>
                <c:pt idx="832">
                  <c:v>14.328582145536382</c:v>
                </c:pt>
                <c:pt idx="833">
                  <c:v>21.680420105026251</c:v>
                </c:pt>
                <c:pt idx="834">
                  <c:v>-23.1807951987997</c:v>
                </c:pt>
                <c:pt idx="835">
                  <c:v>18.529632408102024</c:v>
                </c:pt>
                <c:pt idx="836">
                  <c:v>25.431357839459864</c:v>
                </c:pt>
                <c:pt idx="837">
                  <c:v>12.378094523630905</c:v>
                </c:pt>
                <c:pt idx="838">
                  <c:v>30.082520630157539</c:v>
                </c:pt>
                <c:pt idx="839">
                  <c:v>12.228057014253562</c:v>
                </c:pt>
                <c:pt idx="840">
                  <c:v>-0.67516879219805204</c:v>
                </c:pt>
                <c:pt idx="841">
                  <c:v>0.37509377344335837</c:v>
                </c:pt>
                <c:pt idx="842">
                  <c:v>-20.780195048762195</c:v>
                </c:pt>
                <c:pt idx="843">
                  <c:v>-17.329332333083272</c:v>
                </c:pt>
                <c:pt idx="844">
                  <c:v>15.228807201800448</c:v>
                </c:pt>
                <c:pt idx="845">
                  <c:v>16.279069767441857</c:v>
                </c:pt>
                <c:pt idx="846">
                  <c:v>-30.532633158289578</c:v>
                </c:pt>
                <c:pt idx="847">
                  <c:v>-2.7756939234808726</c:v>
                </c:pt>
                <c:pt idx="848">
                  <c:v>14.178544636159037</c:v>
                </c:pt>
                <c:pt idx="849">
                  <c:v>20.180045011252808</c:v>
                </c:pt>
                <c:pt idx="850">
                  <c:v>26.631657914478616</c:v>
                </c:pt>
                <c:pt idx="851">
                  <c:v>19.279819954988746</c:v>
                </c:pt>
                <c:pt idx="852">
                  <c:v>-5.176294073518382</c:v>
                </c:pt>
                <c:pt idx="853">
                  <c:v>-0.67516879219805204</c:v>
                </c:pt>
                <c:pt idx="854">
                  <c:v>-6.6766691672918252</c:v>
                </c:pt>
                <c:pt idx="855">
                  <c:v>-13.728432108027009</c:v>
                </c:pt>
                <c:pt idx="856">
                  <c:v>14.478619654913725</c:v>
                </c:pt>
                <c:pt idx="857">
                  <c:v>-31.43285821455364</c:v>
                </c:pt>
                <c:pt idx="858">
                  <c:v>-25.731432858214554</c:v>
                </c:pt>
                <c:pt idx="859">
                  <c:v>-8.7771942985746456</c:v>
                </c:pt>
                <c:pt idx="860">
                  <c:v>32.183045761440354</c:v>
                </c:pt>
                <c:pt idx="861">
                  <c:v>28.582145536384097</c:v>
                </c:pt>
                <c:pt idx="862">
                  <c:v>1.8754688672168016</c:v>
                </c:pt>
                <c:pt idx="863">
                  <c:v>-5.7764441110277591</c:v>
                </c:pt>
                <c:pt idx="864">
                  <c:v>15.378844711177791</c:v>
                </c:pt>
                <c:pt idx="865">
                  <c:v>30.232558139534881</c:v>
                </c:pt>
                <c:pt idx="866">
                  <c:v>-7.5018754688674694E-2</c:v>
                </c:pt>
                <c:pt idx="867">
                  <c:v>-9.9774943735934016</c:v>
                </c:pt>
                <c:pt idx="868">
                  <c:v>13.578394598649659</c:v>
                </c:pt>
                <c:pt idx="869">
                  <c:v>31.13278319579895</c:v>
                </c:pt>
                <c:pt idx="870">
                  <c:v>7.426856714178542</c:v>
                </c:pt>
                <c:pt idx="871">
                  <c:v>-28.732183045761445</c:v>
                </c:pt>
                <c:pt idx="872">
                  <c:v>3.8259564891222779</c:v>
                </c:pt>
                <c:pt idx="873">
                  <c:v>8.1770442610652641</c:v>
                </c:pt>
                <c:pt idx="874">
                  <c:v>23.480870217554383</c:v>
                </c:pt>
                <c:pt idx="875">
                  <c:v>8.0270067516879191</c:v>
                </c:pt>
                <c:pt idx="876">
                  <c:v>23.930982745686421</c:v>
                </c:pt>
                <c:pt idx="877">
                  <c:v>29.032258064516128</c:v>
                </c:pt>
                <c:pt idx="878">
                  <c:v>-5.7764441110277591</c:v>
                </c:pt>
                <c:pt idx="879">
                  <c:v>-2.3255813953488396</c:v>
                </c:pt>
                <c:pt idx="880">
                  <c:v>-0.52513128282070776</c:v>
                </c:pt>
                <c:pt idx="881">
                  <c:v>-20.780195048762195</c:v>
                </c:pt>
                <c:pt idx="882">
                  <c:v>-5.3263315828957261</c:v>
                </c:pt>
                <c:pt idx="883">
                  <c:v>5.0262565641410326</c:v>
                </c:pt>
                <c:pt idx="884">
                  <c:v>9.9774943735933963</c:v>
                </c:pt>
                <c:pt idx="885">
                  <c:v>13.278319579894971</c:v>
                </c:pt>
                <c:pt idx="886">
                  <c:v>-2.3255813953488396</c:v>
                </c:pt>
                <c:pt idx="887">
                  <c:v>14.028507126781692</c:v>
                </c:pt>
                <c:pt idx="888">
                  <c:v>38.034508627156789</c:v>
                </c:pt>
                <c:pt idx="889">
                  <c:v>21.680420105026251</c:v>
                </c:pt>
                <c:pt idx="890">
                  <c:v>6.3765941485371318</c:v>
                </c:pt>
                <c:pt idx="891">
                  <c:v>16.129032258064512</c:v>
                </c:pt>
                <c:pt idx="892">
                  <c:v>27.381845461365337</c:v>
                </c:pt>
                <c:pt idx="893">
                  <c:v>15.078769692423103</c:v>
                </c:pt>
                <c:pt idx="894">
                  <c:v>-7.1267816954238583</c:v>
                </c:pt>
                <c:pt idx="895">
                  <c:v>39.834958739684922</c:v>
                </c:pt>
                <c:pt idx="896">
                  <c:v>16.429107276819202</c:v>
                </c:pt>
                <c:pt idx="897">
                  <c:v>18.079519879969993</c:v>
                </c:pt>
                <c:pt idx="898">
                  <c:v>-6.6766691672918252</c:v>
                </c:pt>
                <c:pt idx="899">
                  <c:v>-14.628657164291075</c:v>
                </c:pt>
                <c:pt idx="900">
                  <c:v>-27.531882970742686</c:v>
                </c:pt>
                <c:pt idx="901">
                  <c:v>20.930232558139529</c:v>
                </c:pt>
                <c:pt idx="902">
                  <c:v>10.727681920480117</c:v>
                </c:pt>
                <c:pt idx="903">
                  <c:v>-12.978244561140288</c:v>
                </c:pt>
                <c:pt idx="904">
                  <c:v>19.729932483120777</c:v>
                </c:pt>
                <c:pt idx="905">
                  <c:v>0.82520630157539132</c:v>
                </c:pt>
                <c:pt idx="906">
                  <c:v>-18.379594898724683</c:v>
                </c:pt>
                <c:pt idx="907">
                  <c:v>-16.12903225806452</c:v>
                </c:pt>
                <c:pt idx="908">
                  <c:v>-4.2760690172543159</c:v>
                </c:pt>
                <c:pt idx="909">
                  <c:v>9.0772693173293302</c:v>
                </c:pt>
                <c:pt idx="910">
                  <c:v>-4.2760690172543159</c:v>
                </c:pt>
                <c:pt idx="911">
                  <c:v>12.228057014253562</c:v>
                </c:pt>
                <c:pt idx="912">
                  <c:v>29.932483120780191</c:v>
                </c:pt>
                <c:pt idx="913">
                  <c:v>-17.479369842460621</c:v>
                </c:pt>
                <c:pt idx="914">
                  <c:v>7.576894223555886</c:v>
                </c:pt>
                <c:pt idx="915">
                  <c:v>10.577644411102773</c:v>
                </c:pt>
                <c:pt idx="916">
                  <c:v>0.52513128282070265</c:v>
                </c:pt>
                <c:pt idx="917">
                  <c:v>-26.331582895723933</c:v>
                </c:pt>
                <c:pt idx="918">
                  <c:v>7.426856714178542</c:v>
                </c:pt>
                <c:pt idx="919">
                  <c:v>4.7261815453863445</c:v>
                </c:pt>
                <c:pt idx="920">
                  <c:v>29.782445611402849</c:v>
                </c:pt>
                <c:pt idx="921">
                  <c:v>38.484621155288821</c:v>
                </c:pt>
                <c:pt idx="922">
                  <c:v>-9.0772693173293355</c:v>
                </c:pt>
                <c:pt idx="923">
                  <c:v>21.680420105026251</c:v>
                </c:pt>
                <c:pt idx="924">
                  <c:v>-26.781695423855965</c:v>
                </c:pt>
                <c:pt idx="925">
                  <c:v>0.67516879219804693</c:v>
                </c:pt>
                <c:pt idx="926">
                  <c:v>5.1762940735183767</c:v>
                </c:pt>
                <c:pt idx="927">
                  <c:v>12.378094523630905</c:v>
                </c:pt>
                <c:pt idx="928">
                  <c:v>10.127531882970739</c:v>
                </c:pt>
                <c:pt idx="929">
                  <c:v>4.5761440360089995</c:v>
                </c:pt>
                <c:pt idx="930">
                  <c:v>-16.429107276819209</c:v>
                </c:pt>
                <c:pt idx="931">
                  <c:v>8.0270067516879191</c:v>
                </c:pt>
                <c:pt idx="932">
                  <c:v>5.9264816204050987</c:v>
                </c:pt>
                <c:pt idx="933">
                  <c:v>15.978994748687169</c:v>
                </c:pt>
                <c:pt idx="934">
                  <c:v>37.584396099024758</c:v>
                </c:pt>
                <c:pt idx="935">
                  <c:v>31.582895723930982</c:v>
                </c:pt>
                <c:pt idx="936">
                  <c:v>12.52813203300825</c:v>
                </c:pt>
                <c:pt idx="937">
                  <c:v>-15.978994748687173</c:v>
                </c:pt>
                <c:pt idx="938">
                  <c:v>3.2258064516129008</c:v>
                </c:pt>
                <c:pt idx="939">
                  <c:v>22.88072018004501</c:v>
                </c:pt>
                <c:pt idx="940">
                  <c:v>2.4756189047261792</c:v>
                </c:pt>
                <c:pt idx="941">
                  <c:v>-6.6766691672918252</c:v>
                </c:pt>
                <c:pt idx="942">
                  <c:v>-24.981245311327832</c:v>
                </c:pt>
                <c:pt idx="943">
                  <c:v>-7.5768942235558914</c:v>
                </c:pt>
                <c:pt idx="944">
                  <c:v>7.126781695423853</c:v>
                </c:pt>
                <c:pt idx="945">
                  <c:v>20.780195048762188</c:v>
                </c:pt>
                <c:pt idx="946">
                  <c:v>30.982745686421602</c:v>
                </c:pt>
                <c:pt idx="947">
                  <c:v>21.830457614403599</c:v>
                </c:pt>
                <c:pt idx="948">
                  <c:v>11.027756939234806</c:v>
                </c:pt>
                <c:pt idx="949">
                  <c:v>38.484621155288821</c:v>
                </c:pt>
                <c:pt idx="950">
                  <c:v>13.728432108027004</c:v>
                </c:pt>
                <c:pt idx="951">
                  <c:v>22.430607651912979</c:v>
                </c:pt>
                <c:pt idx="952">
                  <c:v>-29.332333083270818</c:v>
                </c:pt>
                <c:pt idx="953">
                  <c:v>-14.328582145536387</c:v>
                </c:pt>
                <c:pt idx="954">
                  <c:v>3.8259564891222779</c:v>
                </c:pt>
                <c:pt idx="955">
                  <c:v>-3.9759939984996278</c:v>
                </c:pt>
                <c:pt idx="956">
                  <c:v>-12.978244561140288</c:v>
                </c:pt>
                <c:pt idx="957">
                  <c:v>-13.428357089272321</c:v>
                </c:pt>
                <c:pt idx="958">
                  <c:v>-24.08102025506377</c:v>
                </c:pt>
                <c:pt idx="959">
                  <c:v>-10.427606901725435</c:v>
                </c:pt>
                <c:pt idx="960">
                  <c:v>-15.678919729932487</c:v>
                </c:pt>
                <c:pt idx="961">
                  <c:v>-7.5768942235558914</c:v>
                </c:pt>
                <c:pt idx="962">
                  <c:v>-30.982745686421609</c:v>
                </c:pt>
                <c:pt idx="963">
                  <c:v>-25.281320330082522</c:v>
                </c:pt>
                <c:pt idx="964">
                  <c:v>-5.0262565641410379</c:v>
                </c:pt>
                <c:pt idx="965">
                  <c:v>8.0270067516879191</c:v>
                </c:pt>
                <c:pt idx="966">
                  <c:v>4.2760690172543114</c:v>
                </c:pt>
                <c:pt idx="967">
                  <c:v>36.534133533383347</c:v>
                </c:pt>
                <c:pt idx="968">
                  <c:v>25.431357839459864</c:v>
                </c:pt>
                <c:pt idx="969">
                  <c:v>19.429857464366087</c:v>
                </c:pt>
                <c:pt idx="970">
                  <c:v>-17.779444861215303</c:v>
                </c:pt>
                <c:pt idx="971">
                  <c:v>35.333833458364587</c:v>
                </c:pt>
                <c:pt idx="972">
                  <c:v>34.883720930232556</c:v>
                </c:pt>
                <c:pt idx="973">
                  <c:v>-1.4253563390847739</c:v>
                </c:pt>
                <c:pt idx="974">
                  <c:v>16.279069767441857</c:v>
                </c:pt>
                <c:pt idx="975">
                  <c:v>18.079519879969993</c:v>
                </c:pt>
                <c:pt idx="976">
                  <c:v>-0.67516879219805204</c:v>
                </c:pt>
                <c:pt idx="977">
                  <c:v>17.179294823705924</c:v>
                </c:pt>
                <c:pt idx="978">
                  <c:v>0.67516879219804693</c:v>
                </c:pt>
                <c:pt idx="979">
                  <c:v>-14.47861965491373</c:v>
                </c:pt>
                <c:pt idx="980">
                  <c:v>25.731432858214554</c:v>
                </c:pt>
                <c:pt idx="981">
                  <c:v>14.178544636159037</c:v>
                </c:pt>
                <c:pt idx="982">
                  <c:v>21.680420105026251</c:v>
                </c:pt>
                <c:pt idx="983">
                  <c:v>7.726931732933231</c:v>
                </c:pt>
                <c:pt idx="984">
                  <c:v>18.379594898724676</c:v>
                </c:pt>
                <c:pt idx="985">
                  <c:v>12.228057014253562</c:v>
                </c:pt>
                <c:pt idx="986">
                  <c:v>1.7254313578394573</c:v>
                </c:pt>
                <c:pt idx="987">
                  <c:v>-13.728432108027009</c:v>
                </c:pt>
                <c:pt idx="988">
                  <c:v>35.033758439609905</c:v>
                </c:pt>
                <c:pt idx="989">
                  <c:v>19.729932483120777</c:v>
                </c:pt>
                <c:pt idx="990">
                  <c:v>-10.727681920480123</c:v>
                </c:pt>
                <c:pt idx="991">
                  <c:v>40.885221305326333</c:v>
                </c:pt>
                <c:pt idx="992">
                  <c:v>4.1260315078769665</c:v>
                </c:pt>
                <c:pt idx="993">
                  <c:v>9.0772693173293302</c:v>
                </c:pt>
                <c:pt idx="994">
                  <c:v>21.080270067516878</c:v>
                </c:pt>
                <c:pt idx="995">
                  <c:v>32.483120780195044</c:v>
                </c:pt>
                <c:pt idx="996">
                  <c:v>24.081020255063763</c:v>
                </c:pt>
                <c:pt idx="997">
                  <c:v>-8.7771942985746456</c:v>
                </c:pt>
                <c:pt idx="998">
                  <c:v>-7.2768192048012033</c:v>
                </c:pt>
                <c:pt idx="999">
                  <c:v>13.278319579894971</c:v>
                </c:pt>
                <c:pt idx="1000">
                  <c:v>-4.1260315078769718</c:v>
                </c:pt>
                <c:pt idx="1001">
                  <c:v>25.731432858214554</c:v>
                </c:pt>
                <c:pt idx="1002">
                  <c:v>-5.3263315828957261</c:v>
                </c:pt>
                <c:pt idx="1003">
                  <c:v>-9.5273818454613686</c:v>
                </c:pt>
                <c:pt idx="1004">
                  <c:v>27.531882970742686</c:v>
                </c:pt>
                <c:pt idx="1005">
                  <c:v>-18.529632408102024</c:v>
                </c:pt>
                <c:pt idx="1006">
                  <c:v>22.730682670667662</c:v>
                </c:pt>
                <c:pt idx="1007">
                  <c:v>17.029257314328582</c:v>
                </c:pt>
                <c:pt idx="1008">
                  <c:v>-33.983495873968494</c:v>
                </c:pt>
                <c:pt idx="1009">
                  <c:v>20.480120030007498</c:v>
                </c:pt>
                <c:pt idx="1010">
                  <c:v>23.030757689422352</c:v>
                </c:pt>
                <c:pt idx="1011">
                  <c:v>2.6256564141035232</c:v>
                </c:pt>
                <c:pt idx="1012">
                  <c:v>-10.727681920480123</c:v>
                </c:pt>
                <c:pt idx="1013">
                  <c:v>-10.127531882970745</c:v>
                </c:pt>
                <c:pt idx="1014">
                  <c:v>28.132033008252058</c:v>
                </c:pt>
                <c:pt idx="1015">
                  <c:v>8.3270817704426072</c:v>
                </c:pt>
                <c:pt idx="1016">
                  <c:v>7.576894223555886</c:v>
                </c:pt>
                <c:pt idx="1017">
                  <c:v>-32.783195798949741</c:v>
                </c:pt>
                <c:pt idx="1018">
                  <c:v>-33.233308327081772</c:v>
                </c:pt>
                <c:pt idx="1019">
                  <c:v>-0.37509377344336325</c:v>
                </c:pt>
                <c:pt idx="1020">
                  <c:v>7.426856714178542</c:v>
                </c:pt>
                <c:pt idx="1021">
                  <c:v>38.784696174043511</c:v>
                </c:pt>
                <c:pt idx="1022">
                  <c:v>0.82520630157539132</c:v>
                </c:pt>
                <c:pt idx="1023">
                  <c:v>19.429857464366087</c:v>
                </c:pt>
                <c:pt idx="1024">
                  <c:v>19.729932483120777</c:v>
                </c:pt>
                <c:pt idx="1025">
                  <c:v>-19.729932483120784</c:v>
                </c:pt>
                <c:pt idx="1026">
                  <c:v>27.981995498874717</c:v>
                </c:pt>
                <c:pt idx="1027">
                  <c:v>12.678169542385595</c:v>
                </c:pt>
                <c:pt idx="1028">
                  <c:v>33.083270817704424</c:v>
                </c:pt>
                <c:pt idx="1029">
                  <c:v>-10.577644411102778</c:v>
                </c:pt>
                <c:pt idx="1030">
                  <c:v>-25.731432858214554</c:v>
                </c:pt>
                <c:pt idx="1031">
                  <c:v>17.029257314328582</c:v>
                </c:pt>
                <c:pt idx="1032">
                  <c:v>-11.777944486121532</c:v>
                </c:pt>
                <c:pt idx="1033">
                  <c:v>-22.88072018004501</c:v>
                </c:pt>
                <c:pt idx="1034">
                  <c:v>32.033008252063013</c:v>
                </c:pt>
                <c:pt idx="1035">
                  <c:v>-8.9272318079519906</c:v>
                </c:pt>
                <c:pt idx="1036">
                  <c:v>22.130532633158289</c:v>
                </c:pt>
                <c:pt idx="1037">
                  <c:v>16.429107276819202</c:v>
                </c:pt>
                <c:pt idx="1038">
                  <c:v>6.2265566391597877</c:v>
                </c:pt>
                <c:pt idx="1039">
                  <c:v>-30.232558139534888</c:v>
                </c:pt>
                <c:pt idx="1040">
                  <c:v>-2.1755438859714955</c:v>
                </c:pt>
                <c:pt idx="1041">
                  <c:v>-10.427606901725435</c:v>
                </c:pt>
                <c:pt idx="1042">
                  <c:v>35.483870967741936</c:v>
                </c:pt>
                <c:pt idx="1043">
                  <c:v>35.033758439609905</c:v>
                </c:pt>
                <c:pt idx="1044">
                  <c:v>21.680420105026251</c:v>
                </c:pt>
                <c:pt idx="1045">
                  <c:v>14.178544636159037</c:v>
                </c:pt>
                <c:pt idx="1046">
                  <c:v>18.829707426856714</c:v>
                </c:pt>
                <c:pt idx="1047">
                  <c:v>24.531132783195794</c:v>
                </c:pt>
                <c:pt idx="1048">
                  <c:v>11.327831957989495</c:v>
                </c:pt>
                <c:pt idx="1049">
                  <c:v>27.981995498874717</c:v>
                </c:pt>
                <c:pt idx="1050">
                  <c:v>36.684171042760688</c:v>
                </c:pt>
                <c:pt idx="1051">
                  <c:v>20.030007501875467</c:v>
                </c:pt>
                <c:pt idx="1052">
                  <c:v>34.883720930232556</c:v>
                </c:pt>
                <c:pt idx="1053">
                  <c:v>26.181545386346585</c:v>
                </c:pt>
                <c:pt idx="1054">
                  <c:v>14.928732183045758</c:v>
                </c:pt>
                <c:pt idx="1055">
                  <c:v>-18.229557389347342</c:v>
                </c:pt>
                <c:pt idx="1056">
                  <c:v>-20.630157539384847</c:v>
                </c:pt>
                <c:pt idx="1057">
                  <c:v>25.431357839459864</c:v>
                </c:pt>
                <c:pt idx="1058">
                  <c:v>24.231057764441111</c:v>
                </c:pt>
                <c:pt idx="1059">
                  <c:v>29.932483120780191</c:v>
                </c:pt>
                <c:pt idx="1060">
                  <c:v>27.381845461365337</c:v>
                </c:pt>
                <c:pt idx="1061">
                  <c:v>7.876969242310575</c:v>
                </c:pt>
                <c:pt idx="1062">
                  <c:v>-13.428357089272321</c:v>
                </c:pt>
                <c:pt idx="1063">
                  <c:v>-10.27756939234809</c:v>
                </c:pt>
                <c:pt idx="1064">
                  <c:v>-6.5266316579144812</c:v>
                </c:pt>
                <c:pt idx="1065">
                  <c:v>-5.3263315828957261</c:v>
                </c:pt>
                <c:pt idx="1066">
                  <c:v>22.130532633158289</c:v>
                </c:pt>
                <c:pt idx="1067">
                  <c:v>30.53263315828957</c:v>
                </c:pt>
                <c:pt idx="1068">
                  <c:v>7.426856714178542</c:v>
                </c:pt>
                <c:pt idx="1069">
                  <c:v>-17.929482370592652</c:v>
                </c:pt>
                <c:pt idx="1070">
                  <c:v>18.529632408102024</c:v>
                </c:pt>
                <c:pt idx="1071">
                  <c:v>9.6774193548387064</c:v>
                </c:pt>
                <c:pt idx="1072">
                  <c:v>12.828207051762938</c:v>
                </c:pt>
                <c:pt idx="1073">
                  <c:v>-21.230307576894226</c:v>
                </c:pt>
                <c:pt idx="1074">
                  <c:v>14.178544636159037</c:v>
                </c:pt>
                <c:pt idx="1075">
                  <c:v>29.032258064516128</c:v>
                </c:pt>
                <c:pt idx="1076">
                  <c:v>-4.1260315078769718</c:v>
                </c:pt>
                <c:pt idx="1077">
                  <c:v>-8.3270817704426126</c:v>
                </c:pt>
                <c:pt idx="1078">
                  <c:v>16.279069767441857</c:v>
                </c:pt>
                <c:pt idx="1079">
                  <c:v>12.378094523630905</c:v>
                </c:pt>
                <c:pt idx="1080">
                  <c:v>-4.7261815453863489</c:v>
                </c:pt>
                <c:pt idx="1081">
                  <c:v>-13.428357089272321</c:v>
                </c:pt>
                <c:pt idx="1082">
                  <c:v>8.0270067516879191</c:v>
                </c:pt>
                <c:pt idx="1083">
                  <c:v>23.330832708177041</c:v>
                </c:pt>
                <c:pt idx="1084">
                  <c:v>13.728432108027004</c:v>
                </c:pt>
                <c:pt idx="1085">
                  <c:v>-0.82520630157539632</c:v>
                </c:pt>
                <c:pt idx="1086">
                  <c:v>26.631657914478616</c:v>
                </c:pt>
                <c:pt idx="1087">
                  <c:v>22.88072018004501</c:v>
                </c:pt>
                <c:pt idx="1088">
                  <c:v>10.427606901725429</c:v>
                </c:pt>
                <c:pt idx="1089">
                  <c:v>17.179294823705924</c:v>
                </c:pt>
                <c:pt idx="1090">
                  <c:v>-0.97524381095274082</c:v>
                </c:pt>
                <c:pt idx="1091">
                  <c:v>-1.2753188297074294</c:v>
                </c:pt>
                <c:pt idx="1092">
                  <c:v>-16.879219804951241</c:v>
                </c:pt>
                <c:pt idx="1093">
                  <c:v>35.333833458364587</c:v>
                </c:pt>
                <c:pt idx="1094">
                  <c:v>26.631657914478616</c:v>
                </c:pt>
                <c:pt idx="1095">
                  <c:v>25.281320330082515</c:v>
                </c:pt>
                <c:pt idx="1096">
                  <c:v>-2.4756189047261841</c:v>
                </c:pt>
                <c:pt idx="1097">
                  <c:v>2.4756189047261792</c:v>
                </c:pt>
                <c:pt idx="1098">
                  <c:v>20.930232558139529</c:v>
                </c:pt>
                <c:pt idx="1099">
                  <c:v>34.133533383345835</c:v>
                </c:pt>
                <c:pt idx="1100">
                  <c:v>0.37509377344335837</c:v>
                </c:pt>
                <c:pt idx="1101">
                  <c:v>-11.327831957989499</c:v>
                </c:pt>
                <c:pt idx="1102">
                  <c:v>-14.47861965491373</c:v>
                </c:pt>
                <c:pt idx="1103">
                  <c:v>-18.529632408102024</c:v>
                </c:pt>
                <c:pt idx="1104">
                  <c:v>-6.8267066766691702</c:v>
                </c:pt>
                <c:pt idx="1105">
                  <c:v>-20.930232558139537</c:v>
                </c:pt>
                <c:pt idx="1106">
                  <c:v>-33.533383345836462</c:v>
                </c:pt>
                <c:pt idx="1107">
                  <c:v>7.5018754688669587E-2</c:v>
                </c:pt>
                <c:pt idx="1108">
                  <c:v>1.7254313578394573</c:v>
                </c:pt>
                <c:pt idx="1109">
                  <c:v>-40.885221305326333</c:v>
                </c:pt>
                <c:pt idx="1110">
                  <c:v>-18.679669917479373</c:v>
                </c:pt>
                <c:pt idx="1111">
                  <c:v>3.9759939984996224</c:v>
                </c:pt>
                <c:pt idx="1112">
                  <c:v>-10.427606901725435</c:v>
                </c:pt>
                <c:pt idx="1113">
                  <c:v>-33.683420855213804</c:v>
                </c:pt>
                <c:pt idx="1114">
                  <c:v>-1.4253563390847739</c:v>
                </c:pt>
                <c:pt idx="1115">
                  <c:v>1.12528132033008</c:v>
                </c:pt>
                <c:pt idx="1116">
                  <c:v>-11.177794448612156</c:v>
                </c:pt>
                <c:pt idx="1117">
                  <c:v>38.184546136534131</c:v>
                </c:pt>
                <c:pt idx="1118">
                  <c:v>11.777944486121529</c:v>
                </c:pt>
                <c:pt idx="1119">
                  <c:v>-31.582895723930982</c:v>
                </c:pt>
                <c:pt idx="1120">
                  <c:v>32.483120780195044</c:v>
                </c:pt>
                <c:pt idx="1121">
                  <c:v>-3.5258814703675947</c:v>
                </c:pt>
                <c:pt idx="1122">
                  <c:v>7.5018754688669587E-2</c:v>
                </c:pt>
                <c:pt idx="1123">
                  <c:v>5.9264816204050987</c:v>
                </c:pt>
                <c:pt idx="1124">
                  <c:v>-3.6759189797449388</c:v>
                </c:pt>
                <c:pt idx="1125">
                  <c:v>25.281320330082515</c:v>
                </c:pt>
                <c:pt idx="1126">
                  <c:v>-36.234058514628657</c:v>
                </c:pt>
                <c:pt idx="1127">
                  <c:v>-4.876219054763693</c:v>
                </c:pt>
                <c:pt idx="1128">
                  <c:v>7.726931732933231</c:v>
                </c:pt>
                <c:pt idx="1129">
                  <c:v>19.879969992498118</c:v>
                </c:pt>
                <c:pt idx="1130">
                  <c:v>17.179294823705924</c:v>
                </c:pt>
                <c:pt idx="1131">
                  <c:v>20.480120030007498</c:v>
                </c:pt>
                <c:pt idx="1132">
                  <c:v>32.783195798949734</c:v>
                </c:pt>
                <c:pt idx="1133">
                  <c:v>19.879969992498118</c:v>
                </c:pt>
                <c:pt idx="1134">
                  <c:v>17.479369842460613</c:v>
                </c:pt>
                <c:pt idx="1135">
                  <c:v>19.279819954988746</c:v>
                </c:pt>
                <c:pt idx="1136">
                  <c:v>28.132033008252058</c:v>
                </c:pt>
                <c:pt idx="1137">
                  <c:v>26.781695423855965</c:v>
                </c:pt>
                <c:pt idx="1138">
                  <c:v>-21.230307576894226</c:v>
                </c:pt>
                <c:pt idx="1139">
                  <c:v>15.228807201800448</c:v>
                </c:pt>
                <c:pt idx="1140">
                  <c:v>33.533383345836455</c:v>
                </c:pt>
                <c:pt idx="1141">
                  <c:v>-14.928732183045765</c:v>
                </c:pt>
                <c:pt idx="1142">
                  <c:v>17.029257314328582</c:v>
                </c:pt>
                <c:pt idx="1143">
                  <c:v>17.179294823705924</c:v>
                </c:pt>
                <c:pt idx="1144">
                  <c:v>8.4771192798199522</c:v>
                </c:pt>
                <c:pt idx="1145">
                  <c:v>-9.8274568642160567</c:v>
                </c:pt>
                <c:pt idx="1146">
                  <c:v>-3.8259564891222828</c:v>
                </c:pt>
                <c:pt idx="1147">
                  <c:v>0.82520630157539132</c:v>
                </c:pt>
                <c:pt idx="1148">
                  <c:v>-17.929482370592652</c:v>
                </c:pt>
                <c:pt idx="1149">
                  <c:v>8.3270817704426072</c:v>
                </c:pt>
                <c:pt idx="1150">
                  <c:v>23.930982745686421</c:v>
                </c:pt>
                <c:pt idx="1151">
                  <c:v>-5.7764441110277591</c:v>
                </c:pt>
                <c:pt idx="1152">
                  <c:v>-6.2265566391597922</c:v>
                </c:pt>
                <c:pt idx="1153">
                  <c:v>16.429107276819202</c:v>
                </c:pt>
                <c:pt idx="1154">
                  <c:v>27.531882970742686</c:v>
                </c:pt>
                <c:pt idx="1155">
                  <c:v>40.135033758439612</c:v>
                </c:pt>
                <c:pt idx="1156">
                  <c:v>2.7756939234808677</c:v>
                </c:pt>
                <c:pt idx="1157">
                  <c:v>-8.6271567891973024</c:v>
                </c:pt>
                <c:pt idx="1158">
                  <c:v>29.482370592648159</c:v>
                </c:pt>
                <c:pt idx="1159">
                  <c:v>36.234058514628657</c:v>
                </c:pt>
                <c:pt idx="1160">
                  <c:v>28.88222055513878</c:v>
                </c:pt>
                <c:pt idx="1161">
                  <c:v>-4.7261815453863489</c:v>
                </c:pt>
                <c:pt idx="1162">
                  <c:v>-10.27756939234809</c:v>
                </c:pt>
                <c:pt idx="1163">
                  <c:v>-10.127531882970745</c:v>
                </c:pt>
                <c:pt idx="1164">
                  <c:v>19.879969992498118</c:v>
                </c:pt>
                <c:pt idx="1165">
                  <c:v>22.58064516129032</c:v>
                </c:pt>
                <c:pt idx="1166">
                  <c:v>-17.929482370592652</c:v>
                </c:pt>
                <c:pt idx="1167">
                  <c:v>8.4771192798199522</c:v>
                </c:pt>
                <c:pt idx="1168">
                  <c:v>11.777944486121529</c:v>
                </c:pt>
                <c:pt idx="1169">
                  <c:v>37.13428357089272</c:v>
                </c:pt>
                <c:pt idx="1170">
                  <c:v>-8.4771192798199575</c:v>
                </c:pt>
                <c:pt idx="1171">
                  <c:v>-6.0765191297824481</c:v>
                </c:pt>
                <c:pt idx="1172">
                  <c:v>-19.579894973743436</c:v>
                </c:pt>
                <c:pt idx="1173">
                  <c:v>-4.7261815453863489</c:v>
                </c:pt>
                <c:pt idx="1174">
                  <c:v>6.2265566391597877</c:v>
                </c:pt>
                <c:pt idx="1175">
                  <c:v>-28.882220555138787</c:v>
                </c:pt>
                <c:pt idx="1176">
                  <c:v>-31.582895723930982</c:v>
                </c:pt>
                <c:pt idx="1177">
                  <c:v>-5.476369092273071</c:v>
                </c:pt>
                <c:pt idx="1178">
                  <c:v>-8.7771942985746456</c:v>
                </c:pt>
                <c:pt idx="1179">
                  <c:v>-9.9774943735934016</c:v>
                </c:pt>
                <c:pt idx="1180">
                  <c:v>-13.128282070517631</c:v>
                </c:pt>
                <c:pt idx="1181">
                  <c:v>-16.729182295573899</c:v>
                </c:pt>
                <c:pt idx="1182">
                  <c:v>-16.879219804951241</c:v>
                </c:pt>
                <c:pt idx="1183">
                  <c:v>32.783195798949734</c:v>
                </c:pt>
                <c:pt idx="1184">
                  <c:v>-3.0757689422355616</c:v>
                </c:pt>
                <c:pt idx="1185">
                  <c:v>-2.7756939234808726</c:v>
                </c:pt>
                <c:pt idx="1186">
                  <c:v>15.978994748687169</c:v>
                </c:pt>
                <c:pt idx="1187">
                  <c:v>12.828207051762938</c:v>
                </c:pt>
                <c:pt idx="1188">
                  <c:v>-3.0757689422355616</c:v>
                </c:pt>
                <c:pt idx="1189">
                  <c:v>27.231807951987996</c:v>
                </c:pt>
                <c:pt idx="1190">
                  <c:v>-23.630907726931738</c:v>
                </c:pt>
                <c:pt idx="1191">
                  <c:v>-9.8274568642160567</c:v>
                </c:pt>
                <c:pt idx="1192">
                  <c:v>22.130532633158289</c:v>
                </c:pt>
                <c:pt idx="1193">
                  <c:v>-2.9257314328582167</c:v>
                </c:pt>
                <c:pt idx="1194">
                  <c:v>-17.929482370592652</c:v>
                </c:pt>
                <c:pt idx="1195">
                  <c:v>16.729182295573892</c:v>
                </c:pt>
                <c:pt idx="1196">
                  <c:v>30.682670667666912</c:v>
                </c:pt>
                <c:pt idx="1197">
                  <c:v>34.883720930232556</c:v>
                </c:pt>
                <c:pt idx="1198">
                  <c:v>11.927981995498872</c:v>
                </c:pt>
                <c:pt idx="1199">
                  <c:v>-8.7771942985746456</c:v>
                </c:pt>
                <c:pt idx="1200">
                  <c:v>-7.5768942235558914</c:v>
                </c:pt>
                <c:pt idx="1201">
                  <c:v>36.684171042760688</c:v>
                </c:pt>
                <c:pt idx="1202">
                  <c:v>-7.4268567141785464</c:v>
                </c:pt>
                <c:pt idx="1203">
                  <c:v>15.078769692423103</c:v>
                </c:pt>
                <c:pt idx="1204">
                  <c:v>34.583645911477866</c:v>
                </c:pt>
                <c:pt idx="1205">
                  <c:v>-6.9767441860465134</c:v>
                </c:pt>
                <c:pt idx="1206">
                  <c:v>13.428357089272316</c:v>
                </c:pt>
                <c:pt idx="1207">
                  <c:v>33.683420855213804</c:v>
                </c:pt>
                <c:pt idx="1208">
                  <c:v>24.081020255063763</c:v>
                </c:pt>
                <c:pt idx="1209">
                  <c:v>-0.52513128282070776</c:v>
                </c:pt>
                <c:pt idx="1210">
                  <c:v>-16.729182295573899</c:v>
                </c:pt>
                <c:pt idx="1211">
                  <c:v>-30.682670667666919</c:v>
                </c:pt>
                <c:pt idx="1212">
                  <c:v>15.528882220555136</c:v>
                </c:pt>
                <c:pt idx="1213">
                  <c:v>24.531132783195794</c:v>
                </c:pt>
                <c:pt idx="1214">
                  <c:v>8.6271567891972971</c:v>
                </c:pt>
                <c:pt idx="1215">
                  <c:v>-0.37509377344336325</c:v>
                </c:pt>
                <c:pt idx="1216">
                  <c:v>-19.729932483120784</c:v>
                </c:pt>
                <c:pt idx="1217">
                  <c:v>-13.428357089272321</c:v>
                </c:pt>
                <c:pt idx="1218">
                  <c:v>11.477869467366839</c:v>
                </c:pt>
                <c:pt idx="1219">
                  <c:v>15.078769692423103</c:v>
                </c:pt>
                <c:pt idx="1220">
                  <c:v>4.1260315078769665</c:v>
                </c:pt>
                <c:pt idx="1221">
                  <c:v>-9.9774943735934016</c:v>
                </c:pt>
                <c:pt idx="1222">
                  <c:v>10.877719429857462</c:v>
                </c:pt>
                <c:pt idx="1223">
                  <c:v>-11.777944486121532</c:v>
                </c:pt>
                <c:pt idx="1224">
                  <c:v>29.332333083270818</c:v>
                </c:pt>
                <c:pt idx="1225">
                  <c:v>5.0262565641410326</c:v>
                </c:pt>
                <c:pt idx="1226">
                  <c:v>-9.3773443360840236</c:v>
                </c:pt>
                <c:pt idx="1227">
                  <c:v>40.585146286571643</c:v>
                </c:pt>
                <c:pt idx="1228">
                  <c:v>-15.678919729932487</c:v>
                </c:pt>
                <c:pt idx="1229">
                  <c:v>-4.1260315078769718</c:v>
                </c:pt>
                <c:pt idx="1230">
                  <c:v>-10.727681920480123</c:v>
                </c:pt>
                <c:pt idx="1231">
                  <c:v>36.834208552138037</c:v>
                </c:pt>
                <c:pt idx="1232">
                  <c:v>-5.3263315828957261</c:v>
                </c:pt>
                <c:pt idx="1233">
                  <c:v>30.082520630157539</c:v>
                </c:pt>
                <c:pt idx="1234">
                  <c:v>-11.477869467366844</c:v>
                </c:pt>
                <c:pt idx="1235">
                  <c:v>21.830457614403599</c:v>
                </c:pt>
                <c:pt idx="1236">
                  <c:v>3.2258064516129008</c:v>
                </c:pt>
                <c:pt idx="1237">
                  <c:v>-15.228807201800452</c:v>
                </c:pt>
                <c:pt idx="1238">
                  <c:v>29.332333083270818</c:v>
                </c:pt>
                <c:pt idx="1239">
                  <c:v>13.578394598649659</c:v>
                </c:pt>
                <c:pt idx="1240">
                  <c:v>-31.882970742685671</c:v>
                </c:pt>
                <c:pt idx="1241">
                  <c:v>-27.681920480120034</c:v>
                </c:pt>
                <c:pt idx="1242">
                  <c:v>12.228057014253562</c:v>
                </c:pt>
                <c:pt idx="1243">
                  <c:v>13.278319579894971</c:v>
                </c:pt>
                <c:pt idx="1244">
                  <c:v>40.885221305326333</c:v>
                </c:pt>
                <c:pt idx="1245">
                  <c:v>0.67516879219804693</c:v>
                </c:pt>
                <c:pt idx="1246">
                  <c:v>17.329332333083265</c:v>
                </c:pt>
                <c:pt idx="1247">
                  <c:v>-17.179294823705931</c:v>
                </c:pt>
                <c:pt idx="1248">
                  <c:v>-29.932483120780198</c:v>
                </c:pt>
                <c:pt idx="1249">
                  <c:v>23.030757689422352</c:v>
                </c:pt>
                <c:pt idx="1250">
                  <c:v>22.430607651912979</c:v>
                </c:pt>
                <c:pt idx="1251">
                  <c:v>13.128282070517626</c:v>
                </c:pt>
                <c:pt idx="1252">
                  <c:v>-32.333083270817703</c:v>
                </c:pt>
                <c:pt idx="1253">
                  <c:v>17.029257314328582</c:v>
                </c:pt>
                <c:pt idx="1254">
                  <c:v>11.177794448612151</c:v>
                </c:pt>
                <c:pt idx="1255">
                  <c:v>30.83270817704426</c:v>
                </c:pt>
                <c:pt idx="1256">
                  <c:v>26.631657914478616</c:v>
                </c:pt>
                <c:pt idx="1257">
                  <c:v>8.4771192798199522</c:v>
                </c:pt>
                <c:pt idx="1258">
                  <c:v>32.633158289572393</c:v>
                </c:pt>
                <c:pt idx="1259">
                  <c:v>38.484621155288821</c:v>
                </c:pt>
                <c:pt idx="1260">
                  <c:v>-21.230307576894226</c:v>
                </c:pt>
                <c:pt idx="1261">
                  <c:v>-15.828957239309831</c:v>
                </c:pt>
                <c:pt idx="1262">
                  <c:v>-33.083270817704424</c:v>
                </c:pt>
                <c:pt idx="1263">
                  <c:v>3.2258064516129008</c:v>
                </c:pt>
                <c:pt idx="1264">
                  <c:v>20.630157539384847</c:v>
                </c:pt>
                <c:pt idx="1265">
                  <c:v>12.978244561140283</c:v>
                </c:pt>
                <c:pt idx="1266">
                  <c:v>-7.5768942235558914</c:v>
                </c:pt>
                <c:pt idx="1267">
                  <c:v>-1.8754688672168065</c:v>
                </c:pt>
                <c:pt idx="1268">
                  <c:v>-0.67516879219805204</c:v>
                </c:pt>
                <c:pt idx="1269">
                  <c:v>23.480870217554383</c:v>
                </c:pt>
                <c:pt idx="1270">
                  <c:v>-4.7261815453863489</c:v>
                </c:pt>
                <c:pt idx="1271">
                  <c:v>-4.7261815453863489</c:v>
                </c:pt>
                <c:pt idx="1272">
                  <c:v>21.230307576894219</c:v>
                </c:pt>
                <c:pt idx="1273">
                  <c:v>-5.476369092273071</c:v>
                </c:pt>
                <c:pt idx="1274">
                  <c:v>-21.680420105026258</c:v>
                </c:pt>
                <c:pt idx="1275">
                  <c:v>-4.1260315078769718</c:v>
                </c:pt>
                <c:pt idx="1276">
                  <c:v>-10.27756939234809</c:v>
                </c:pt>
                <c:pt idx="1277">
                  <c:v>-20.780195048762195</c:v>
                </c:pt>
                <c:pt idx="1278">
                  <c:v>-30.532633158289578</c:v>
                </c:pt>
                <c:pt idx="1279">
                  <c:v>12.828207051762938</c:v>
                </c:pt>
                <c:pt idx="1280">
                  <c:v>17.629407351837955</c:v>
                </c:pt>
                <c:pt idx="1281">
                  <c:v>22.430607651912979</c:v>
                </c:pt>
                <c:pt idx="1282">
                  <c:v>26.481620405101275</c:v>
                </c:pt>
                <c:pt idx="1283">
                  <c:v>1.8754688672168016</c:v>
                </c:pt>
                <c:pt idx="1284">
                  <c:v>5.4763690922730657</c:v>
                </c:pt>
                <c:pt idx="1285">
                  <c:v>-9.5273818454613686</c:v>
                </c:pt>
                <c:pt idx="1286">
                  <c:v>2.0255063765941461</c:v>
                </c:pt>
                <c:pt idx="1287">
                  <c:v>22.88072018004501</c:v>
                </c:pt>
                <c:pt idx="1288">
                  <c:v>23.630907726931731</c:v>
                </c:pt>
                <c:pt idx="1289">
                  <c:v>18.679669917479366</c:v>
                </c:pt>
                <c:pt idx="1290">
                  <c:v>31.282820705176292</c:v>
                </c:pt>
                <c:pt idx="1291">
                  <c:v>24.831207801950484</c:v>
                </c:pt>
                <c:pt idx="1292">
                  <c:v>20.930232558139529</c:v>
                </c:pt>
                <c:pt idx="1293">
                  <c:v>10.577644411102773</c:v>
                </c:pt>
                <c:pt idx="1294">
                  <c:v>9.6774193548387064</c:v>
                </c:pt>
                <c:pt idx="1295">
                  <c:v>-0.97524381095274082</c:v>
                </c:pt>
                <c:pt idx="1296">
                  <c:v>-12.078019504876222</c:v>
                </c:pt>
                <c:pt idx="1297">
                  <c:v>-11.177794448612156</c:v>
                </c:pt>
                <c:pt idx="1298">
                  <c:v>32.633158289572393</c:v>
                </c:pt>
                <c:pt idx="1299">
                  <c:v>16.579144786196547</c:v>
                </c:pt>
                <c:pt idx="1300">
                  <c:v>17.329332333083265</c:v>
                </c:pt>
                <c:pt idx="1301">
                  <c:v>-12.228057014253565</c:v>
                </c:pt>
                <c:pt idx="1302">
                  <c:v>33.083270817704424</c:v>
                </c:pt>
                <c:pt idx="1303">
                  <c:v>17.029257314328582</c:v>
                </c:pt>
                <c:pt idx="1304">
                  <c:v>-17.929482370592652</c:v>
                </c:pt>
                <c:pt idx="1305">
                  <c:v>-4.7261815453863489</c:v>
                </c:pt>
                <c:pt idx="1306">
                  <c:v>-6.9767441860465134</c:v>
                </c:pt>
                <c:pt idx="1307">
                  <c:v>-22.580645161290327</c:v>
                </c:pt>
                <c:pt idx="1308">
                  <c:v>-10.877719429857466</c:v>
                </c:pt>
                <c:pt idx="1309">
                  <c:v>6.5266316579144759</c:v>
                </c:pt>
                <c:pt idx="1310">
                  <c:v>9.2273068267066733</c:v>
                </c:pt>
                <c:pt idx="1311">
                  <c:v>22.430607651912979</c:v>
                </c:pt>
                <c:pt idx="1312">
                  <c:v>18.529632408102024</c:v>
                </c:pt>
                <c:pt idx="1313">
                  <c:v>9.2273068267066733</c:v>
                </c:pt>
                <c:pt idx="1314">
                  <c:v>-20.030007501875474</c:v>
                </c:pt>
                <c:pt idx="1315">
                  <c:v>-9.3773443360840236</c:v>
                </c:pt>
                <c:pt idx="1316">
                  <c:v>8.6271567891972971</c:v>
                </c:pt>
                <c:pt idx="1317">
                  <c:v>10.727681920480117</c:v>
                </c:pt>
                <c:pt idx="1318">
                  <c:v>33.083270817704424</c:v>
                </c:pt>
                <c:pt idx="1319">
                  <c:v>17.929482370592645</c:v>
                </c:pt>
                <c:pt idx="1320">
                  <c:v>4.1260315078769665</c:v>
                </c:pt>
                <c:pt idx="1321">
                  <c:v>-15.828957239309831</c:v>
                </c:pt>
                <c:pt idx="1322">
                  <c:v>-21.080270067516885</c:v>
                </c:pt>
                <c:pt idx="1323">
                  <c:v>3.6759189797449339</c:v>
                </c:pt>
                <c:pt idx="1324">
                  <c:v>-5.9264816204051041</c:v>
                </c:pt>
                <c:pt idx="1325">
                  <c:v>-12.678169542385598</c:v>
                </c:pt>
                <c:pt idx="1326">
                  <c:v>23.630907726931731</c:v>
                </c:pt>
                <c:pt idx="1327">
                  <c:v>22.28057014253563</c:v>
                </c:pt>
                <c:pt idx="1328">
                  <c:v>2.6256564141035232</c:v>
                </c:pt>
                <c:pt idx="1329">
                  <c:v>37.584396099024758</c:v>
                </c:pt>
                <c:pt idx="1330">
                  <c:v>20.480120030007498</c:v>
                </c:pt>
                <c:pt idx="1331">
                  <c:v>20.180045011252808</c:v>
                </c:pt>
                <c:pt idx="1332">
                  <c:v>40.885221305326333</c:v>
                </c:pt>
                <c:pt idx="1333">
                  <c:v>-40.885221305326333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48288"/>
        <c:axId val="133541888"/>
      </c:scatterChart>
      <c:valAx>
        <c:axId val="133548288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Time(min)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low"/>
        <c:crossAx val="133541888"/>
        <c:crosses val="autoZero"/>
        <c:crossBetween val="midCat"/>
      </c:valAx>
      <c:valAx>
        <c:axId val="133541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磁気強度</a:t>
                </a:r>
                <a:r>
                  <a:rPr lang="en-US" altLang="ja-JP"/>
                  <a:t>(uT)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3548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方位角（簡易算出 </a:t>
            </a:r>
            <a:r>
              <a:rPr lang="en-US" altLang="ja-JP"/>
              <a:t>)</a:t>
            </a:r>
            <a:endParaRPr lang="en-US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'space-moere_001_morikawa_LOG20'!$Z$1</c:f>
              <c:strCache>
                <c:ptCount val="1"/>
                <c:pt idx="0">
                  <c:v>Heading(deg)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'space-moere_001_morikawa_LOG20'!$B$2:$B$1338</c:f>
              <c:numCache>
                <c:formatCode>General</c:formatCode>
                <c:ptCount val="1337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'space-moere_001_morikawa_LOG20'!$Z$2:$Z$1338</c:f>
              <c:numCache>
                <c:formatCode>General</c:formatCode>
                <c:ptCount val="1337"/>
                <c:pt idx="0">
                  <c:v>322.70056599791121</c:v>
                </c:pt>
                <c:pt idx="1">
                  <c:v>324.23573413736869</c:v>
                </c:pt>
                <c:pt idx="2">
                  <c:v>323.42056207608687</c:v>
                </c:pt>
                <c:pt idx="3">
                  <c:v>324.03264531848697</c:v>
                </c:pt>
                <c:pt idx="4">
                  <c:v>324.88616297579665</c:v>
                </c:pt>
                <c:pt idx="5">
                  <c:v>323.70582053352916</c:v>
                </c:pt>
                <c:pt idx="6">
                  <c:v>319.29702492204945</c:v>
                </c:pt>
                <c:pt idx="7">
                  <c:v>322.28623272124571</c:v>
                </c:pt>
                <c:pt idx="8">
                  <c:v>321.92720909126808</c:v>
                </c:pt>
                <c:pt idx="9">
                  <c:v>318.87311466562539</c:v>
                </c:pt>
                <c:pt idx="10">
                  <c:v>323.60037355249176</c:v>
                </c:pt>
                <c:pt idx="11">
                  <c:v>320.41633613810552</c:v>
                </c:pt>
                <c:pt idx="12">
                  <c:v>320.445816978099</c:v>
                </c:pt>
                <c:pt idx="13">
                  <c:v>322.36495614474882</c:v>
                </c:pt>
                <c:pt idx="14">
                  <c:v>321.17936237774472</c:v>
                </c:pt>
                <c:pt idx="15">
                  <c:v>315.27432475183355</c:v>
                </c:pt>
                <c:pt idx="16">
                  <c:v>317.00439849530517</c:v>
                </c:pt>
                <c:pt idx="17">
                  <c:v>313.7053299559517</c:v>
                </c:pt>
                <c:pt idx="18">
                  <c:v>314.84820043428522</c:v>
                </c:pt>
                <c:pt idx="19">
                  <c:v>311.53430508336419</c:v>
                </c:pt>
                <c:pt idx="20">
                  <c:v>314.28254041968023</c:v>
                </c:pt>
                <c:pt idx="21">
                  <c:v>314.06534141306088</c:v>
                </c:pt>
                <c:pt idx="22">
                  <c:v>312.76453361332119</c:v>
                </c:pt>
                <c:pt idx="23">
                  <c:v>312.12733697090346</c:v>
                </c:pt>
                <c:pt idx="24">
                  <c:v>310.87847021840207</c:v>
                </c:pt>
                <c:pt idx="25">
                  <c:v>300.60614919189118</c:v>
                </c:pt>
                <c:pt idx="26">
                  <c:v>304.07103156763321</c:v>
                </c:pt>
                <c:pt idx="27">
                  <c:v>311.10539742328024</c:v>
                </c:pt>
                <c:pt idx="28">
                  <c:v>321.10851320421318</c:v>
                </c:pt>
                <c:pt idx="29">
                  <c:v>324.28972054184112</c:v>
                </c:pt>
                <c:pt idx="30">
                  <c:v>322.72279233510528</c:v>
                </c:pt>
                <c:pt idx="31">
                  <c:v>321.11080149009524</c:v>
                </c:pt>
                <c:pt idx="32">
                  <c:v>326.63589779846808</c:v>
                </c:pt>
                <c:pt idx="33">
                  <c:v>334.58253190128266</c:v>
                </c:pt>
                <c:pt idx="34">
                  <c:v>11.222311569995128</c:v>
                </c:pt>
                <c:pt idx="35">
                  <c:v>23.202774110099625</c:v>
                </c:pt>
                <c:pt idx="36">
                  <c:v>30.151843959537018</c:v>
                </c:pt>
                <c:pt idx="37">
                  <c:v>38.628330588459306</c:v>
                </c:pt>
                <c:pt idx="38">
                  <c:v>17.811012605044255</c:v>
                </c:pt>
                <c:pt idx="39">
                  <c:v>0.94602516443737272</c:v>
                </c:pt>
                <c:pt idx="40">
                  <c:v>332.19855121414923</c:v>
                </c:pt>
                <c:pt idx="41">
                  <c:v>285.31664853031344</c:v>
                </c:pt>
                <c:pt idx="42">
                  <c:v>257.20910972259725</c:v>
                </c:pt>
                <c:pt idx="43">
                  <c:v>222.60415635414651</c:v>
                </c:pt>
                <c:pt idx="44">
                  <c:v>217.03815238202415</c:v>
                </c:pt>
                <c:pt idx="45">
                  <c:v>215.21570940627447</c:v>
                </c:pt>
                <c:pt idx="46">
                  <c:v>209.73910461207174</c:v>
                </c:pt>
                <c:pt idx="47">
                  <c:v>209.89542010838113</c:v>
                </c:pt>
                <c:pt idx="48">
                  <c:v>210.72919327447138</c:v>
                </c:pt>
                <c:pt idx="49">
                  <c:v>213.17932024329127</c:v>
                </c:pt>
                <c:pt idx="50">
                  <c:v>213.54251934384564</c:v>
                </c:pt>
                <c:pt idx="51">
                  <c:v>215.79548096454909</c:v>
                </c:pt>
                <c:pt idx="52">
                  <c:v>213.25844977209309</c:v>
                </c:pt>
                <c:pt idx="53">
                  <c:v>213.38161073493234</c:v>
                </c:pt>
                <c:pt idx="54">
                  <c:v>218.35255737907642</c:v>
                </c:pt>
                <c:pt idx="55">
                  <c:v>216.33267981629822</c:v>
                </c:pt>
                <c:pt idx="56">
                  <c:v>212.51288925198338</c:v>
                </c:pt>
                <c:pt idx="57">
                  <c:v>215.35184076655992</c:v>
                </c:pt>
                <c:pt idx="58">
                  <c:v>213.25844977209309</c:v>
                </c:pt>
                <c:pt idx="59">
                  <c:v>210.22674087061216</c:v>
                </c:pt>
                <c:pt idx="60">
                  <c:v>218.17353421398082</c:v>
                </c:pt>
                <c:pt idx="61">
                  <c:v>213.92485763337027</c:v>
                </c:pt>
                <c:pt idx="62">
                  <c:v>214.0817257170682</c:v>
                </c:pt>
                <c:pt idx="63">
                  <c:v>216.79244093247058</c:v>
                </c:pt>
                <c:pt idx="64">
                  <c:v>213.59971875452325</c:v>
                </c:pt>
                <c:pt idx="65">
                  <c:v>211.38753762391278</c:v>
                </c:pt>
                <c:pt idx="66">
                  <c:v>210.72919327447138</c:v>
                </c:pt>
                <c:pt idx="67">
                  <c:v>217.39864205461976</c:v>
                </c:pt>
                <c:pt idx="68">
                  <c:v>211.78102298573145</c:v>
                </c:pt>
                <c:pt idx="69">
                  <c:v>212.69872435179539</c:v>
                </c:pt>
                <c:pt idx="70">
                  <c:v>210.11150266098772</c:v>
                </c:pt>
                <c:pt idx="71">
                  <c:v>209.89542010838113</c:v>
                </c:pt>
                <c:pt idx="72">
                  <c:v>210.22674087061216</c:v>
                </c:pt>
                <c:pt idx="73">
                  <c:v>214.7531936019322</c:v>
                </c:pt>
                <c:pt idx="74">
                  <c:v>214.88281102829401</c:v>
                </c:pt>
                <c:pt idx="75">
                  <c:v>211.18330916531028</c:v>
                </c:pt>
                <c:pt idx="76">
                  <c:v>213.21691291476188</c:v>
                </c:pt>
                <c:pt idx="77">
                  <c:v>214.54549905139416</c:v>
                </c:pt>
                <c:pt idx="78">
                  <c:v>214.32785523334667</c:v>
                </c:pt>
                <c:pt idx="79">
                  <c:v>214.63655753719451</c:v>
                </c:pt>
                <c:pt idx="80">
                  <c:v>213.76423336566501</c:v>
                </c:pt>
                <c:pt idx="81">
                  <c:v>213.64121969896834</c:v>
                </c:pt>
                <c:pt idx="82">
                  <c:v>216.14966055678406</c:v>
                </c:pt>
                <c:pt idx="83">
                  <c:v>208.40136251009491</c:v>
                </c:pt>
                <c:pt idx="84">
                  <c:v>212.15571074997743</c:v>
                </c:pt>
                <c:pt idx="85">
                  <c:v>214.53104644418241</c:v>
                </c:pt>
                <c:pt idx="86">
                  <c:v>214.0817257170682</c:v>
                </c:pt>
                <c:pt idx="87">
                  <c:v>211.38753762391278</c:v>
                </c:pt>
                <c:pt idx="88">
                  <c:v>211.97063325716334</c:v>
                </c:pt>
                <c:pt idx="89">
                  <c:v>213.54251934384564</c:v>
                </c:pt>
                <c:pt idx="90">
                  <c:v>217.63328907405989</c:v>
                </c:pt>
                <c:pt idx="91">
                  <c:v>210.92548239909985</c:v>
                </c:pt>
                <c:pt idx="92">
                  <c:v>218.6597765410782</c:v>
                </c:pt>
                <c:pt idx="93">
                  <c:v>219.52152456024058</c:v>
                </c:pt>
                <c:pt idx="94">
                  <c:v>212.68528399361065</c:v>
                </c:pt>
                <c:pt idx="95">
                  <c:v>216.66508638772467</c:v>
                </c:pt>
                <c:pt idx="96">
                  <c:v>213.08139384929001</c:v>
                </c:pt>
                <c:pt idx="97">
                  <c:v>214.93091685081833</c:v>
                </c:pt>
                <c:pt idx="98">
                  <c:v>213.66308957224805</c:v>
                </c:pt>
                <c:pt idx="99">
                  <c:v>210.84658698105972</c:v>
                </c:pt>
                <c:pt idx="100">
                  <c:v>212.33171214789286</c:v>
                </c:pt>
                <c:pt idx="101">
                  <c:v>208.88383344343825</c:v>
                </c:pt>
                <c:pt idx="102">
                  <c:v>213.83556848839649</c:v>
                </c:pt>
                <c:pt idx="103">
                  <c:v>215.35184076655992</c:v>
                </c:pt>
                <c:pt idx="104">
                  <c:v>216.20316031968977</c:v>
                </c:pt>
                <c:pt idx="105">
                  <c:v>216.12301264410561</c:v>
                </c:pt>
                <c:pt idx="106">
                  <c:v>215.76457475292588</c:v>
                </c:pt>
                <c:pt idx="107">
                  <c:v>219.44676372378859</c:v>
                </c:pt>
                <c:pt idx="108">
                  <c:v>219.78638637902935</c:v>
                </c:pt>
                <c:pt idx="109">
                  <c:v>218.35255737907642</c:v>
                </c:pt>
                <c:pt idx="110">
                  <c:v>214.2349657797474</c:v>
                </c:pt>
                <c:pt idx="111">
                  <c:v>215.63021058409933</c:v>
                </c:pt>
                <c:pt idx="112">
                  <c:v>216.45919517966561</c:v>
                </c:pt>
                <c:pt idx="113">
                  <c:v>212.68528399361065</c:v>
                </c:pt>
                <c:pt idx="114">
                  <c:v>217.51738595287409</c:v>
                </c:pt>
                <c:pt idx="115">
                  <c:v>216.33267981629822</c:v>
                </c:pt>
                <c:pt idx="116">
                  <c:v>217.74645132064421</c:v>
                </c:pt>
                <c:pt idx="117">
                  <c:v>214.2349657797474</c:v>
                </c:pt>
                <c:pt idx="118">
                  <c:v>215.07302239820987</c:v>
                </c:pt>
                <c:pt idx="119">
                  <c:v>214.2349657797474</c:v>
                </c:pt>
                <c:pt idx="120">
                  <c:v>219.07437368228346</c:v>
                </c:pt>
                <c:pt idx="121">
                  <c:v>215.35184076655992</c:v>
                </c:pt>
                <c:pt idx="122">
                  <c:v>217.03815238202415</c:v>
                </c:pt>
                <c:pt idx="123">
                  <c:v>211.8129463665978</c:v>
                </c:pt>
                <c:pt idx="124">
                  <c:v>215.35184076655992</c:v>
                </c:pt>
                <c:pt idx="125">
                  <c:v>215.79548096454909</c:v>
                </c:pt>
                <c:pt idx="126">
                  <c:v>216.66508638772467</c:v>
                </c:pt>
                <c:pt idx="127">
                  <c:v>217.964930100131</c:v>
                </c:pt>
                <c:pt idx="128">
                  <c:v>213.69976578544504</c:v>
                </c:pt>
                <c:pt idx="129">
                  <c:v>213.54251934384564</c:v>
                </c:pt>
                <c:pt idx="130">
                  <c:v>211.23485000949958</c:v>
                </c:pt>
                <c:pt idx="131">
                  <c:v>213.69976578544504</c:v>
                </c:pt>
                <c:pt idx="132">
                  <c:v>215.20760485764583</c:v>
                </c:pt>
                <c:pt idx="133">
                  <c:v>210.70433053892148</c:v>
                </c:pt>
                <c:pt idx="134">
                  <c:v>212.69872435179539</c:v>
                </c:pt>
                <c:pt idx="135">
                  <c:v>217.26873258544029</c:v>
                </c:pt>
                <c:pt idx="136">
                  <c:v>212.83388304049888</c:v>
                </c:pt>
                <c:pt idx="137">
                  <c:v>215.89587006084699</c:v>
                </c:pt>
                <c:pt idx="138">
                  <c:v>218.55517175791852</c:v>
                </c:pt>
                <c:pt idx="139">
                  <c:v>216.45919517966561</c:v>
                </c:pt>
                <c:pt idx="140">
                  <c:v>216.79244093247058</c:v>
                </c:pt>
                <c:pt idx="141">
                  <c:v>214.7531936019322</c:v>
                </c:pt>
                <c:pt idx="142">
                  <c:v>212.83388304049888</c:v>
                </c:pt>
                <c:pt idx="143">
                  <c:v>213.69976578544504</c:v>
                </c:pt>
                <c:pt idx="144">
                  <c:v>214.0817257170682</c:v>
                </c:pt>
                <c:pt idx="145">
                  <c:v>213.69976578544504</c:v>
                </c:pt>
                <c:pt idx="146">
                  <c:v>213.92485763337027</c:v>
                </c:pt>
                <c:pt idx="147">
                  <c:v>212.67310248936221</c:v>
                </c:pt>
                <c:pt idx="148">
                  <c:v>214.48406300477322</c:v>
                </c:pt>
                <c:pt idx="149">
                  <c:v>215.76457475292588</c:v>
                </c:pt>
                <c:pt idx="150">
                  <c:v>215.76457475292588</c:v>
                </c:pt>
                <c:pt idx="151">
                  <c:v>215.76457475292588</c:v>
                </c:pt>
                <c:pt idx="152">
                  <c:v>212.67310248936221</c:v>
                </c:pt>
                <c:pt idx="153">
                  <c:v>215.20760485764583</c:v>
                </c:pt>
                <c:pt idx="154">
                  <c:v>218.65597317510444</c:v>
                </c:pt>
                <c:pt idx="155">
                  <c:v>212.15571074997743</c:v>
                </c:pt>
                <c:pt idx="156">
                  <c:v>208.40136251009491</c:v>
                </c:pt>
                <c:pt idx="157">
                  <c:v>214.81401686772733</c:v>
                </c:pt>
                <c:pt idx="158">
                  <c:v>217.964930100131</c:v>
                </c:pt>
                <c:pt idx="159">
                  <c:v>211.66678344013428</c:v>
                </c:pt>
                <c:pt idx="160">
                  <c:v>215.21189685663703</c:v>
                </c:pt>
                <c:pt idx="161">
                  <c:v>217.49639298637479</c:v>
                </c:pt>
                <c:pt idx="162">
                  <c:v>214.29448366519537</c:v>
                </c:pt>
                <c:pt idx="163">
                  <c:v>214.2349657797474</c:v>
                </c:pt>
                <c:pt idx="164">
                  <c:v>214.2349657797474</c:v>
                </c:pt>
                <c:pt idx="165">
                  <c:v>216.39235160169673</c:v>
                </c:pt>
                <c:pt idx="166">
                  <c:v>213.76423336566501</c:v>
                </c:pt>
                <c:pt idx="167">
                  <c:v>168.08012431790181</c:v>
                </c:pt>
                <c:pt idx="168">
                  <c:v>170.40521261050685</c:v>
                </c:pt>
                <c:pt idx="169">
                  <c:v>171.72545760875289</c:v>
                </c:pt>
                <c:pt idx="170">
                  <c:v>170.05645731626456</c:v>
                </c:pt>
                <c:pt idx="171">
                  <c:v>172.56498153444915</c:v>
                </c:pt>
                <c:pt idx="172">
                  <c:v>168.91893719481274</c:v>
                </c:pt>
                <c:pt idx="173">
                  <c:v>171.11995543240963</c:v>
                </c:pt>
                <c:pt idx="174">
                  <c:v>175.02945258750461</c:v>
                </c:pt>
                <c:pt idx="175">
                  <c:v>168.75796543551925</c:v>
                </c:pt>
                <c:pt idx="176">
                  <c:v>171.36748251656607</c:v>
                </c:pt>
                <c:pt idx="177">
                  <c:v>171.03716733221859</c:v>
                </c:pt>
                <c:pt idx="178">
                  <c:v>170.25385703498333</c:v>
                </c:pt>
                <c:pt idx="179">
                  <c:v>168.89192436554305</c:v>
                </c:pt>
                <c:pt idx="180">
                  <c:v>169.71329384963656</c:v>
                </c:pt>
                <c:pt idx="181">
                  <c:v>167.7519598600509</c:v>
                </c:pt>
                <c:pt idx="182">
                  <c:v>169.07541455732115</c:v>
                </c:pt>
                <c:pt idx="183">
                  <c:v>172.06032187820679</c:v>
                </c:pt>
                <c:pt idx="184">
                  <c:v>167.12188613733537</c:v>
                </c:pt>
                <c:pt idx="185">
                  <c:v>166.39206911676686</c:v>
                </c:pt>
                <c:pt idx="186">
                  <c:v>171.48617672375016</c:v>
                </c:pt>
                <c:pt idx="187">
                  <c:v>170.53857536043117</c:v>
                </c:pt>
                <c:pt idx="188">
                  <c:v>168.59230524417612</c:v>
                </c:pt>
                <c:pt idx="189">
                  <c:v>165.99581731034419</c:v>
                </c:pt>
                <c:pt idx="190">
                  <c:v>165.56012243750126</c:v>
                </c:pt>
                <c:pt idx="191">
                  <c:v>165.45317862204868</c:v>
                </c:pt>
                <c:pt idx="192">
                  <c:v>239.83354265273198</c:v>
                </c:pt>
                <c:pt idx="193">
                  <c:v>230.98950016938014</c:v>
                </c:pt>
                <c:pt idx="194">
                  <c:v>311.10929188340526</c:v>
                </c:pt>
                <c:pt idx="195">
                  <c:v>323.62866876378723</c:v>
                </c:pt>
                <c:pt idx="196">
                  <c:v>329.14046158767599</c:v>
                </c:pt>
                <c:pt idx="197">
                  <c:v>334.75010715127951</c:v>
                </c:pt>
                <c:pt idx="198">
                  <c:v>345.84903709588593</c:v>
                </c:pt>
                <c:pt idx="199">
                  <c:v>-6.5182533585297051</c:v>
                </c:pt>
                <c:pt idx="200">
                  <c:v>350.55910984425805</c:v>
                </c:pt>
                <c:pt idx="201">
                  <c:v>348.31146797470547</c:v>
                </c:pt>
                <c:pt idx="202">
                  <c:v>344.10620547444307</c:v>
                </c:pt>
                <c:pt idx="203">
                  <c:v>347.3520211089583</c:v>
                </c:pt>
                <c:pt idx="204">
                  <c:v>349.19052595158905</c:v>
                </c:pt>
                <c:pt idx="205">
                  <c:v>348.34252588199297</c:v>
                </c:pt>
                <c:pt idx="206">
                  <c:v>347.4198224785024</c:v>
                </c:pt>
                <c:pt idx="207">
                  <c:v>348.2419883792146</c:v>
                </c:pt>
                <c:pt idx="208">
                  <c:v>340.1753215882531</c:v>
                </c:pt>
                <c:pt idx="209">
                  <c:v>346.41258979516965</c:v>
                </c:pt>
                <c:pt idx="210">
                  <c:v>345.05913659352638</c:v>
                </c:pt>
                <c:pt idx="211">
                  <c:v>349.19052595158905</c:v>
                </c:pt>
                <c:pt idx="212">
                  <c:v>349.19052595158905</c:v>
                </c:pt>
                <c:pt idx="213">
                  <c:v>339.40800961408445</c:v>
                </c:pt>
                <c:pt idx="214">
                  <c:v>348.70860860421419</c:v>
                </c:pt>
                <c:pt idx="215">
                  <c:v>342.52485744015132</c:v>
                </c:pt>
                <c:pt idx="216">
                  <c:v>343.28375639883109</c:v>
                </c:pt>
                <c:pt idx="217">
                  <c:v>350.88021997086264</c:v>
                </c:pt>
                <c:pt idx="218">
                  <c:v>343.87117303954278</c:v>
                </c:pt>
                <c:pt idx="219">
                  <c:v>349.70999349137389</c:v>
                </c:pt>
                <c:pt idx="220">
                  <c:v>342.89790962777499</c:v>
                </c:pt>
                <c:pt idx="221">
                  <c:v>348.2029608215023</c:v>
                </c:pt>
                <c:pt idx="222">
                  <c:v>348.66652180708343</c:v>
                </c:pt>
                <c:pt idx="223">
                  <c:v>347.67186300301819</c:v>
                </c:pt>
                <c:pt idx="224">
                  <c:v>347.73332264861619</c:v>
                </c:pt>
                <c:pt idx="225">
                  <c:v>348.70860860421419</c:v>
                </c:pt>
                <c:pt idx="226">
                  <c:v>348.64259597842442</c:v>
                </c:pt>
                <c:pt idx="227">
                  <c:v>347.67186300301819</c:v>
                </c:pt>
                <c:pt idx="228">
                  <c:v>346.1805013403407</c:v>
                </c:pt>
                <c:pt idx="229">
                  <c:v>257.58808978777961</c:v>
                </c:pt>
                <c:pt idx="230">
                  <c:v>264.48413712927095</c:v>
                </c:pt>
                <c:pt idx="231">
                  <c:v>267.48918065482007</c:v>
                </c:pt>
                <c:pt idx="232">
                  <c:v>268.00178332111784</c:v>
                </c:pt>
                <c:pt idx="233">
                  <c:v>264.67139712559884</c:v>
                </c:pt>
                <c:pt idx="234">
                  <c:v>264.48413712927095</c:v>
                </c:pt>
                <c:pt idx="235">
                  <c:v>267.20340310439616</c:v>
                </c:pt>
                <c:pt idx="236">
                  <c:v>263.80185133315376</c:v>
                </c:pt>
                <c:pt idx="237">
                  <c:v>248.71520591647271</c:v>
                </c:pt>
                <c:pt idx="238">
                  <c:v>257.94025008721184</c:v>
                </c:pt>
                <c:pt idx="239">
                  <c:v>269.19948517582355</c:v>
                </c:pt>
                <c:pt idx="240">
                  <c:v>261.10192489712381</c:v>
                </c:pt>
                <c:pt idx="241">
                  <c:v>253.76385876875165</c:v>
                </c:pt>
                <c:pt idx="242">
                  <c:v>162.49555171832407</c:v>
                </c:pt>
                <c:pt idx="243">
                  <c:v>136.62123879591053</c:v>
                </c:pt>
                <c:pt idx="244">
                  <c:v>109.91967733468509</c:v>
                </c:pt>
                <c:pt idx="245">
                  <c:v>103.38229622010357</c:v>
                </c:pt>
                <c:pt idx="246">
                  <c:v>93.970236697915269</c:v>
                </c:pt>
                <c:pt idx="247">
                  <c:v>103.77402688500095</c:v>
                </c:pt>
                <c:pt idx="248">
                  <c:v>197.43064325798244</c:v>
                </c:pt>
                <c:pt idx="249">
                  <c:v>209.90756462800073</c:v>
                </c:pt>
                <c:pt idx="250">
                  <c:v>216.44446357145415</c:v>
                </c:pt>
                <c:pt idx="251">
                  <c:v>219.62393034257681</c:v>
                </c:pt>
                <c:pt idx="252">
                  <c:v>215.34764774794274</c:v>
                </c:pt>
                <c:pt idx="253">
                  <c:v>207.72466509466227</c:v>
                </c:pt>
                <c:pt idx="254">
                  <c:v>204.61579593060426</c:v>
                </c:pt>
                <c:pt idx="255">
                  <c:v>197.46887198807542</c:v>
                </c:pt>
                <c:pt idx="256">
                  <c:v>197.95280323724583</c:v>
                </c:pt>
                <c:pt idx="257">
                  <c:v>198.00602366477597</c:v>
                </c:pt>
                <c:pt idx="258">
                  <c:v>188.46306186704098</c:v>
                </c:pt>
                <c:pt idx="259">
                  <c:v>185.09039082572065</c:v>
                </c:pt>
                <c:pt idx="260">
                  <c:v>187.28112003424582</c:v>
                </c:pt>
                <c:pt idx="261">
                  <c:v>188.56114187842715</c:v>
                </c:pt>
                <c:pt idx="262">
                  <c:v>193.99286999862633</c:v>
                </c:pt>
                <c:pt idx="263">
                  <c:v>189.73933375899932</c:v>
                </c:pt>
                <c:pt idx="264">
                  <c:v>208.62495007212121</c:v>
                </c:pt>
                <c:pt idx="265">
                  <c:v>196.54000202226953</c:v>
                </c:pt>
                <c:pt idx="266">
                  <c:v>241.21779136831591</c:v>
                </c:pt>
                <c:pt idx="267">
                  <c:v>212.14126046325805</c:v>
                </c:pt>
                <c:pt idx="268">
                  <c:v>207.14472760457062</c:v>
                </c:pt>
                <c:pt idx="269">
                  <c:v>221.11058481705325</c:v>
                </c:pt>
                <c:pt idx="270">
                  <c:v>221.25312654786936</c:v>
                </c:pt>
                <c:pt idx="271">
                  <c:v>219.17079786604648</c:v>
                </c:pt>
                <c:pt idx="272">
                  <c:v>221.42678742328155</c:v>
                </c:pt>
                <c:pt idx="273">
                  <c:v>227.12388980384691</c:v>
                </c:pt>
                <c:pt idx="274">
                  <c:v>223.90550352423801</c:v>
                </c:pt>
                <c:pt idx="275">
                  <c:v>226.339620746836</c:v>
                </c:pt>
                <c:pt idx="276">
                  <c:v>219.01044190040503</c:v>
                </c:pt>
                <c:pt idx="277">
                  <c:v>230.72856922193014</c:v>
                </c:pt>
                <c:pt idx="278">
                  <c:v>227.95142353405691</c:v>
                </c:pt>
                <c:pt idx="279">
                  <c:v>225.59555801320357</c:v>
                </c:pt>
                <c:pt idx="280">
                  <c:v>227.89804039052919</c:v>
                </c:pt>
                <c:pt idx="281">
                  <c:v>230.03070437801568</c:v>
                </c:pt>
                <c:pt idx="282">
                  <c:v>230.80026365906156</c:v>
                </c:pt>
                <c:pt idx="283">
                  <c:v>227.12388980384691</c:v>
                </c:pt>
                <c:pt idx="284">
                  <c:v>226.42216741390558</c:v>
                </c:pt>
                <c:pt idx="285">
                  <c:v>201.43528525811413</c:v>
                </c:pt>
                <c:pt idx="286">
                  <c:v>211.55386197472558</c:v>
                </c:pt>
                <c:pt idx="287">
                  <c:v>218.96934367063187</c:v>
                </c:pt>
                <c:pt idx="288">
                  <c:v>190.6104271399166</c:v>
                </c:pt>
                <c:pt idx="289">
                  <c:v>189.1212791560215</c:v>
                </c:pt>
                <c:pt idx="290">
                  <c:v>219.07437368228346</c:v>
                </c:pt>
                <c:pt idx="291">
                  <c:v>229.92886211930164</c:v>
                </c:pt>
                <c:pt idx="292">
                  <c:v>240.76162694394264</c:v>
                </c:pt>
                <c:pt idx="293">
                  <c:v>236.96569638275571</c:v>
                </c:pt>
                <c:pt idx="294">
                  <c:v>247.10305200312322</c:v>
                </c:pt>
                <c:pt idx="295">
                  <c:v>243.69699959727487</c:v>
                </c:pt>
                <c:pt idx="296">
                  <c:v>233.06187412878225</c:v>
                </c:pt>
                <c:pt idx="297">
                  <c:v>235.2721823543028</c:v>
                </c:pt>
                <c:pt idx="298">
                  <c:v>229.44531140897652</c:v>
                </c:pt>
                <c:pt idx="299">
                  <c:v>234.15041447785876</c:v>
                </c:pt>
                <c:pt idx="300">
                  <c:v>237.84695672018279</c:v>
                </c:pt>
                <c:pt idx="301">
                  <c:v>236.73039365481972</c:v>
                </c:pt>
                <c:pt idx="302">
                  <c:v>218.87438199840574</c:v>
                </c:pt>
                <c:pt idx="303">
                  <c:v>225.70403655710254</c:v>
                </c:pt>
                <c:pt idx="304">
                  <c:v>219.53456756572334</c:v>
                </c:pt>
                <c:pt idx="305">
                  <c:v>224.28577175409868</c:v>
                </c:pt>
                <c:pt idx="306">
                  <c:v>225.75269999139843</c:v>
                </c:pt>
                <c:pt idx="307">
                  <c:v>227.80957423767316</c:v>
                </c:pt>
                <c:pt idx="308">
                  <c:v>219.35691591972875</c:v>
                </c:pt>
                <c:pt idx="309">
                  <c:v>224.94303254270568</c:v>
                </c:pt>
                <c:pt idx="310">
                  <c:v>228.59598698761107</c:v>
                </c:pt>
                <c:pt idx="311">
                  <c:v>225.66962919196268</c:v>
                </c:pt>
                <c:pt idx="312">
                  <c:v>222.16479884607597</c:v>
                </c:pt>
                <c:pt idx="313">
                  <c:v>225.73685370078934</c:v>
                </c:pt>
                <c:pt idx="314">
                  <c:v>223.01603447085702</c:v>
                </c:pt>
                <c:pt idx="315">
                  <c:v>221.10641075883188</c:v>
                </c:pt>
                <c:pt idx="316">
                  <c:v>224.02986104727674</c:v>
                </c:pt>
                <c:pt idx="317">
                  <c:v>220.13808449921987</c:v>
                </c:pt>
                <c:pt idx="318">
                  <c:v>216.45919517966561</c:v>
                </c:pt>
                <c:pt idx="319">
                  <c:v>220.52486056770988</c:v>
                </c:pt>
                <c:pt idx="320">
                  <c:v>222.81991000337695</c:v>
                </c:pt>
                <c:pt idx="321">
                  <c:v>218.07042449691664</c:v>
                </c:pt>
                <c:pt idx="322">
                  <c:v>219.44676372378859</c:v>
                </c:pt>
                <c:pt idx="323">
                  <c:v>212.03147487903419</c:v>
                </c:pt>
                <c:pt idx="324">
                  <c:v>218.83478457798722</c:v>
                </c:pt>
                <c:pt idx="325">
                  <c:v>212.19140496528604</c:v>
                </c:pt>
                <c:pt idx="326">
                  <c:v>196.24646083927973</c:v>
                </c:pt>
                <c:pt idx="327">
                  <c:v>164.45965204973831</c:v>
                </c:pt>
                <c:pt idx="328">
                  <c:v>195.59417568701696</c:v>
                </c:pt>
                <c:pt idx="329">
                  <c:v>139.4352222294271</c:v>
                </c:pt>
                <c:pt idx="330">
                  <c:v>79.989276997253413</c:v>
                </c:pt>
                <c:pt idx="331">
                  <c:v>22.764113243223306</c:v>
                </c:pt>
                <c:pt idx="332">
                  <c:v>-2.5632234378174701</c:v>
                </c:pt>
                <c:pt idx="333">
                  <c:v>365.55842630120196</c:v>
                </c:pt>
                <c:pt idx="334">
                  <c:v>366.24877136490682</c:v>
                </c:pt>
                <c:pt idx="335">
                  <c:v>366.22259467389205</c:v>
                </c:pt>
                <c:pt idx="336">
                  <c:v>-4.3826105902756751</c:v>
                </c:pt>
                <c:pt idx="337">
                  <c:v>-3.0240510927357889</c:v>
                </c:pt>
                <c:pt idx="338">
                  <c:v>-2.0978976384032535</c:v>
                </c:pt>
                <c:pt idx="339">
                  <c:v>0.50386496871874442</c:v>
                </c:pt>
                <c:pt idx="340">
                  <c:v>1.8433588455430936</c:v>
                </c:pt>
                <c:pt idx="341">
                  <c:v>5.0319427615959853</c:v>
                </c:pt>
                <c:pt idx="342">
                  <c:v>7.2038620554886563</c:v>
                </c:pt>
                <c:pt idx="343">
                  <c:v>0.7559318095513845</c:v>
                </c:pt>
                <c:pt idx="344">
                  <c:v>4.4527676343867881</c:v>
                </c:pt>
                <c:pt idx="345">
                  <c:v>-3.4739458919005983E-2</c:v>
                </c:pt>
                <c:pt idx="346">
                  <c:v>6.9260171634754215</c:v>
                </c:pt>
                <c:pt idx="347">
                  <c:v>16.834765408431167</c:v>
                </c:pt>
                <c:pt idx="348">
                  <c:v>5.4973107832387313</c:v>
                </c:pt>
                <c:pt idx="349">
                  <c:v>48.959779459835659</c:v>
                </c:pt>
                <c:pt idx="350">
                  <c:v>142.017318421097</c:v>
                </c:pt>
                <c:pt idx="351">
                  <c:v>258.27265665863831</c:v>
                </c:pt>
                <c:pt idx="352">
                  <c:v>289.52525957936632</c:v>
                </c:pt>
                <c:pt idx="353">
                  <c:v>287.22539881343278</c:v>
                </c:pt>
                <c:pt idx="354">
                  <c:v>318.64627264624608</c:v>
                </c:pt>
                <c:pt idx="355">
                  <c:v>343.5943380138682</c:v>
                </c:pt>
                <c:pt idx="356">
                  <c:v>344.82467119849525</c:v>
                </c:pt>
                <c:pt idx="357">
                  <c:v>331.18326654080028</c:v>
                </c:pt>
                <c:pt idx="358">
                  <c:v>341.8053683698887</c:v>
                </c:pt>
                <c:pt idx="359">
                  <c:v>346.17565774802028</c:v>
                </c:pt>
                <c:pt idx="360">
                  <c:v>340.59255125786581</c:v>
                </c:pt>
                <c:pt idx="361">
                  <c:v>342.42199892864755</c:v>
                </c:pt>
                <c:pt idx="362">
                  <c:v>331.56652911489675</c:v>
                </c:pt>
                <c:pt idx="363">
                  <c:v>317.39789790456678</c:v>
                </c:pt>
                <c:pt idx="364">
                  <c:v>318.23499514367199</c:v>
                </c:pt>
                <c:pt idx="365">
                  <c:v>300.35281667741657</c:v>
                </c:pt>
                <c:pt idx="366">
                  <c:v>316.68244488725207</c:v>
                </c:pt>
                <c:pt idx="367">
                  <c:v>319.82561992340061</c:v>
                </c:pt>
                <c:pt idx="368">
                  <c:v>314.96752905259257</c:v>
                </c:pt>
                <c:pt idx="369">
                  <c:v>340.3009247076792</c:v>
                </c:pt>
                <c:pt idx="370">
                  <c:v>320.34904117184084</c:v>
                </c:pt>
                <c:pt idx="371">
                  <c:v>334.65053595240818</c:v>
                </c:pt>
                <c:pt idx="372">
                  <c:v>363.919733541455</c:v>
                </c:pt>
                <c:pt idx="373">
                  <c:v>-0.53080547015383672</c:v>
                </c:pt>
                <c:pt idx="374">
                  <c:v>357.72059618113792</c:v>
                </c:pt>
                <c:pt idx="375">
                  <c:v>352.33861864104028</c:v>
                </c:pt>
                <c:pt idx="376">
                  <c:v>351.39811820037835</c:v>
                </c:pt>
                <c:pt idx="377">
                  <c:v>351.72261095107916</c:v>
                </c:pt>
                <c:pt idx="378">
                  <c:v>315.46063486021154</c:v>
                </c:pt>
                <c:pt idx="379">
                  <c:v>264.38497732421808</c:v>
                </c:pt>
                <c:pt idx="380">
                  <c:v>268.85061918328489</c:v>
                </c:pt>
                <c:pt idx="381">
                  <c:v>293.86943262381556</c:v>
                </c:pt>
                <c:pt idx="382">
                  <c:v>285.27760963634756</c:v>
                </c:pt>
                <c:pt idx="383">
                  <c:v>279.44230953263821</c:v>
                </c:pt>
                <c:pt idx="384">
                  <c:v>302.17134808331912</c:v>
                </c:pt>
                <c:pt idx="385">
                  <c:v>322.31895911569018</c:v>
                </c:pt>
                <c:pt idx="386">
                  <c:v>316.38319549823422</c:v>
                </c:pt>
                <c:pt idx="387">
                  <c:v>318.3405428081964</c:v>
                </c:pt>
                <c:pt idx="388">
                  <c:v>318.23499514367199</c:v>
                </c:pt>
                <c:pt idx="389">
                  <c:v>296.48625318582856</c:v>
                </c:pt>
                <c:pt idx="390">
                  <c:v>285.26839410825511</c:v>
                </c:pt>
                <c:pt idx="391">
                  <c:v>284.19455513713854</c:v>
                </c:pt>
                <c:pt idx="392">
                  <c:v>287.4426361222512</c:v>
                </c:pt>
                <c:pt idx="393">
                  <c:v>291.2991759940237</c:v>
                </c:pt>
                <c:pt idx="394">
                  <c:v>296.5881953976554</c:v>
                </c:pt>
                <c:pt idx="395">
                  <c:v>272.00283847928074</c:v>
                </c:pt>
                <c:pt idx="396">
                  <c:v>286.21756343341275</c:v>
                </c:pt>
                <c:pt idx="397">
                  <c:v>304.42939154698809</c:v>
                </c:pt>
                <c:pt idx="398">
                  <c:v>286.00817991893695</c:v>
                </c:pt>
                <c:pt idx="399">
                  <c:v>272.11429189100636</c:v>
                </c:pt>
                <c:pt idx="400">
                  <c:v>209.97915753700497</c:v>
                </c:pt>
                <c:pt idx="401">
                  <c:v>217.47812536629684</c:v>
                </c:pt>
                <c:pt idx="402">
                  <c:v>258.27265665863831</c:v>
                </c:pt>
                <c:pt idx="403">
                  <c:v>285.19753962257596</c:v>
                </c:pt>
                <c:pt idx="404">
                  <c:v>288.01005098651825</c:v>
                </c:pt>
                <c:pt idx="405">
                  <c:v>254.0376425912207</c:v>
                </c:pt>
                <c:pt idx="406">
                  <c:v>201.26086197087571</c:v>
                </c:pt>
                <c:pt idx="407">
                  <c:v>190.45758743817217</c:v>
                </c:pt>
                <c:pt idx="408">
                  <c:v>218.37291361239207</c:v>
                </c:pt>
                <c:pt idx="409">
                  <c:v>196.05350304816693</c:v>
                </c:pt>
                <c:pt idx="410">
                  <c:v>142.05201905196054</c:v>
                </c:pt>
                <c:pt idx="411">
                  <c:v>115.18313587999461</c:v>
                </c:pt>
                <c:pt idx="412">
                  <c:v>155.74922785840351</c:v>
                </c:pt>
                <c:pt idx="413">
                  <c:v>183.70862485248685</c:v>
                </c:pt>
                <c:pt idx="414">
                  <c:v>189.11489606414679</c:v>
                </c:pt>
                <c:pt idx="415">
                  <c:v>174.90189425881857</c:v>
                </c:pt>
                <c:pt idx="416">
                  <c:v>175.16836569461287</c:v>
                </c:pt>
                <c:pt idx="417">
                  <c:v>181.05252360344414</c:v>
                </c:pt>
                <c:pt idx="418">
                  <c:v>177.97000569410767</c:v>
                </c:pt>
                <c:pt idx="419">
                  <c:v>191.68394701800514</c:v>
                </c:pt>
                <c:pt idx="420">
                  <c:v>190.91477556749183</c:v>
                </c:pt>
                <c:pt idx="421">
                  <c:v>183.17723888851421</c:v>
                </c:pt>
                <c:pt idx="422">
                  <c:v>184.48673216964505</c:v>
                </c:pt>
                <c:pt idx="423">
                  <c:v>193.82921544368185</c:v>
                </c:pt>
                <c:pt idx="424">
                  <c:v>189.87453669448684</c:v>
                </c:pt>
                <c:pt idx="425">
                  <c:v>187.08552170514565</c:v>
                </c:pt>
                <c:pt idx="426">
                  <c:v>188.92317364998962</c:v>
                </c:pt>
                <c:pt idx="427">
                  <c:v>192.31554562211954</c:v>
                </c:pt>
                <c:pt idx="428">
                  <c:v>190.84797439823831</c:v>
                </c:pt>
                <c:pt idx="429">
                  <c:v>194.86340372904502</c:v>
                </c:pt>
                <c:pt idx="430">
                  <c:v>183.75745652232899</c:v>
                </c:pt>
                <c:pt idx="431">
                  <c:v>189.73933375899932</c:v>
                </c:pt>
                <c:pt idx="432">
                  <c:v>192.62392368610585</c:v>
                </c:pt>
                <c:pt idx="433">
                  <c:v>188.08261920120515</c:v>
                </c:pt>
                <c:pt idx="434">
                  <c:v>184.37319177408281</c:v>
                </c:pt>
                <c:pt idx="435">
                  <c:v>184.54005176927592</c:v>
                </c:pt>
                <c:pt idx="436">
                  <c:v>153.56114364074932</c:v>
                </c:pt>
                <c:pt idx="437">
                  <c:v>190.67457586620071</c:v>
                </c:pt>
                <c:pt idx="438">
                  <c:v>160.69496673620148</c:v>
                </c:pt>
                <c:pt idx="439">
                  <c:v>80.466789205397575</c:v>
                </c:pt>
                <c:pt idx="440">
                  <c:v>65.963326650101649</c:v>
                </c:pt>
                <c:pt idx="441">
                  <c:v>34.710203824958541</c:v>
                </c:pt>
                <c:pt idx="442">
                  <c:v>351.18425166998856</c:v>
                </c:pt>
                <c:pt idx="443">
                  <c:v>-0.50195411696486758</c:v>
                </c:pt>
                <c:pt idx="444">
                  <c:v>343.34496748303877</c:v>
                </c:pt>
                <c:pt idx="445">
                  <c:v>357.16905419112288</c:v>
                </c:pt>
                <c:pt idx="446">
                  <c:v>43.442096176893131</c:v>
                </c:pt>
                <c:pt idx="447">
                  <c:v>319.49727940572461</c:v>
                </c:pt>
                <c:pt idx="448">
                  <c:v>46.666153273112343</c:v>
                </c:pt>
                <c:pt idx="449">
                  <c:v>88.779950833317542</c:v>
                </c:pt>
                <c:pt idx="450">
                  <c:v>14.416234487580994</c:v>
                </c:pt>
                <c:pt idx="451">
                  <c:v>345.19132408620055</c:v>
                </c:pt>
                <c:pt idx="452">
                  <c:v>61.948248502373914</c:v>
                </c:pt>
                <c:pt idx="453">
                  <c:v>79.811445499492322</c:v>
                </c:pt>
                <c:pt idx="454">
                  <c:v>303.99017513683111</c:v>
                </c:pt>
                <c:pt idx="455">
                  <c:v>335.80118180768295</c:v>
                </c:pt>
                <c:pt idx="456">
                  <c:v>15.251887953282562</c:v>
                </c:pt>
                <c:pt idx="457">
                  <c:v>166.66684639107865</c:v>
                </c:pt>
                <c:pt idx="458">
                  <c:v>149.40732055505111</c:v>
                </c:pt>
                <c:pt idx="459">
                  <c:v>119.09160536710829</c:v>
                </c:pt>
                <c:pt idx="460">
                  <c:v>205.03938949801196</c:v>
                </c:pt>
                <c:pt idx="461">
                  <c:v>237.2508327449583</c:v>
                </c:pt>
                <c:pt idx="462">
                  <c:v>329.71742590046495</c:v>
                </c:pt>
                <c:pt idx="463">
                  <c:v>42.521773492875241</c:v>
                </c:pt>
                <c:pt idx="464">
                  <c:v>17.912365240671477</c:v>
                </c:pt>
                <c:pt idx="465">
                  <c:v>37.722738983311331</c:v>
                </c:pt>
                <c:pt idx="466">
                  <c:v>94.04341018197006</c:v>
                </c:pt>
                <c:pt idx="467">
                  <c:v>81.021640611230765</c:v>
                </c:pt>
                <c:pt idx="468">
                  <c:v>109.07806953879303</c:v>
                </c:pt>
                <c:pt idx="469">
                  <c:v>151.85914297350297</c:v>
                </c:pt>
                <c:pt idx="470">
                  <c:v>236.15843288962031</c:v>
                </c:pt>
                <c:pt idx="471">
                  <c:v>290.43872896400194</c:v>
                </c:pt>
                <c:pt idx="472">
                  <c:v>27.400310845459359</c:v>
                </c:pt>
                <c:pt idx="473">
                  <c:v>57.037907952852734</c:v>
                </c:pt>
                <c:pt idx="474">
                  <c:v>116.63477306331912</c:v>
                </c:pt>
                <c:pt idx="475">
                  <c:v>257.08469310465478</c:v>
                </c:pt>
                <c:pt idx="476">
                  <c:v>50.180197127894644</c:v>
                </c:pt>
                <c:pt idx="477">
                  <c:v>74.086792368543101</c:v>
                </c:pt>
                <c:pt idx="478">
                  <c:v>85.558046312903102</c:v>
                </c:pt>
                <c:pt idx="479">
                  <c:v>93.505387116669411</c:v>
                </c:pt>
                <c:pt idx="480">
                  <c:v>76.841927115649568</c:v>
                </c:pt>
                <c:pt idx="481">
                  <c:v>61.712143598234505</c:v>
                </c:pt>
                <c:pt idx="482">
                  <c:v>82.303967035760422</c:v>
                </c:pt>
                <c:pt idx="483">
                  <c:v>216.54658265340532</c:v>
                </c:pt>
                <c:pt idx="484">
                  <c:v>342.03569353410853</c:v>
                </c:pt>
                <c:pt idx="485">
                  <c:v>64.245378817491002</c:v>
                </c:pt>
                <c:pt idx="486">
                  <c:v>292.04505133317144</c:v>
                </c:pt>
                <c:pt idx="487">
                  <c:v>135.11996150529464</c:v>
                </c:pt>
                <c:pt idx="488">
                  <c:v>76.529768648797415</c:v>
                </c:pt>
                <c:pt idx="489">
                  <c:v>120.99027134891406</c:v>
                </c:pt>
                <c:pt idx="490">
                  <c:v>301.74578359119312</c:v>
                </c:pt>
                <c:pt idx="491">
                  <c:v>70.510365169053273</c:v>
                </c:pt>
                <c:pt idx="492">
                  <c:v>151.24032793206504</c:v>
                </c:pt>
                <c:pt idx="493">
                  <c:v>367.47870742700331</c:v>
                </c:pt>
                <c:pt idx="494">
                  <c:v>122.96718955127548</c:v>
                </c:pt>
                <c:pt idx="495">
                  <c:v>128.1035921589318</c:v>
                </c:pt>
                <c:pt idx="496">
                  <c:v>342.69840911610021</c:v>
                </c:pt>
                <c:pt idx="497">
                  <c:v>79.417481921164878</c:v>
                </c:pt>
                <c:pt idx="498">
                  <c:v>118.87655759545194</c:v>
                </c:pt>
                <c:pt idx="499">
                  <c:v>198.20147879017688</c:v>
                </c:pt>
                <c:pt idx="500">
                  <c:v>42.567865056338917</c:v>
                </c:pt>
                <c:pt idx="501">
                  <c:v>66.350724189110565</c:v>
                </c:pt>
                <c:pt idx="502">
                  <c:v>132.14085288465571</c:v>
                </c:pt>
                <c:pt idx="503">
                  <c:v>259.62074437378783</c:v>
                </c:pt>
                <c:pt idx="504">
                  <c:v>347.0030458084172</c:v>
                </c:pt>
                <c:pt idx="505">
                  <c:v>292.18422897882328</c:v>
                </c:pt>
                <c:pt idx="506">
                  <c:v>339.54476151403901</c:v>
                </c:pt>
                <c:pt idx="507">
                  <c:v>54.653053967108818</c:v>
                </c:pt>
                <c:pt idx="508">
                  <c:v>124.41905133059285</c:v>
                </c:pt>
                <c:pt idx="509">
                  <c:v>124.63878265851049</c:v>
                </c:pt>
                <c:pt idx="510">
                  <c:v>272.47780141172342</c:v>
                </c:pt>
                <c:pt idx="511">
                  <c:v>-2.5585951771527391</c:v>
                </c:pt>
                <c:pt idx="512">
                  <c:v>94.188071002898226</c:v>
                </c:pt>
                <c:pt idx="513">
                  <c:v>205.98956800406381</c:v>
                </c:pt>
                <c:pt idx="514">
                  <c:v>-4.6709604634263826</c:v>
                </c:pt>
                <c:pt idx="515">
                  <c:v>30.712494156581869</c:v>
                </c:pt>
                <c:pt idx="516">
                  <c:v>152.46021121501821</c:v>
                </c:pt>
                <c:pt idx="517">
                  <c:v>275.94398569235182</c:v>
                </c:pt>
                <c:pt idx="518">
                  <c:v>-7.457600486035318</c:v>
                </c:pt>
                <c:pt idx="519">
                  <c:v>31.567510405178723</c:v>
                </c:pt>
                <c:pt idx="520">
                  <c:v>77.302774773754962</c:v>
                </c:pt>
                <c:pt idx="521">
                  <c:v>124.63422572533528</c:v>
                </c:pt>
                <c:pt idx="522">
                  <c:v>168.00215715885977</c:v>
                </c:pt>
                <c:pt idx="523">
                  <c:v>272.17963354772331</c:v>
                </c:pt>
                <c:pt idx="524">
                  <c:v>345.12894458995095</c:v>
                </c:pt>
                <c:pt idx="525">
                  <c:v>309.73412057594714</c:v>
                </c:pt>
                <c:pt idx="526">
                  <c:v>291.66367360343645</c:v>
                </c:pt>
                <c:pt idx="527">
                  <c:v>346.52191150372749</c:v>
                </c:pt>
                <c:pt idx="528">
                  <c:v>33.401418623973484</c:v>
                </c:pt>
                <c:pt idx="529">
                  <c:v>-6.9904986243256531</c:v>
                </c:pt>
                <c:pt idx="530">
                  <c:v>293.09305175532</c:v>
                </c:pt>
                <c:pt idx="531">
                  <c:v>271.53358314094373</c:v>
                </c:pt>
                <c:pt idx="532">
                  <c:v>321.17032788541167</c:v>
                </c:pt>
                <c:pt idx="533">
                  <c:v>-6.920741949365663</c:v>
                </c:pt>
                <c:pt idx="534">
                  <c:v>17.052666989663521</c:v>
                </c:pt>
                <c:pt idx="535">
                  <c:v>217.51738595287409</c:v>
                </c:pt>
                <c:pt idx="536">
                  <c:v>160.51287321332288</c:v>
                </c:pt>
                <c:pt idx="537">
                  <c:v>69.298065705498672</c:v>
                </c:pt>
                <c:pt idx="538">
                  <c:v>325.2891700532399</c:v>
                </c:pt>
                <c:pt idx="539">
                  <c:v>150.47246009644451</c:v>
                </c:pt>
                <c:pt idx="540">
                  <c:v>366.32034688790168</c:v>
                </c:pt>
                <c:pt idx="541">
                  <c:v>289.73111029175459</c:v>
                </c:pt>
                <c:pt idx="542">
                  <c:v>334.1918086639397</c:v>
                </c:pt>
                <c:pt idx="543">
                  <c:v>21.284267356963142</c:v>
                </c:pt>
                <c:pt idx="544">
                  <c:v>23.836152932505229</c:v>
                </c:pt>
                <c:pt idx="545">
                  <c:v>7.9757619319782975</c:v>
                </c:pt>
                <c:pt idx="546">
                  <c:v>32.450987898031826</c:v>
                </c:pt>
                <c:pt idx="547">
                  <c:v>115.35778266420425</c:v>
                </c:pt>
                <c:pt idx="548">
                  <c:v>167.13020949992048</c:v>
                </c:pt>
                <c:pt idx="549">
                  <c:v>196.80647851788325</c:v>
                </c:pt>
                <c:pt idx="550">
                  <c:v>196.66784393259462</c:v>
                </c:pt>
                <c:pt idx="551">
                  <c:v>219.62393034257681</c:v>
                </c:pt>
                <c:pt idx="552">
                  <c:v>281.61478915382435</c:v>
                </c:pt>
                <c:pt idx="553">
                  <c:v>339.10577172531561</c:v>
                </c:pt>
                <c:pt idx="554">
                  <c:v>32.456641208735164</c:v>
                </c:pt>
                <c:pt idx="555">
                  <c:v>358.28540878739443</c:v>
                </c:pt>
                <c:pt idx="556">
                  <c:v>68.677564186328283</c:v>
                </c:pt>
                <c:pt idx="557">
                  <c:v>106.8345114618523</c:v>
                </c:pt>
                <c:pt idx="558">
                  <c:v>77.451162181678683</c:v>
                </c:pt>
                <c:pt idx="559">
                  <c:v>85.93348872298381</c:v>
                </c:pt>
                <c:pt idx="560">
                  <c:v>115.05708332232535</c:v>
                </c:pt>
                <c:pt idx="561">
                  <c:v>116.27326799683377</c:v>
                </c:pt>
                <c:pt idx="562">
                  <c:v>131.12129156737686</c:v>
                </c:pt>
                <c:pt idx="563">
                  <c:v>139.65690974825213</c:v>
                </c:pt>
                <c:pt idx="564">
                  <c:v>128.53885321245536</c:v>
                </c:pt>
                <c:pt idx="565">
                  <c:v>64.606609460616895</c:v>
                </c:pt>
                <c:pt idx="566">
                  <c:v>60.997538592384146</c:v>
                </c:pt>
                <c:pt idx="567">
                  <c:v>94.369402739442236</c:v>
                </c:pt>
                <c:pt idx="568">
                  <c:v>72.565785324310852</c:v>
                </c:pt>
                <c:pt idx="569">
                  <c:v>23.972529248463132</c:v>
                </c:pt>
                <c:pt idx="570">
                  <c:v>29.767690365589743</c:v>
                </c:pt>
                <c:pt idx="571">
                  <c:v>46.88745557651788</c:v>
                </c:pt>
                <c:pt idx="572">
                  <c:v>297.64900129490195</c:v>
                </c:pt>
                <c:pt idx="573">
                  <c:v>230.16696315865465</c:v>
                </c:pt>
                <c:pt idx="574">
                  <c:v>216.33267981629822</c:v>
                </c:pt>
                <c:pt idx="575">
                  <c:v>156.5635773781388</c:v>
                </c:pt>
                <c:pt idx="576">
                  <c:v>81.709270641703625</c:v>
                </c:pt>
                <c:pt idx="577">
                  <c:v>21.440065740276253</c:v>
                </c:pt>
                <c:pt idx="578">
                  <c:v>323.37092916423552</c:v>
                </c:pt>
                <c:pt idx="579">
                  <c:v>249.84587146452208</c:v>
                </c:pt>
                <c:pt idx="580">
                  <c:v>225.36615106917046</c:v>
                </c:pt>
                <c:pt idx="581">
                  <c:v>153.546932030129</c:v>
                </c:pt>
                <c:pt idx="582">
                  <c:v>85.888894415594024</c:v>
                </c:pt>
                <c:pt idx="583">
                  <c:v>35.850394432039877</c:v>
                </c:pt>
                <c:pt idx="584">
                  <c:v>38.628330588459306</c:v>
                </c:pt>
                <c:pt idx="585">
                  <c:v>278.24186943424326</c:v>
                </c:pt>
                <c:pt idx="586">
                  <c:v>100.58899792062537</c:v>
                </c:pt>
                <c:pt idx="587">
                  <c:v>330.27629963960629</c:v>
                </c:pt>
                <c:pt idx="588">
                  <c:v>109.82117771958339</c:v>
                </c:pt>
                <c:pt idx="589">
                  <c:v>362.56593093759</c:v>
                </c:pt>
                <c:pt idx="590">
                  <c:v>197.92066359038989</c:v>
                </c:pt>
                <c:pt idx="591">
                  <c:v>77.568064128249333</c:v>
                </c:pt>
                <c:pt idx="592">
                  <c:v>348.28379397639117</c:v>
                </c:pt>
                <c:pt idx="593">
                  <c:v>315.46063486021154</c:v>
                </c:pt>
                <c:pt idx="594">
                  <c:v>249.87179825572809</c:v>
                </c:pt>
                <c:pt idx="595">
                  <c:v>232.88921273488893</c:v>
                </c:pt>
                <c:pt idx="596">
                  <c:v>269.3781174202814</c:v>
                </c:pt>
                <c:pt idx="597">
                  <c:v>277.14208427837013</c:v>
                </c:pt>
                <c:pt idx="598">
                  <c:v>179.35020591068954</c:v>
                </c:pt>
                <c:pt idx="599">
                  <c:v>146.19462976718307</c:v>
                </c:pt>
                <c:pt idx="600">
                  <c:v>69.777097443250682</c:v>
                </c:pt>
                <c:pt idx="601">
                  <c:v>334.22339776862873</c:v>
                </c:pt>
                <c:pt idx="602">
                  <c:v>185.38234134102362</c:v>
                </c:pt>
                <c:pt idx="603">
                  <c:v>64.947499511372428</c:v>
                </c:pt>
                <c:pt idx="604">
                  <c:v>281.68767364458995</c:v>
                </c:pt>
                <c:pt idx="605">
                  <c:v>191.64845356449101</c:v>
                </c:pt>
                <c:pt idx="606">
                  <c:v>132.61062520309443</c:v>
                </c:pt>
                <c:pt idx="607">
                  <c:v>102.7617236130335</c:v>
                </c:pt>
                <c:pt idx="608">
                  <c:v>66.325236076927524</c:v>
                </c:pt>
                <c:pt idx="609">
                  <c:v>330.90234447617485</c:v>
                </c:pt>
                <c:pt idx="610">
                  <c:v>276.767306040976</c:v>
                </c:pt>
                <c:pt idx="611">
                  <c:v>356.86112710100048</c:v>
                </c:pt>
                <c:pt idx="612">
                  <c:v>117.60643222695062</c:v>
                </c:pt>
                <c:pt idx="613">
                  <c:v>244.07018660203642</c:v>
                </c:pt>
                <c:pt idx="614">
                  <c:v>62.735915385873383</c:v>
                </c:pt>
                <c:pt idx="615">
                  <c:v>167.10579009801793</c:v>
                </c:pt>
                <c:pt idx="616">
                  <c:v>249.54749900178012</c:v>
                </c:pt>
                <c:pt idx="617">
                  <c:v>18.245568933789343</c:v>
                </c:pt>
                <c:pt idx="618">
                  <c:v>144.27540747127605</c:v>
                </c:pt>
                <c:pt idx="619">
                  <c:v>253.65581501972406</c:v>
                </c:pt>
                <c:pt idx="620">
                  <c:v>19.239615370551604</c:v>
                </c:pt>
                <c:pt idx="621">
                  <c:v>62.494581508300172</c:v>
                </c:pt>
                <c:pt idx="622">
                  <c:v>111.61760582000565</c:v>
                </c:pt>
                <c:pt idx="623">
                  <c:v>160.53035809568962</c:v>
                </c:pt>
                <c:pt idx="624">
                  <c:v>231.31937314206988</c:v>
                </c:pt>
                <c:pt idx="625">
                  <c:v>355.04755687388183</c:v>
                </c:pt>
                <c:pt idx="626">
                  <c:v>49.2930252126406</c:v>
                </c:pt>
                <c:pt idx="627">
                  <c:v>28.198096047956824</c:v>
                </c:pt>
                <c:pt idx="628">
                  <c:v>116.41455675266434</c:v>
                </c:pt>
                <c:pt idx="629">
                  <c:v>170.56480792503336</c:v>
                </c:pt>
                <c:pt idx="630">
                  <c:v>191.68394701800514</c:v>
                </c:pt>
                <c:pt idx="631">
                  <c:v>268.8729811668756</c:v>
                </c:pt>
                <c:pt idx="632">
                  <c:v>363.64131326607372</c:v>
                </c:pt>
                <c:pt idx="633">
                  <c:v>310.37750816849393</c:v>
                </c:pt>
                <c:pt idx="634">
                  <c:v>5.0579252218101374</c:v>
                </c:pt>
                <c:pt idx="635">
                  <c:v>74.393814942221937</c:v>
                </c:pt>
                <c:pt idx="636">
                  <c:v>38.000081298177491</c:v>
                </c:pt>
                <c:pt idx="637">
                  <c:v>48.231577022024425</c:v>
                </c:pt>
                <c:pt idx="638">
                  <c:v>114.39294333472651</c:v>
                </c:pt>
                <c:pt idx="639">
                  <c:v>172.05521716060926</c:v>
                </c:pt>
                <c:pt idx="640">
                  <c:v>268.09529216772074</c:v>
                </c:pt>
                <c:pt idx="641">
                  <c:v>358.01522727489316</c:v>
                </c:pt>
                <c:pt idx="642">
                  <c:v>206.64908833742169</c:v>
                </c:pt>
                <c:pt idx="643">
                  <c:v>216.37614232227838</c:v>
                </c:pt>
                <c:pt idx="644">
                  <c:v>173.20781756873117</c:v>
                </c:pt>
                <c:pt idx="645">
                  <c:v>160.49463359083694</c:v>
                </c:pt>
                <c:pt idx="646">
                  <c:v>213.08529007968161</c:v>
                </c:pt>
                <c:pt idx="647">
                  <c:v>190.82974562772213</c:v>
                </c:pt>
                <c:pt idx="648">
                  <c:v>165.34173873626284</c:v>
                </c:pt>
                <c:pt idx="649">
                  <c:v>142.34966433237511</c:v>
                </c:pt>
                <c:pt idx="650">
                  <c:v>77.70657488887511</c:v>
                </c:pt>
                <c:pt idx="651">
                  <c:v>309.28436476341938</c:v>
                </c:pt>
                <c:pt idx="652">
                  <c:v>84.684717385852821</c:v>
                </c:pt>
                <c:pt idx="653">
                  <c:v>229.95642931239979</c:v>
                </c:pt>
                <c:pt idx="654">
                  <c:v>103.9019631640335</c:v>
                </c:pt>
                <c:pt idx="655">
                  <c:v>327.07695509811094</c:v>
                </c:pt>
                <c:pt idx="656">
                  <c:v>116.87748548566731</c:v>
                </c:pt>
                <c:pt idx="657">
                  <c:v>201.58654170346904</c:v>
                </c:pt>
                <c:pt idx="658">
                  <c:v>98.924850569669516</c:v>
                </c:pt>
                <c:pt idx="659">
                  <c:v>268.32118408363408</c:v>
                </c:pt>
                <c:pt idx="660">
                  <c:v>77.443875764810016</c:v>
                </c:pt>
                <c:pt idx="661">
                  <c:v>264.76813066961995</c:v>
                </c:pt>
                <c:pt idx="662">
                  <c:v>97.039477528109003</c:v>
                </c:pt>
                <c:pt idx="663">
                  <c:v>363.68835363275872</c:v>
                </c:pt>
                <c:pt idx="664">
                  <c:v>178.16650978335005</c:v>
                </c:pt>
                <c:pt idx="665">
                  <c:v>116.51755262253793</c:v>
                </c:pt>
                <c:pt idx="666">
                  <c:v>358.30446878242151</c:v>
                </c:pt>
                <c:pt idx="667">
                  <c:v>233.58528205381617</c:v>
                </c:pt>
                <c:pt idx="668">
                  <c:v>180.64513642746607</c:v>
                </c:pt>
                <c:pt idx="669">
                  <c:v>134.69987264305325</c:v>
                </c:pt>
                <c:pt idx="670">
                  <c:v>86.669580096524498</c:v>
                </c:pt>
                <c:pt idx="671">
                  <c:v>133.56310307380329</c:v>
                </c:pt>
                <c:pt idx="672">
                  <c:v>125.70457585281513</c:v>
                </c:pt>
                <c:pt idx="673">
                  <c:v>58.98588745570197</c:v>
                </c:pt>
                <c:pt idx="674">
                  <c:v>96.456850353368552</c:v>
                </c:pt>
                <c:pt idx="675">
                  <c:v>221.05331846159328</c:v>
                </c:pt>
                <c:pt idx="676">
                  <c:v>136.02239445833379</c:v>
                </c:pt>
                <c:pt idx="677">
                  <c:v>45.916220339476553</c:v>
                </c:pt>
                <c:pt idx="678">
                  <c:v>-2.3942281096029774</c:v>
                </c:pt>
                <c:pt idx="679">
                  <c:v>37.290262494975906</c:v>
                </c:pt>
                <c:pt idx="680">
                  <c:v>42.179732924146521</c:v>
                </c:pt>
                <c:pt idx="681">
                  <c:v>69.822742166282509</c:v>
                </c:pt>
                <c:pt idx="682">
                  <c:v>84.362995014264499</c:v>
                </c:pt>
                <c:pt idx="683">
                  <c:v>31.272048311329854</c:v>
                </c:pt>
                <c:pt idx="684">
                  <c:v>-4.1553193830719124</c:v>
                </c:pt>
                <c:pt idx="685">
                  <c:v>28.475111619335792</c:v>
                </c:pt>
                <c:pt idx="686">
                  <c:v>111.68777559435982</c:v>
                </c:pt>
                <c:pt idx="687">
                  <c:v>142.10639654244648</c:v>
                </c:pt>
                <c:pt idx="688">
                  <c:v>239.81698750381082</c:v>
                </c:pt>
                <c:pt idx="689">
                  <c:v>-6.1626394604215875</c:v>
                </c:pt>
                <c:pt idx="690">
                  <c:v>65.675170912303784</c:v>
                </c:pt>
                <c:pt idx="691">
                  <c:v>83.80344746505618</c:v>
                </c:pt>
                <c:pt idx="692">
                  <c:v>232.98274800281163</c:v>
                </c:pt>
                <c:pt idx="693">
                  <c:v>-6.3000079056299398</c:v>
                </c:pt>
                <c:pt idx="694">
                  <c:v>51.812948777651144</c:v>
                </c:pt>
                <c:pt idx="695">
                  <c:v>129.99371422528736</c:v>
                </c:pt>
                <c:pt idx="696">
                  <c:v>296.68878716969311</c:v>
                </c:pt>
                <c:pt idx="697">
                  <c:v>46.529361801797563</c:v>
                </c:pt>
                <c:pt idx="698">
                  <c:v>84.921248595057648</c:v>
                </c:pt>
                <c:pt idx="699">
                  <c:v>174.8960676018813</c:v>
                </c:pt>
                <c:pt idx="700">
                  <c:v>288.74636671524337</c:v>
                </c:pt>
                <c:pt idx="701">
                  <c:v>25.133637640339202</c:v>
                </c:pt>
                <c:pt idx="702">
                  <c:v>123.70020134034566</c:v>
                </c:pt>
                <c:pt idx="703">
                  <c:v>215.83059948556078</c:v>
                </c:pt>
                <c:pt idx="704">
                  <c:v>301.21727203877106</c:v>
                </c:pt>
                <c:pt idx="705">
                  <c:v>17.384696977969838</c:v>
                </c:pt>
                <c:pt idx="706">
                  <c:v>112.59818923209043</c:v>
                </c:pt>
                <c:pt idx="707">
                  <c:v>185.83115393830619</c:v>
                </c:pt>
                <c:pt idx="708">
                  <c:v>317.81651379173479</c:v>
                </c:pt>
                <c:pt idx="709">
                  <c:v>315.69897711913222</c:v>
                </c:pt>
                <c:pt idx="710">
                  <c:v>15.181882904034751</c:v>
                </c:pt>
                <c:pt idx="711">
                  <c:v>102.95548546076822</c:v>
                </c:pt>
                <c:pt idx="712">
                  <c:v>121.63036344953268</c:v>
                </c:pt>
                <c:pt idx="713">
                  <c:v>190.20870401750216</c:v>
                </c:pt>
                <c:pt idx="714">
                  <c:v>-0.43627269820947845</c:v>
                </c:pt>
                <c:pt idx="715">
                  <c:v>333.08618568615543</c:v>
                </c:pt>
                <c:pt idx="716">
                  <c:v>43.064672847935725</c:v>
                </c:pt>
                <c:pt idx="717">
                  <c:v>107.15496769265556</c:v>
                </c:pt>
                <c:pt idx="718">
                  <c:v>113.66296047461603</c:v>
                </c:pt>
                <c:pt idx="719">
                  <c:v>136.30747887963372</c:v>
                </c:pt>
                <c:pt idx="720">
                  <c:v>122.55364067221046</c:v>
                </c:pt>
                <c:pt idx="721">
                  <c:v>78.920582760643441</c:v>
                </c:pt>
                <c:pt idx="722">
                  <c:v>357.02024204682647</c:v>
                </c:pt>
                <c:pt idx="723">
                  <c:v>170.69479640242207</c:v>
                </c:pt>
                <c:pt idx="724">
                  <c:v>338.34572062322582</c:v>
                </c:pt>
                <c:pt idx="725">
                  <c:v>139.89095262732192</c:v>
                </c:pt>
                <c:pt idx="726">
                  <c:v>322.20494916739869</c:v>
                </c:pt>
                <c:pt idx="727">
                  <c:v>94.733263296716814</c:v>
                </c:pt>
                <c:pt idx="728">
                  <c:v>282.58421980871617</c:v>
                </c:pt>
                <c:pt idx="729">
                  <c:v>86.299317691337919</c:v>
                </c:pt>
                <c:pt idx="730">
                  <c:v>131.26359531106769</c:v>
                </c:pt>
                <c:pt idx="731">
                  <c:v>296.14452001845808</c:v>
                </c:pt>
                <c:pt idx="732">
                  <c:v>37.123943723213387</c:v>
                </c:pt>
                <c:pt idx="733">
                  <c:v>118.08515374023145</c:v>
                </c:pt>
                <c:pt idx="734">
                  <c:v>225.29704336969664</c:v>
                </c:pt>
                <c:pt idx="735">
                  <c:v>367.72306971228505</c:v>
                </c:pt>
                <c:pt idx="736">
                  <c:v>28.918084714153935</c:v>
                </c:pt>
                <c:pt idx="737">
                  <c:v>95.970735812751542</c:v>
                </c:pt>
                <c:pt idx="738">
                  <c:v>193.6694903691567</c:v>
                </c:pt>
                <c:pt idx="739">
                  <c:v>345.29543336989167</c:v>
                </c:pt>
                <c:pt idx="740">
                  <c:v>90.182507550380222</c:v>
                </c:pt>
                <c:pt idx="741">
                  <c:v>145.78019849962647</c:v>
                </c:pt>
                <c:pt idx="742">
                  <c:v>261.52337532084073</c:v>
                </c:pt>
                <c:pt idx="743">
                  <c:v>40.373293002110842</c:v>
                </c:pt>
                <c:pt idx="744">
                  <c:v>145.04163494851099</c:v>
                </c:pt>
                <c:pt idx="745">
                  <c:v>304.23436717850871</c:v>
                </c:pt>
                <c:pt idx="746">
                  <c:v>38.628330588459249</c:v>
                </c:pt>
                <c:pt idx="747">
                  <c:v>113.21179978931977</c:v>
                </c:pt>
                <c:pt idx="748">
                  <c:v>214.53621184459578</c:v>
                </c:pt>
                <c:pt idx="749">
                  <c:v>-1.8561259449538738</c:v>
                </c:pt>
                <c:pt idx="750">
                  <c:v>190.29296266754622</c:v>
                </c:pt>
                <c:pt idx="751">
                  <c:v>47.598552317655731</c:v>
                </c:pt>
                <c:pt idx="752">
                  <c:v>107.60214555079546</c:v>
                </c:pt>
                <c:pt idx="753">
                  <c:v>302.69671800269765</c:v>
                </c:pt>
                <c:pt idx="754">
                  <c:v>116.59750872828582</c:v>
                </c:pt>
                <c:pt idx="755">
                  <c:v>273.06483431459236</c:v>
                </c:pt>
                <c:pt idx="756">
                  <c:v>97.448895454244308</c:v>
                </c:pt>
                <c:pt idx="757">
                  <c:v>7.3028337587620342</c:v>
                </c:pt>
                <c:pt idx="758">
                  <c:v>116.07299057654772</c:v>
                </c:pt>
                <c:pt idx="759">
                  <c:v>10.149123353668898</c:v>
                </c:pt>
                <c:pt idx="760">
                  <c:v>255.8705074474704</c:v>
                </c:pt>
                <c:pt idx="761">
                  <c:v>135.0605749608975</c:v>
                </c:pt>
                <c:pt idx="762">
                  <c:v>39.507388565342893</c:v>
                </c:pt>
                <c:pt idx="763">
                  <c:v>38.628330588459306</c:v>
                </c:pt>
                <c:pt idx="764">
                  <c:v>127.84791434227445</c:v>
                </c:pt>
                <c:pt idx="765">
                  <c:v>353.5203436891685</c:v>
                </c:pt>
                <c:pt idx="766">
                  <c:v>53.627047876108648</c:v>
                </c:pt>
                <c:pt idx="767">
                  <c:v>239.55316108424756</c:v>
                </c:pt>
                <c:pt idx="768">
                  <c:v>72.971977495203916</c:v>
                </c:pt>
                <c:pt idx="769">
                  <c:v>287.45491484918512</c:v>
                </c:pt>
                <c:pt idx="770">
                  <c:v>22.165413508607145</c:v>
                </c:pt>
                <c:pt idx="771">
                  <c:v>115.15960856634437</c:v>
                </c:pt>
                <c:pt idx="772">
                  <c:v>346.94857928342208</c:v>
                </c:pt>
                <c:pt idx="773">
                  <c:v>117.55748626739448</c:v>
                </c:pt>
                <c:pt idx="774">
                  <c:v>244.20771611520962</c:v>
                </c:pt>
                <c:pt idx="775">
                  <c:v>54.634982699089846</c:v>
                </c:pt>
                <c:pt idx="776">
                  <c:v>115.16196765966497</c:v>
                </c:pt>
                <c:pt idx="777">
                  <c:v>272.52301522687304</c:v>
                </c:pt>
                <c:pt idx="778">
                  <c:v>41.658243403164818</c:v>
                </c:pt>
                <c:pt idx="779">
                  <c:v>150.68891389125534</c:v>
                </c:pt>
                <c:pt idx="780">
                  <c:v>321.61166813155296</c:v>
                </c:pt>
                <c:pt idx="781">
                  <c:v>59.02857688286359</c:v>
                </c:pt>
                <c:pt idx="782">
                  <c:v>136.30985657683274</c:v>
                </c:pt>
                <c:pt idx="783">
                  <c:v>306.67294962392884</c:v>
                </c:pt>
                <c:pt idx="784">
                  <c:v>90.004720464982427</c:v>
                </c:pt>
                <c:pt idx="785">
                  <c:v>249.2248250883847</c:v>
                </c:pt>
                <c:pt idx="786">
                  <c:v>39.219444468159367</c:v>
                </c:pt>
                <c:pt idx="787">
                  <c:v>144.52524987483633</c:v>
                </c:pt>
                <c:pt idx="788">
                  <c:v>260.7454824181375</c:v>
                </c:pt>
                <c:pt idx="789">
                  <c:v>18.926702534057483</c:v>
                </c:pt>
                <c:pt idx="790">
                  <c:v>149.23777038889315</c:v>
                </c:pt>
                <c:pt idx="791">
                  <c:v>227.12388980384694</c:v>
                </c:pt>
                <c:pt idx="792">
                  <c:v>352.46372550817262</c:v>
                </c:pt>
                <c:pt idx="793">
                  <c:v>41.249612435943391</c:v>
                </c:pt>
                <c:pt idx="794">
                  <c:v>91.694658994081493</c:v>
                </c:pt>
                <c:pt idx="795">
                  <c:v>138.02268651033233</c:v>
                </c:pt>
                <c:pt idx="796">
                  <c:v>193.97427639851912</c:v>
                </c:pt>
                <c:pt idx="797">
                  <c:v>176.46032398976445</c:v>
                </c:pt>
                <c:pt idx="798">
                  <c:v>164.22502456652904</c:v>
                </c:pt>
                <c:pt idx="799">
                  <c:v>327.54544038993174</c:v>
                </c:pt>
                <c:pt idx="800">
                  <c:v>339.77918619485104</c:v>
                </c:pt>
                <c:pt idx="801">
                  <c:v>345.63912361590184</c:v>
                </c:pt>
                <c:pt idx="802">
                  <c:v>114.8768886526021</c:v>
                </c:pt>
                <c:pt idx="803">
                  <c:v>212.91917082953773</c:v>
                </c:pt>
                <c:pt idx="804">
                  <c:v>159.50024556937322</c:v>
                </c:pt>
                <c:pt idx="805">
                  <c:v>80.449613223615273</c:v>
                </c:pt>
                <c:pt idx="806">
                  <c:v>123.2261434893845</c:v>
                </c:pt>
                <c:pt idx="807">
                  <c:v>32.629589465658256</c:v>
                </c:pt>
                <c:pt idx="808">
                  <c:v>207.58539468324972</c:v>
                </c:pt>
                <c:pt idx="809">
                  <c:v>212.71362933223651</c:v>
                </c:pt>
                <c:pt idx="810">
                  <c:v>208.53028564834085</c:v>
                </c:pt>
                <c:pt idx="811">
                  <c:v>137.74908858319736</c:v>
                </c:pt>
                <c:pt idx="812">
                  <c:v>6.1549678115037523</c:v>
                </c:pt>
                <c:pt idx="813">
                  <c:v>153.63414655292087</c:v>
                </c:pt>
                <c:pt idx="814">
                  <c:v>157.07115996245207</c:v>
                </c:pt>
                <c:pt idx="815">
                  <c:v>263.00855956614936</c:v>
                </c:pt>
                <c:pt idx="816">
                  <c:v>215.60751071996282</c:v>
                </c:pt>
                <c:pt idx="817">
                  <c:v>253.64192978355476</c:v>
                </c:pt>
                <c:pt idx="818">
                  <c:v>326.14418744876201</c:v>
                </c:pt>
                <c:pt idx="819">
                  <c:v>28.852743057436896</c:v>
                </c:pt>
                <c:pt idx="820">
                  <c:v>87.595611803197855</c:v>
                </c:pt>
                <c:pt idx="821">
                  <c:v>348.27456657878224</c:v>
                </c:pt>
                <c:pt idx="822">
                  <c:v>133.16182232230278</c:v>
                </c:pt>
                <c:pt idx="823">
                  <c:v>32.630688075001842</c:v>
                </c:pt>
                <c:pt idx="824">
                  <c:v>226.30482805720143</c:v>
                </c:pt>
                <c:pt idx="825">
                  <c:v>47.738008989088939</c:v>
                </c:pt>
                <c:pt idx="826">
                  <c:v>138.85622934562281</c:v>
                </c:pt>
                <c:pt idx="827">
                  <c:v>364.945700049886</c:v>
                </c:pt>
                <c:pt idx="828">
                  <c:v>127.0020917318454</c:v>
                </c:pt>
                <c:pt idx="829">
                  <c:v>348.16058420631839</c:v>
                </c:pt>
                <c:pt idx="830">
                  <c:v>156.53104824063735</c:v>
                </c:pt>
                <c:pt idx="831">
                  <c:v>18.571994911904937</c:v>
                </c:pt>
                <c:pt idx="832">
                  <c:v>141.65226784072877</c:v>
                </c:pt>
                <c:pt idx="833">
                  <c:v>38.628330588459306</c:v>
                </c:pt>
                <c:pt idx="834">
                  <c:v>276.3828003613271</c:v>
                </c:pt>
                <c:pt idx="835">
                  <c:v>141.70830964488687</c:v>
                </c:pt>
                <c:pt idx="836">
                  <c:v>117.86407732949465</c:v>
                </c:pt>
                <c:pt idx="837">
                  <c:v>136.62123879591053</c:v>
                </c:pt>
                <c:pt idx="838">
                  <c:v>125.33185170998308</c:v>
                </c:pt>
                <c:pt idx="839">
                  <c:v>162.31802056074312</c:v>
                </c:pt>
                <c:pt idx="840">
                  <c:v>181.43208873262162</c:v>
                </c:pt>
                <c:pt idx="841">
                  <c:v>177.71103474774105</c:v>
                </c:pt>
                <c:pt idx="842">
                  <c:v>280.93475644979333</c:v>
                </c:pt>
                <c:pt idx="843">
                  <c:v>266.24365280837065</c:v>
                </c:pt>
                <c:pt idx="844">
                  <c:v>134.87536994884795</c:v>
                </c:pt>
                <c:pt idx="845">
                  <c:v>40.334032077505782</c:v>
                </c:pt>
                <c:pt idx="846">
                  <c:v>302.71177257520822</c:v>
                </c:pt>
                <c:pt idx="847">
                  <c:v>184.80531772157605</c:v>
                </c:pt>
                <c:pt idx="848">
                  <c:v>46.487268033125787</c:v>
                </c:pt>
                <c:pt idx="849">
                  <c:v>36.067608902090313</c:v>
                </c:pt>
                <c:pt idx="850">
                  <c:v>97.920626139016491</c:v>
                </c:pt>
                <c:pt idx="851">
                  <c:v>44.786868923159915</c:v>
                </c:pt>
                <c:pt idx="852">
                  <c:v>356.71834444414867</c:v>
                </c:pt>
                <c:pt idx="853">
                  <c:v>367.11472887775949</c:v>
                </c:pt>
                <c:pt idx="854">
                  <c:v>356.59974230414332</c:v>
                </c:pt>
                <c:pt idx="855">
                  <c:v>308.37865111297538</c:v>
                </c:pt>
                <c:pt idx="856">
                  <c:v>37.410223856906185</c:v>
                </c:pt>
                <c:pt idx="857">
                  <c:v>281.23275879603125</c:v>
                </c:pt>
                <c:pt idx="858">
                  <c:v>247.06195936671168</c:v>
                </c:pt>
                <c:pt idx="859">
                  <c:v>212.69872435179539</c:v>
                </c:pt>
                <c:pt idx="860">
                  <c:v>114.0724580194407</c:v>
                </c:pt>
                <c:pt idx="861">
                  <c:v>47.623765827647446</c:v>
                </c:pt>
                <c:pt idx="862">
                  <c:v>5.0319427615959853</c:v>
                </c:pt>
                <c:pt idx="863">
                  <c:v>331.06895072252144</c:v>
                </c:pt>
                <c:pt idx="864">
                  <c:v>155.55420888592951</c:v>
                </c:pt>
                <c:pt idx="865">
                  <c:v>58.712540827468175</c:v>
                </c:pt>
                <c:pt idx="866">
                  <c:v>368.34366080572704</c:v>
                </c:pt>
                <c:pt idx="867">
                  <c:v>248.44651089226795</c:v>
                </c:pt>
                <c:pt idx="868">
                  <c:v>140.12222848428192</c:v>
                </c:pt>
                <c:pt idx="869">
                  <c:v>121.46402383457777</c:v>
                </c:pt>
                <c:pt idx="870">
                  <c:v>32.166938338490041</c:v>
                </c:pt>
                <c:pt idx="871">
                  <c:v>232.57889531400113</c:v>
                </c:pt>
                <c:pt idx="872">
                  <c:v>174.52155924991325</c:v>
                </c:pt>
                <c:pt idx="873">
                  <c:v>64.165678688837176</c:v>
                </c:pt>
                <c:pt idx="874">
                  <c:v>102.01891771998612</c:v>
                </c:pt>
                <c:pt idx="875">
                  <c:v>162.15048704512839</c:v>
                </c:pt>
                <c:pt idx="876">
                  <c:v>107.50487462817665</c:v>
                </c:pt>
                <c:pt idx="877">
                  <c:v>56.282404495130564</c:v>
                </c:pt>
                <c:pt idx="878">
                  <c:v>359.0867937075779</c:v>
                </c:pt>
                <c:pt idx="879">
                  <c:v>187.25849986566624</c:v>
                </c:pt>
                <c:pt idx="880">
                  <c:v>365.13906494137393</c:v>
                </c:pt>
                <c:pt idx="881">
                  <c:v>336.81894674096941</c:v>
                </c:pt>
                <c:pt idx="882">
                  <c:v>187.47432333224953</c:v>
                </c:pt>
                <c:pt idx="883">
                  <c:v>44.51104722608963</c:v>
                </c:pt>
                <c:pt idx="884">
                  <c:v>29.526814620184155</c:v>
                </c:pt>
                <c:pt idx="885">
                  <c:v>11.584078898353908</c:v>
                </c:pt>
                <c:pt idx="886">
                  <c:v>360.81986535550897</c:v>
                </c:pt>
                <c:pt idx="887">
                  <c:v>65.10982902697765</c:v>
                </c:pt>
                <c:pt idx="888">
                  <c:v>78.33462063894018</c:v>
                </c:pt>
                <c:pt idx="889">
                  <c:v>34.750244913822144</c:v>
                </c:pt>
                <c:pt idx="890">
                  <c:v>19.465141032046574</c:v>
                </c:pt>
                <c:pt idx="891">
                  <c:v>25.739406564359797</c:v>
                </c:pt>
                <c:pt idx="892">
                  <c:v>128.84708926545781</c:v>
                </c:pt>
                <c:pt idx="893">
                  <c:v>116.02584671888093</c:v>
                </c:pt>
                <c:pt idx="894">
                  <c:v>357.67394896021563</c:v>
                </c:pt>
                <c:pt idx="895">
                  <c:v>99.62395831424368</c:v>
                </c:pt>
                <c:pt idx="896">
                  <c:v>54.22129310039503</c:v>
                </c:pt>
                <c:pt idx="897">
                  <c:v>133.61377794484224</c:v>
                </c:pt>
                <c:pt idx="898">
                  <c:v>205.45982440889622</c:v>
                </c:pt>
                <c:pt idx="899">
                  <c:v>238.75510952553992</c:v>
                </c:pt>
                <c:pt idx="900">
                  <c:v>309.1110126510398</c:v>
                </c:pt>
                <c:pt idx="901">
                  <c:v>30.504957332034166</c:v>
                </c:pt>
                <c:pt idx="902">
                  <c:v>134.90236657244793</c:v>
                </c:pt>
                <c:pt idx="903">
                  <c:v>313.13434187389805</c:v>
                </c:pt>
                <c:pt idx="904">
                  <c:v>63.355755249911454</c:v>
                </c:pt>
                <c:pt idx="905">
                  <c:v>177.89224126972863</c:v>
                </c:pt>
                <c:pt idx="906">
                  <c:v>219.11525518346264</c:v>
                </c:pt>
                <c:pt idx="907">
                  <c:v>248.35642607227638</c:v>
                </c:pt>
                <c:pt idx="908">
                  <c:v>359.98173593913771</c:v>
                </c:pt>
                <c:pt idx="909">
                  <c:v>5.4024717963222599</c:v>
                </c:pt>
                <c:pt idx="910">
                  <c:v>310.25079241179901</c:v>
                </c:pt>
                <c:pt idx="911">
                  <c:v>142.38336320132359</c:v>
                </c:pt>
                <c:pt idx="912">
                  <c:v>109.27934589291928</c:v>
                </c:pt>
                <c:pt idx="913">
                  <c:v>338.28686441478783</c:v>
                </c:pt>
                <c:pt idx="914">
                  <c:v>163.1891962226087</c:v>
                </c:pt>
                <c:pt idx="915">
                  <c:v>146.65064120656393</c:v>
                </c:pt>
                <c:pt idx="916">
                  <c:v>-7.4534803850993114</c:v>
                </c:pt>
                <c:pt idx="917">
                  <c:v>330.90777932030448</c:v>
                </c:pt>
                <c:pt idx="918">
                  <c:v>13.723846566778889</c:v>
                </c:pt>
                <c:pt idx="919">
                  <c:v>120.36819709335381</c:v>
                </c:pt>
                <c:pt idx="920">
                  <c:v>126.36547157610528</c:v>
                </c:pt>
                <c:pt idx="921">
                  <c:v>83.764643640696917</c:v>
                </c:pt>
                <c:pt idx="922">
                  <c:v>318.78706237611499</c:v>
                </c:pt>
                <c:pt idx="923">
                  <c:v>40.777948021639247</c:v>
                </c:pt>
                <c:pt idx="924">
                  <c:v>289.22299513391289</c:v>
                </c:pt>
                <c:pt idx="925">
                  <c:v>178.2861805296744</c:v>
                </c:pt>
                <c:pt idx="926">
                  <c:v>123.94271333958325</c:v>
                </c:pt>
                <c:pt idx="927">
                  <c:v>14.511665004545478</c:v>
                </c:pt>
                <c:pt idx="928">
                  <c:v>9.5596548462379189</c:v>
                </c:pt>
                <c:pt idx="929">
                  <c:v>3.1987350831202832</c:v>
                </c:pt>
                <c:pt idx="930">
                  <c:v>233.79674925466657</c:v>
                </c:pt>
                <c:pt idx="931">
                  <c:v>163.40717282312147</c:v>
                </c:pt>
                <c:pt idx="932">
                  <c:v>157.53074800806488</c:v>
                </c:pt>
                <c:pt idx="933">
                  <c:v>111.85725746202895</c:v>
                </c:pt>
                <c:pt idx="934">
                  <c:v>103.31650885360885</c:v>
                </c:pt>
                <c:pt idx="935">
                  <c:v>78.23830453889282</c:v>
                </c:pt>
                <c:pt idx="936">
                  <c:v>19.251612770954921</c:v>
                </c:pt>
                <c:pt idx="937">
                  <c:v>307.33135940860041</c:v>
                </c:pt>
                <c:pt idx="938">
                  <c:v>170.05322447055525</c:v>
                </c:pt>
                <c:pt idx="939">
                  <c:v>53.617183511216027</c:v>
                </c:pt>
                <c:pt idx="940">
                  <c:v>-3.7115343003325734</c:v>
                </c:pt>
                <c:pt idx="941">
                  <c:v>347.74502254609376</c:v>
                </c:pt>
                <c:pt idx="942">
                  <c:v>254.61900847837995</c:v>
                </c:pt>
                <c:pt idx="943">
                  <c:v>200.97841899644783</c:v>
                </c:pt>
                <c:pt idx="944">
                  <c:v>103.52892186546136</c:v>
                </c:pt>
                <c:pt idx="945">
                  <c:v>132.21920213846727</c:v>
                </c:pt>
                <c:pt idx="946">
                  <c:v>132.14085288465571</c:v>
                </c:pt>
                <c:pt idx="947">
                  <c:v>74.544224598777845</c:v>
                </c:pt>
                <c:pt idx="948">
                  <c:v>22.085089583233582</c:v>
                </c:pt>
                <c:pt idx="949">
                  <c:v>107.95488376878428</c:v>
                </c:pt>
                <c:pt idx="950">
                  <c:v>124.30979349497646</c:v>
                </c:pt>
                <c:pt idx="951">
                  <c:v>138.49598149809032</c:v>
                </c:pt>
                <c:pt idx="952">
                  <c:v>269.5006764016382</c:v>
                </c:pt>
                <c:pt idx="953">
                  <c:v>326.78550051549917</c:v>
                </c:pt>
                <c:pt idx="954">
                  <c:v>170.05918143149276</c:v>
                </c:pt>
                <c:pt idx="955">
                  <c:v>186.37430021931249</c:v>
                </c:pt>
                <c:pt idx="956">
                  <c:v>205.81313150236724</c:v>
                </c:pt>
                <c:pt idx="957">
                  <c:v>229.92886211930164</c:v>
                </c:pt>
                <c:pt idx="958">
                  <c:v>282.97084353527202</c:v>
                </c:pt>
                <c:pt idx="959">
                  <c:v>338.35228481553042</c:v>
                </c:pt>
                <c:pt idx="960">
                  <c:v>283.08288495378252</c:v>
                </c:pt>
                <c:pt idx="961">
                  <c:v>197.87148257849577</c:v>
                </c:pt>
                <c:pt idx="962">
                  <c:v>261.5127466811964</c:v>
                </c:pt>
                <c:pt idx="963">
                  <c:v>283.95448628540089</c:v>
                </c:pt>
                <c:pt idx="964">
                  <c:v>193.22633133181421</c:v>
                </c:pt>
                <c:pt idx="965">
                  <c:v>120.1174148546868</c:v>
                </c:pt>
                <c:pt idx="966">
                  <c:v>172.25290814842339</c:v>
                </c:pt>
                <c:pt idx="967">
                  <c:v>121.73756275074354</c:v>
                </c:pt>
                <c:pt idx="968">
                  <c:v>52.347755901363755</c:v>
                </c:pt>
                <c:pt idx="969">
                  <c:v>66.30829848769055</c:v>
                </c:pt>
                <c:pt idx="970">
                  <c:v>291.71195847380977</c:v>
                </c:pt>
                <c:pt idx="971">
                  <c:v>121.29617558928351</c:v>
                </c:pt>
                <c:pt idx="972">
                  <c:v>97.347611030629167</c:v>
                </c:pt>
                <c:pt idx="973">
                  <c:v>364.44478541892829</c:v>
                </c:pt>
                <c:pt idx="974">
                  <c:v>142.33192428790838</c:v>
                </c:pt>
                <c:pt idx="975">
                  <c:v>45.849081721891281</c:v>
                </c:pt>
                <c:pt idx="976">
                  <c:v>366.64048044160501</c:v>
                </c:pt>
                <c:pt idx="977">
                  <c:v>149.74622041177196</c:v>
                </c:pt>
                <c:pt idx="978">
                  <c:v>-7.2251608577669515</c:v>
                </c:pt>
                <c:pt idx="979">
                  <c:v>223.0720891903494</c:v>
                </c:pt>
                <c:pt idx="980">
                  <c:v>135.70734029001454</c:v>
                </c:pt>
                <c:pt idx="981">
                  <c:v>90.504164650473285</c:v>
                </c:pt>
                <c:pt idx="982">
                  <c:v>57.190623251792601</c:v>
                </c:pt>
                <c:pt idx="983">
                  <c:v>2.2863383401390251</c:v>
                </c:pt>
                <c:pt idx="984">
                  <c:v>52.968202980130172</c:v>
                </c:pt>
                <c:pt idx="985">
                  <c:v>133.96032951772656</c:v>
                </c:pt>
                <c:pt idx="986">
                  <c:v>177.17999242359247</c:v>
                </c:pt>
                <c:pt idx="987">
                  <c:v>347.63610349000567</c:v>
                </c:pt>
                <c:pt idx="988">
                  <c:v>99.021914958722832</c:v>
                </c:pt>
                <c:pt idx="989">
                  <c:v>75.141793252389604</c:v>
                </c:pt>
                <c:pt idx="990">
                  <c:v>311.14402666496528</c:v>
                </c:pt>
                <c:pt idx="991">
                  <c:v>93.524959380445409</c:v>
                </c:pt>
                <c:pt idx="992">
                  <c:v>170.82841137624328</c:v>
                </c:pt>
                <c:pt idx="993">
                  <c:v>116.09386104833523</c:v>
                </c:pt>
                <c:pt idx="994">
                  <c:v>30.554344194074275</c:v>
                </c:pt>
                <c:pt idx="995">
                  <c:v>57.43659507490483</c:v>
                </c:pt>
                <c:pt idx="996">
                  <c:v>113.94374294752654</c:v>
                </c:pt>
                <c:pt idx="997">
                  <c:v>323.82931042359962</c:v>
                </c:pt>
                <c:pt idx="998">
                  <c:v>355.09303663614844</c:v>
                </c:pt>
                <c:pt idx="999">
                  <c:v>33.665585661568912</c:v>
                </c:pt>
                <c:pt idx="1000">
                  <c:v>225.01948997185343</c:v>
                </c:pt>
                <c:pt idx="1001">
                  <c:v>43.947683500505548</c:v>
                </c:pt>
                <c:pt idx="1002">
                  <c:v>190.26366621560703</c:v>
                </c:pt>
                <c:pt idx="1003">
                  <c:v>342.70236442114737</c:v>
                </c:pt>
                <c:pt idx="1004">
                  <c:v>82.64872409719932</c:v>
                </c:pt>
                <c:pt idx="1005">
                  <c:v>285.06036472793278</c:v>
                </c:pt>
                <c:pt idx="1006">
                  <c:v>93.822018472095749</c:v>
                </c:pt>
                <c:pt idx="1007">
                  <c:v>146.31998481410494</c:v>
                </c:pt>
                <c:pt idx="1008">
                  <c:v>263.11890580671997</c:v>
                </c:pt>
                <c:pt idx="1009">
                  <c:v>40.908600944683144</c:v>
                </c:pt>
                <c:pt idx="1010">
                  <c:v>61.55312698463942</c:v>
                </c:pt>
                <c:pt idx="1011">
                  <c:v>175.56833027380594</c:v>
                </c:pt>
                <c:pt idx="1012">
                  <c:v>295.54378304148224</c:v>
                </c:pt>
                <c:pt idx="1013">
                  <c:v>349.70999349137389</c:v>
                </c:pt>
                <c:pt idx="1014">
                  <c:v>49.921620906745574</c:v>
                </c:pt>
                <c:pt idx="1015">
                  <c:v>137.36770105879913</c:v>
                </c:pt>
                <c:pt idx="1016">
                  <c:v>96.908961105648828</c:v>
                </c:pt>
                <c:pt idx="1017">
                  <c:v>244.00871186982027</c:v>
                </c:pt>
                <c:pt idx="1018">
                  <c:v>306.59321545159617</c:v>
                </c:pt>
                <c:pt idx="1019">
                  <c:v>366.20659396312863</c:v>
                </c:pt>
                <c:pt idx="1020">
                  <c:v>9.5596548462379189</c:v>
                </c:pt>
                <c:pt idx="1021">
                  <c:v>95.755214337332006</c:v>
                </c:pt>
                <c:pt idx="1022">
                  <c:v>51.748467340895559</c:v>
                </c:pt>
                <c:pt idx="1023">
                  <c:v>40.050988818722345</c:v>
                </c:pt>
                <c:pt idx="1024">
                  <c:v>153.02366014291891</c:v>
                </c:pt>
                <c:pt idx="1025">
                  <c:v>295.44834452548207</c:v>
                </c:pt>
                <c:pt idx="1026">
                  <c:v>69.288199255043168</c:v>
                </c:pt>
                <c:pt idx="1027">
                  <c:v>27.735123249099303</c:v>
                </c:pt>
                <c:pt idx="1028">
                  <c:v>82.89723419568719</c:v>
                </c:pt>
                <c:pt idx="1029">
                  <c:v>234.76235431609817</c:v>
                </c:pt>
                <c:pt idx="1030">
                  <c:v>273.72301164767515</c:v>
                </c:pt>
                <c:pt idx="1031">
                  <c:v>19.482730076080713</c:v>
                </c:pt>
                <c:pt idx="1032">
                  <c:v>241.04198449518577</c:v>
                </c:pt>
                <c:pt idx="1033">
                  <c:v>306.09100860967453</c:v>
                </c:pt>
                <c:pt idx="1034">
                  <c:v>45.491194507581866</c:v>
                </c:pt>
                <c:pt idx="1035">
                  <c:v>218.54964358729794</c:v>
                </c:pt>
                <c:pt idx="1036">
                  <c:v>99.538280390993734</c:v>
                </c:pt>
                <c:pt idx="1037">
                  <c:v>66.941681426780633</c:v>
                </c:pt>
                <c:pt idx="1038">
                  <c:v>167.98709392497432</c:v>
                </c:pt>
                <c:pt idx="1039">
                  <c:v>274.39666267681184</c:v>
                </c:pt>
                <c:pt idx="1040">
                  <c:v>191.84373359099285</c:v>
                </c:pt>
                <c:pt idx="1041">
                  <c:v>333.28170131809236</c:v>
                </c:pt>
                <c:pt idx="1042">
                  <c:v>79.05710268310348</c:v>
                </c:pt>
                <c:pt idx="1043">
                  <c:v>94.050087792470862</c:v>
                </c:pt>
                <c:pt idx="1044">
                  <c:v>104.80777484436413</c:v>
                </c:pt>
                <c:pt idx="1045">
                  <c:v>155.60759181356727</c:v>
                </c:pt>
                <c:pt idx="1046">
                  <c:v>149.64160658718168</c:v>
                </c:pt>
                <c:pt idx="1047">
                  <c:v>104.3942972113426</c:v>
                </c:pt>
                <c:pt idx="1048">
                  <c:v>64.794062253642124</c:v>
                </c:pt>
                <c:pt idx="1049">
                  <c:v>131.05346661993934</c:v>
                </c:pt>
                <c:pt idx="1050">
                  <c:v>96.791585771204495</c:v>
                </c:pt>
                <c:pt idx="1051">
                  <c:v>70.158044705289242</c:v>
                </c:pt>
                <c:pt idx="1052">
                  <c:v>95.849359311388383</c:v>
                </c:pt>
                <c:pt idx="1053">
                  <c:v>94.458504917039363</c:v>
                </c:pt>
                <c:pt idx="1054">
                  <c:v>149.48853846363835</c:v>
                </c:pt>
                <c:pt idx="1055">
                  <c:v>260.8925548114272</c:v>
                </c:pt>
                <c:pt idx="1056">
                  <c:v>331.57341350022</c:v>
                </c:pt>
                <c:pt idx="1057">
                  <c:v>55.506941795803641</c:v>
                </c:pt>
                <c:pt idx="1058">
                  <c:v>100.4946400993577</c:v>
                </c:pt>
                <c:pt idx="1059">
                  <c:v>82.89723419568719</c:v>
                </c:pt>
                <c:pt idx="1060">
                  <c:v>117.69157106627696</c:v>
                </c:pt>
                <c:pt idx="1061">
                  <c:v>154.40235041238745</c:v>
                </c:pt>
                <c:pt idx="1062">
                  <c:v>204.86053105225159</c:v>
                </c:pt>
                <c:pt idx="1063">
                  <c:v>205.62767961513509</c:v>
                </c:pt>
                <c:pt idx="1064">
                  <c:v>234.87272721152814</c:v>
                </c:pt>
                <c:pt idx="1065">
                  <c:v>203.61268533454302</c:v>
                </c:pt>
                <c:pt idx="1066">
                  <c:v>142.22820228005244</c:v>
                </c:pt>
                <c:pt idx="1067">
                  <c:v>64.436278586947893</c:v>
                </c:pt>
                <c:pt idx="1068">
                  <c:v>8.7450716709713276</c:v>
                </c:pt>
                <c:pt idx="1069">
                  <c:v>323.54813364296365</c:v>
                </c:pt>
                <c:pt idx="1070">
                  <c:v>137.1545580832705</c:v>
                </c:pt>
                <c:pt idx="1071">
                  <c:v>17.326928720231422</c:v>
                </c:pt>
                <c:pt idx="1072">
                  <c:v>37.93471986913471</c:v>
                </c:pt>
                <c:pt idx="1073">
                  <c:v>305.28226088641316</c:v>
                </c:pt>
                <c:pt idx="1074">
                  <c:v>152.74187479840103</c:v>
                </c:pt>
                <c:pt idx="1075">
                  <c:v>80.340586151714064</c:v>
                </c:pt>
                <c:pt idx="1076">
                  <c:v>361.55000615213896</c:v>
                </c:pt>
                <c:pt idx="1077">
                  <c:v>201.86445534871217</c:v>
                </c:pt>
                <c:pt idx="1078">
                  <c:v>48.905022459294827</c:v>
                </c:pt>
                <c:pt idx="1079">
                  <c:v>30.510686440662937</c:v>
                </c:pt>
                <c:pt idx="1080">
                  <c:v>354.69229532718083</c:v>
                </c:pt>
                <c:pt idx="1081">
                  <c:v>329.68347324918005</c:v>
                </c:pt>
                <c:pt idx="1082">
                  <c:v>10.922255870468774</c:v>
                </c:pt>
                <c:pt idx="1083">
                  <c:v>35.694890274123082</c:v>
                </c:pt>
                <c:pt idx="1084">
                  <c:v>36.724208176751802</c:v>
                </c:pt>
                <c:pt idx="1085">
                  <c:v>358.43701294551465</c:v>
                </c:pt>
                <c:pt idx="1086">
                  <c:v>47.495250739086742</c:v>
                </c:pt>
                <c:pt idx="1087">
                  <c:v>28.852743057436925</c:v>
                </c:pt>
                <c:pt idx="1088">
                  <c:v>27.528640028515042</c:v>
                </c:pt>
                <c:pt idx="1089">
                  <c:v>72.106024208138493</c:v>
                </c:pt>
                <c:pt idx="1090">
                  <c:v>181.86989797917181</c:v>
                </c:pt>
                <c:pt idx="1091">
                  <c:v>349.19052595158905</c:v>
                </c:pt>
                <c:pt idx="1092">
                  <c:v>323.67822481281195</c:v>
                </c:pt>
                <c:pt idx="1093">
                  <c:v>58.805842984851452</c:v>
                </c:pt>
                <c:pt idx="1094">
                  <c:v>110.73581892441523</c:v>
                </c:pt>
                <c:pt idx="1095">
                  <c:v>100.91086148532729</c:v>
                </c:pt>
                <c:pt idx="1096">
                  <c:v>184.69349103924978</c:v>
                </c:pt>
                <c:pt idx="1097">
                  <c:v>-1.3810764892016039</c:v>
                </c:pt>
                <c:pt idx="1098">
                  <c:v>67.615870477499314</c:v>
                </c:pt>
                <c:pt idx="1099">
                  <c:v>116.20051871450889</c:v>
                </c:pt>
                <c:pt idx="1100">
                  <c:v>179.27714340874886</c:v>
                </c:pt>
                <c:pt idx="1101">
                  <c:v>297.28340658781315</c:v>
                </c:pt>
                <c:pt idx="1102">
                  <c:v>221.00564935139863</c:v>
                </c:pt>
                <c:pt idx="1103">
                  <c:v>221.82406337390358</c:v>
                </c:pt>
                <c:pt idx="1104">
                  <c:v>314.81255737826666</c:v>
                </c:pt>
                <c:pt idx="1105">
                  <c:v>302.32414529626283</c:v>
                </c:pt>
                <c:pt idx="1106">
                  <c:v>291.59963605904483</c:v>
                </c:pt>
                <c:pt idx="1107">
                  <c:v>178.72359683855638</c:v>
                </c:pt>
                <c:pt idx="1108">
                  <c:v>11.345174099201103</c:v>
                </c:pt>
                <c:pt idx="1109">
                  <c:v>300.50565014011977</c:v>
                </c:pt>
                <c:pt idx="1110">
                  <c:v>300.99705739978862</c:v>
                </c:pt>
                <c:pt idx="1111">
                  <c:v>145.9027890802474</c:v>
                </c:pt>
                <c:pt idx="1112">
                  <c:v>345.02332639186977</c:v>
                </c:pt>
                <c:pt idx="1113">
                  <c:v>314.3884472704263</c:v>
                </c:pt>
                <c:pt idx="1114">
                  <c:v>363.85179256054482</c:v>
                </c:pt>
                <c:pt idx="1115">
                  <c:v>-5.272855457193657</c:v>
                </c:pt>
                <c:pt idx="1116">
                  <c:v>208.2270135093369</c:v>
                </c:pt>
                <c:pt idx="1117">
                  <c:v>79.061040692270112</c:v>
                </c:pt>
                <c:pt idx="1118">
                  <c:v>20.681254493761031</c:v>
                </c:pt>
                <c:pt idx="1119">
                  <c:v>254.8572763162372</c:v>
                </c:pt>
                <c:pt idx="1120">
                  <c:v>73.05823371126283</c:v>
                </c:pt>
                <c:pt idx="1121">
                  <c:v>246.94173109360221</c:v>
                </c:pt>
                <c:pt idx="1122">
                  <c:v>179.83286951303953</c:v>
                </c:pt>
                <c:pt idx="1123">
                  <c:v>4.3618054944512323</c:v>
                </c:pt>
                <c:pt idx="1124">
                  <c:v>296.44214365508731</c:v>
                </c:pt>
                <c:pt idx="1125">
                  <c:v>70.92789018108401</c:v>
                </c:pt>
                <c:pt idx="1126">
                  <c:v>308.74725698678787</c:v>
                </c:pt>
                <c:pt idx="1127">
                  <c:v>192.13464040238932</c:v>
                </c:pt>
                <c:pt idx="1128">
                  <c:v>159.71745648892306</c:v>
                </c:pt>
                <c:pt idx="1129">
                  <c:v>38.178900791867449</c:v>
                </c:pt>
                <c:pt idx="1130">
                  <c:v>25.725191081595511</c:v>
                </c:pt>
                <c:pt idx="1131">
                  <c:v>86.411534513270212</c:v>
                </c:pt>
                <c:pt idx="1132">
                  <c:v>90.00139522921738</c:v>
                </c:pt>
                <c:pt idx="1133">
                  <c:v>34.424695630151973</c:v>
                </c:pt>
                <c:pt idx="1134">
                  <c:v>64.763955376747006</c:v>
                </c:pt>
                <c:pt idx="1135">
                  <c:v>45.353274489834689</c:v>
                </c:pt>
                <c:pt idx="1136">
                  <c:v>60.082281683045153</c:v>
                </c:pt>
                <c:pt idx="1137">
                  <c:v>119.73421854981858</c:v>
                </c:pt>
                <c:pt idx="1138">
                  <c:v>312.41442043935194</c:v>
                </c:pt>
                <c:pt idx="1139">
                  <c:v>20.74717857210706</c:v>
                </c:pt>
                <c:pt idx="1140">
                  <c:v>104.57274198058137</c:v>
                </c:pt>
                <c:pt idx="1141">
                  <c:v>232.35648533570151</c:v>
                </c:pt>
                <c:pt idx="1142">
                  <c:v>27.236953059858479</c:v>
                </c:pt>
                <c:pt idx="1143">
                  <c:v>76.140958538647155</c:v>
                </c:pt>
                <c:pt idx="1144">
                  <c:v>146.21363730167724</c:v>
                </c:pt>
                <c:pt idx="1145">
                  <c:v>201.43251958017927</c:v>
                </c:pt>
                <c:pt idx="1146">
                  <c:v>190.69789746557902</c:v>
                </c:pt>
                <c:pt idx="1147">
                  <c:v>177.97000569410767</c:v>
                </c:pt>
                <c:pt idx="1148">
                  <c:v>317.92414101663235</c:v>
                </c:pt>
                <c:pt idx="1149">
                  <c:v>6.3638457799290222</c:v>
                </c:pt>
                <c:pt idx="1150">
                  <c:v>63.019187599014884</c:v>
                </c:pt>
                <c:pt idx="1151">
                  <c:v>191.38264756692021</c:v>
                </c:pt>
                <c:pt idx="1152">
                  <c:v>352.75069829379134</c:v>
                </c:pt>
                <c:pt idx="1153">
                  <c:v>78.39210106203879</c:v>
                </c:pt>
                <c:pt idx="1154">
                  <c:v>52.045599683723239</c:v>
                </c:pt>
                <c:pt idx="1155">
                  <c:v>101.21372240641024</c:v>
                </c:pt>
                <c:pt idx="1156">
                  <c:v>162.46784961031511</c:v>
                </c:pt>
                <c:pt idx="1157">
                  <c:v>238.13268723283139</c:v>
                </c:pt>
                <c:pt idx="1158">
                  <c:v>140.43585112599385</c:v>
                </c:pt>
                <c:pt idx="1159">
                  <c:v>70.325027416415338</c:v>
                </c:pt>
                <c:pt idx="1160">
                  <c:v>70.943543488939611</c:v>
                </c:pt>
                <c:pt idx="1161">
                  <c:v>303.19857730904243</c:v>
                </c:pt>
                <c:pt idx="1162">
                  <c:v>352.4187414484586</c:v>
                </c:pt>
                <c:pt idx="1163">
                  <c:v>198.05521406162552</c:v>
                </c:pt>
                <c:pt idx="1164">
                  <c:v>106.40534137125425</c:v>
                </c:pt>
                <c:pt idx="1165">
                  <c:v>62.135557992180594</c:v>
                </c:pt>
                <c:pt idx="1166">
                  <c:v>310.50206225606314</c:v>
                </c:pt>
                <c:pt idx="1167">
                  <c:v>114.6236005357987</c:v>
                </c:pt>
                <c:pt idx="1168">
                  <c:v>161.14327719767851</c:v>
                </c:pt>
                <c:pt idx="1169">
                  <c:v>66.665632765268626</c:v>
                </c:pt>
                <c:pt idx="1170">
                  <c:v>337.50939358855203</c:v>
                </c:pt>
                <c:pt idx="1171">
                  <c:v>354.42312148344365</c:v>
                </c:pt>
                <c:pt idx="1172">
                  <c:v>335.32508591983526</c:v>
                </c:pt>
                <c:pt idx="1173">
                  <c:v>345.59931492464864</c:v>
                </c:pt>
                <c:pt idx="1174">
                  <c:v>15.21331360250764</c:v>
                </c:pt>
                <c:pt idx="1175">
                  <c:v>297.74688175755057</c:v>
                </c:pt>
                <c:pt idx="1176">
                  <c:v>288.10527577612851</c:v>
                </c:pt>
                <c:pt idx="1177">
                  <c:v>352.01197386215381</c:v>
                </c:pt>
                <c:pt idx="1178">
                  <c:v>346.90591641620085</c:v>
                </c:pt>
                <c:pt idx="1179">
                  <c:v>245.53346716824035</c:v>
                </c:pt>
                <c:pt idx="1180">
                  <c:v>262.40404601670093</c:v>
                </c:pt>
                <c:pt idx="1181">
                  <c:v>285.15733263704527</c:v>
                </c:pt>
                <c:pt idx="1182">
                  <c:v>338.68691112518536</c:v>
                </c:pt>
                <c:pt idx="1183">
                  <c:v>63.135191271693174</c:v>
                </c:pt>
                <c:pt idx="1184">
                  <c:v>200.88361629897389</c:v>
                </c:pt>
                <c:pt idx="1185">
                  <c:v>243.27393937098898</c:v>
                </c:pt>
                <c:pt idx="1186">
                  <c:v>24.690991250197982</c:v>
                </c:pt>
                <c:pt idx="1187">
                  <c:v>157.80563595260654</c:v>
                </c:pt>
                <c:pt idx="1188">
                  <c:v>358.46655867746108</c:v>
                </c:pt>
                <c:pt idx="1189">
                  <c:v>114.03209969244877</c:v>
                </c:pt>
                <c:pt idx="1190">
                  <c:v>230.75581099077334</c:v>
                </c:pt>
                <c:pt idx="1191">
                  <c:v>344.15458369375574</c:v>
                </c:pt>
                <c:pt idx="1192">
                  <c:v>101.07144311748398</c:v>
                </c:pt>
                <c:pt idx="1193">
                  <c:v>186.95377224127944</c:v>
                </c:pt>
                <c:pt idx="1194">
                  <c:v>291.11141306171862</c:v>
                </c:pt>
                <c:pt idx="1195">
                  <c:v>44.520644922560621</c:v>
                </c:pt>
                <c:pt idx="1196">
                  <c:v>97.765126467331868</c:v>
                </c:pt>
                <c:pt idx="1197">
                  <c:v>114.23828638374899</c:v>
                </c:pt>
                <c:pt idx="1198">
                  <c:v>145.46054689779942</c:v>
                </c:pt>
                <c:pt idx="1199">
                  <c:v>338.1179581201522</c:v>
                </c:pt>
                <c:pt idx="1200">
                  <c:v>354.80706443293798</c:v>
                </c:pt>
                <c:pt idx="1201">
                  <c:v>65.349748551098457</c:v>
                </c:pt>
                <c:pt idx="1202">
                  <c:v>217.13322534033512</c:v>
                </c:pt>
                <c:pt idx="1203">
                  <c:v>38.037216708759217</c:v>
                </c:pt>
                <c:pt idx="1204">
                  <c:v>86.142670412130911</c:v>
                </c:pt>
                <c:pt idx="1205">
                  <c:v>196.15575461609319</c:v>
                </c:pt>
                <c:pt idx="1206">
                  <c:v>28.226883693229979</c:v>
                </c:pt>
                <c:pt idx="1207">
                  <c:v>96.202056782694626</c:v>
                </c:pt>
                <c:pt idx="1208">
                  <c:v>131.53875209462311</c:v>
                </c:pt>
                <c:pt idx="1209">
                  <c:v>357.27680302025288</c:v>
                </c:pt>
                <c:pt idx="1210">
                  <c:v>292.25220361373067</c:v>
                </c:pt>
                <c:pt idx="1211">
                  <c:v>314.35465646858421</c:v>
                </c:pt>
                <c:pt idx="1212">
                  <c:v>32.88177427308014</c:v>
                </c:pt>
                <c:pt idx="1213">
                  <c:v>93.236101923285389</c:v>
                </c:pt>
                <c:pt idx="1214">
                  <c:v>8.0270392070002003</c:v>
                </c:pt>
                <c:pt idx="1215">
                  <c:v>367.33740191826655</c:v>
                </c:pt>
                <c:pt idx="1216">
                  <c:v>336.23070945889276</c:v>
                </c:pt>
                <c:pt idx="1217">
                  <c:v>227.12388980384691</c:v>
                </c:pt>
                <c:pt idx="1218">
                  <c:v>86.928540243738453</c:v>
                </c:pt>
                <c:pt idx="1219">
                  <c:v>121.23856136055952</c:v>
                </c:pt>
                <c:pt idx="1220">
                  <c:v>-2.5689636913278378</c:v>
                </c:pt>
                <c:pt idx="1221">
                  <c:v>350.53672357554228</c:v>
                </c:pt>
                <c:pt idx="1222">
                  <c:v>17.533944718881202</c:v>
                </c:pt>
                <c:pt idx="1223">
                  <c:v>209.51423291558868</c:v>
                </c:pt>
                <c:pt idx="1224">
                  <c:v>48.566292857400015</c:v>
                </c:pt>
                <c:pt idx="1225">
                  <c:v>93.763963337818467</c:v>
                </c:pt>
                <c:pt idx="1226">
                  <c:v>206.44505086676534</c:v>
                </c:pt>
                <c:pt idx="1227">
                  <c:v>115.01710807482573</c:v>
                </c:pt>
                <c:pt idx="1228">
                  <c:v>319.90137554588136</c:v>
                </c:pt>
                <c:pt idx="1229">
                  <c:v>217.96493010013103</c:v>
                </c:pt>
                <c:pt idx="1230">
                  <c:v>335.46815095536823</c:v>
                </c:pt>
                <c:pt idx="1231">
                  <c:v>71.024751205840417</c:v>
                </c:pt>
                <c:pt idx="1232">
                  <c:v>207.65078975272283</c:v>
                </c:pt>
                <c:pt idx="1233">
                  <c:v>130.5456765750699</c:v>
                </c:pt>
                <c:pt idx="1234">
                  <c:v>347.67186300301819</c:v>
                </c:pt>
                <c:pt idx="1235">
                  <c:v>65.340755183774263</c:v>
                </c:pt>
                <c:pt idx="1236">
                  <c:v>7.7412850835249003</c:v>
                </c:pt>
                <c:pt idx="1237">
                  <c:v>204.79219699216176</c:v>
                </c:pt>
                <c:pt idx="1238">
                  <c:v>74.381383412933218</c:v>
                </c:pt>
                <c:pt idx="1239">
                  <c:v>93.335885633055028</c:v>
                </c:pt>
                <c:pt idx="1240">
                  <c:v>294.73078211677193</c:v>
                </c:pt>
                <c:pt idx="1241">
                  <c:v>245.33344867657132</c:v>
                </c:pt>
                <c:pt idx="1242">
                  <c:v>56.335678620975244</c:v>
                </c:pt>
                <c:pt idx="1243">
                  <c:v>130.40691683766653</c:v>
                </c:pt>
                <c:pt idx="1244">
                  <c:v>81.685066792811455</c:v>
                </c:pt>
                <c:pt idx="1245">
                  <c:v>-7.1491518430275676</c:v>
                </c:pt>
                <c:pt idx="1246">
                  <c:v>103.16811438804885</c:v>
                </c:pt>
                <c:pt idx="1247">
                  <c:v>330.7791091966476</c:v>
                </c:pt>
                <c:pt idx="1248">
                  <c:v>260.2231887555597</c:v>
                </c:pt>
                <c:pt idx="1249">
                  <c:v>113.49285011879115</c:v>
                </c:pt>
                <c:pt idx="1250">
                  <c:v>42.922061205760741</c:v>
                </c:pt>
                <c:pt idx="1251">
                  <c:v>17.458945799594233</c:v>
                </c:pt>
                <c:pt idx="1252">
                  <c:v>277.72416271382582</c:v>
                </c:pt>
                <c:pt idx="1253">
                  <c:v>133.65867451398955</c:v>
                </c:pt>
                <c:pt idx="1254">
                  <c:v>43.870426179609893</c:v>
                </c:pt>
                <c:pt idx="1255">
                  <c:v>99.104016225266463</c:v>
                </c:pt>
                <c:pt idx="1256">
                  <c:v>79.186998586812052</c:v>
                </c:pt>
                <c:pt idx="1257">
                  <c:v>15.688558839525399</c:v>
                </c:pt>
                <c:pt idx="1258">
                  <c:v>105.05725365610473</c:v>
                </c:pt>
                <c:pt idx="1259">
                  <c:v>71.854189380596353</c:v>
                </c:pt>
                <c:pt idx="1260">
                  <c:v>292.5294579580206</c:v>
                </c:pt>
                <c:pt idx="1261">
                  <c:v>237.73802209597881</c:v>
                </c:pt>
                <c:pt idx="1262">
                  <c:v>270.30787399278432</c:v>
                </c:pt>
                <c:pt idx="1263">
                  <c:v>171.01513635214155</c:v>
                </c:pt>
                <c:pt idx="1264">
                  <c:v>129.90145054082467</c:v>
                </c:pt>
                <c:pt idx="1265">
                  <c:v>156.50598200346064</c:v>
                </c:pt>
                <c:pt idx="1266">
                  <c:v>215.74239668250408</c:v>
                </c:pt>
                <c:pt idx="1267">
                  <c:v>348.18221752068655</c:v>
                </c:pt>
                <c:pt idx="1268">
                  <c:v>366.64048044160501</c:v>
                </c:pt>
                <c:pt idx="1269">
                  <c:v>100.58617661506831</c:v>
                </c:pt>
                <c:pt idx="1270">
                  <c:v>194.75495219851427</c:v>
                </c:pt>
                <c:pt idx="1271">
                  <c:v>359.74690347874071</c:v>
                </c:pt>
                <c:pt idx="1272">
                  <c:v>125.00163456556407</c:v>
                </c:pt>
                <c:pt idx="1273">
                  <c:v>190.91086416085776</c:v>
                </c:pt>
                <c:pt idx="1274">
                  <c:v>231.10328455354102</c:v>
                </c:pt>
                <c:pt idx="1275">
                  <c:v>350.79549420933796</c:v>
                </c:pt>
                <c:pt idx="1276">
                  <c:v>345.20341043629497</c:v>
                </c:pt>
                <c:pt idx="1277">
                  <c:v>234.91651141016746</c:v>
                </c:pt>
                <c:pt idx="1278">
                  <c:v>259.37575007677822</c:v>
                </c:pt>
                <c:pt idx="1279">
                  <c:v>26.947198225422312</c:v>
                </c:pt>
                <c:pt idx="1280">
                  <c:v>39.143339399361622</c:v>
                </c:pt>
                <c:pt idx="1281">
                  <c:v>29.803629265155166</c:v>
                </c:pt>
                <c:pt idx="1282">
                  <c:v>117.06547053898355</c:v>
                </c:pt>
                <c:pt idx="1283">
                  <c:v>165.71317305539932</c:v>
                </c:pt>
                <c:pt idx="1284">
                  <c:v>171.41991501683941</c:v>
                </c:pt>
                <c:pt idx="1285">
                  <c:v>213.54251934384564</c:v>
                </c:pt>
                <c:pt idx="1286">
                  <c:v>-2.1662007038821685</c:v>
                </c:pt>
                <c:pt idx="1287">
                  <c:v>41.084295903708067</c:v>
                </c:pt>
                <c:pt idx="1288">
                  <c:v>123.96413043665687</c:v>
                </c:pt>
                <c:pt idx="1289">
                  <c:v>132.14443914925798</c:v>
                </c:pt>
                <c:pt idx="1290">
                  <c:v>117.40984166209529</c:v>
                </c:pt>
                <c:pt idx="1291">
                  <c:v>114.648805323226</c:v>
                </c:pt>
                <c:pt idx="1292">
                  <c:v>108.09904250314676</c:v>
                </c:pt>
                <c:pt idx="1293">
                  <c:v>18.415526154492653</c:v>
                </c:pt>
                <c:pt idx="1294">
                  <c:v>9.6692604481723379</c:v>
                </c:pt>
                <c:pt idx="1295">
                  <c:v>366.5413632946599</c:v>
                </c:pt>
                <c:pt idx="1296">
                  <c:v>275.3656626624097</c:v>
                </c:pt>
                <c:pt idx="1297">
                  <c:v>345.35575598426499</c:v>
                </c:pt>
                <c:pt idx="1298">
                  <c:v>52.323128008724993</c:v>
                </c:pt>
                <c:pt idx="1299">
                  <c:v>138.95280873907168</c:v>
                </c:pt>
                <c:pt idx="1300">
                  <c:v>135.1250563976528</c:v>
                </c:pt>
                <c:pt idx="1301">
                  <c:v>338.3792792307728</c:v>
                </c:pt>
                <c:pt idx="1302">
                  <c:v>78.575755217586362</c:v>
                </c:pt>
                <c:pt idx="1303">
                  <c:v>148.83495975260522</c:v>
                </c:pt>
                <c:pt idx="1304">
                  <c:v>238.33485682597586</c:v>
                </c:pt>
                <c:pt idx="1305">
                  <c:v>354.28463355857241</c:v>
                </c:pt>
                <c:pt idx="1306">
                  <c:v>330.5716127154401</c:v>
                </c:pt>
                <c:pt idx="1307">
                  <c:v>278.82360528162639</c:v>
                </c:pt>
                <c:pt idx="1308">
                  <c:v>332.37038845316192</c:v>
                </c:pt>
                <c:pt idx="1309">
                  <c:v>5.3248019367941026</c:v>
                </c:pt>
                <c:pt idx="1310">
                  <c:v>8.6365115240662362</c:v>
                </c:pt>
                <c:pt idx="1311">
                  <c:v>41.135580986487639</c:v>
                </c:pt>
                <c:pt idx="1312">
                  <c:v>116.1368651877998</c:v>
                </c:pt>
                <c:pt idx="1313">
                  <c:v>159.22928975464919</c:v>
                </c:pt>
                <c:pt idx="1314">
                  <c:v>242.021284362031</c:v>
                </c:pt>
                <c:pt idx="1315">
                  <c:v>347.52717403652804</c:v>
                </c:pt>
                <c:pt idx="1316">
                  <c:v>14.663087613250894</c:v>
                </c:pt>
                <c:pt idx="1317">
                  <c:v>22.169552438687163</c:v>
                </c:pt>
                <c:pt idx="1318">
                  <c:v>91.584125156520841</c:v>
                </c:pt>
                <c:pt idx="1319">
                  <c:v>142.98761870368548</c:v>
                </c:pt>
                <c:pt idx="1320">
                  <c:v>155.12958752491284</c:v>
                </c:pt>
                <c:pt idx="1321">
                  <c:v>216.49711928125424</c:v>
                </c:pt>
                <c:pt idx="1322">
                  <c:v>262.23988773957609</c:v>
                </c:pt>
                <c:pt idx="1323">
                  <c:v>14.590867376299968</c:v>
                </c:pt>
                <c:pt idx="1324">
                  <c:v>352.27132737740089</c:v>
                </c:pt>
                <c:pt idx="1325">
                  <c:v>347.157406157342</c:v>
                </c:pt>
                <c:pt idx="1326">
                  <c:v>33.741207930107038</c:v>
                </c:pt>
                <c:pt idx="1327">
                  <c:v>91.1918136243509</c:v>
                </c:pt>
                <c:pt idx="1328">
                  <c:v>1.3672430680881007</c:v>
                </c:pt>
                <c:pt idx="1329">
                  <c:v>87.548091093534708</c:v>
                </c:pt>
                <c:pt idx="1330">
                  <c:v>122.38102536684858</c:v>
                </c:pt>
                <c:pt idx="1331">
                  <c:v>105.3245124676027</c:v>
                </c:pt>
                <c:pt idx="1332">
                  <c:v>134.0630057163869</c:v>
                </c:pt>
                <c:pt idx="1333">
                  <c:v>322.55856493177453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93376"/>
        <c:axId val="134224128"/>
      </c:scatterChart>
      <c:valAx>
        <c:axId val="135893376"/>
        <c:scaling>
          <c:orientation val="minMax"/>
          <c:max val="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Time(min)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low"/>
        <c:crossAx val="134224128"/>
        <c:crosses val="autoZero"/>
        <c:crossBetween val="midCat"/>
      </c:valAx>
      <c:valAx>
        <c:axId val="134224128"/>
        <c:scaling>
          <c:orientation val="minMax"/>
          <c:max val="36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方位角（</a:t>
                </a:r>
                <a:r>
                  <a:rPr lang="en-US" altLang="ja-JP"/>
                  <a:t>AZ)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5893376"/>
        <c:crosses val="autoZero"/>
        <c:crossBetween val="midCat"/>
        <c:majorUnit val="3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'space-moere_001_morikawa_LOG20'!$AD$1</c:f>
              <c:strCache>
                <c:ptCount val="1"/>
                <c:pt idx="0">
                  <c:v>Altitude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'space-moere_001_morikawa_LOG20'!$AD$2:$AD$1336</c:f>
              <c:numCache>
                <c:formatCode>General</c:formatCode>
                <c:ptCount val="1335"/>
                <c:pt idx="0">
                  <c:v>86</c:v>
                </c:pt>
                <c:pt idx="1">
                  <c:v>86</c:v>
                </c:pt>
                <c:pt idx="2">
                  <c:v>86</c:v>
                </c:pt>
                <c:pt idx="3">
                  <c:v>86</c:v>
                </c:pt>
                <c:pt idx="4">
                  <c:v>86</c:v>
                </c:pt>
                <c:pt idx="5">
                  <c:v>86</c:v>
                </c:pt>
                <c:pt idx="6">
                  <c:v>86</c:v>
                </c:pt>
                <c:pt idx="7">
                  <c:v>86</c:v>
                </c:pt>
                <c:pt idx="8">
                  <c:v>86</c:v>
                </c:pt>
                <c:pt idx="9">
                  <c:v>85</c:v>
                </c:pt>
                <c:pt idx="10">
                  <c:v>86</c:v>
                </c:pt>
                <c:pt idx="11">
                  <c:v>86</c:v>
                </c:pt>
                <c:pt idx="12">
                  <c:v>86</c:v>
                </c:pt>
                <c:pt idx="13">
                  <c:v>86</c:v>
                </c:pt>
                <c:pt idx="14">
                  <c:v>86</c:v>
                </c:pt>
                <c:pt idx="15">
                  <c:v>86</c:v>
                </c:pt>
                <c:pt idx="16">
                  <c:v>86</c:v>
                </c:pt>
                <c:pt idx="17">
                  <c:v>86</c:v>
                </c:pt>
                <c:pt idx="18">
                  <c:v>86</c:v>
                </c:pt>
                <c:pt idx="19">
                  <c:v>86</c:v>
                </c:pt>
                <c:pt idx="20">
                  <c:v>86</c:v>
                </c:pt>
                <c:pt idx="21">
                  <c:v>86</c:v>
                </c:pt>
                <c:pt idx="22">
                  <c:v>86</c:v>
                </c:pt>
                <c:pt idx="23">
                  <c:v>86</c:v>
                </c:pt>
                <c:pt idx="24">
                  <c:v>86</c:v>
                </c:pt>
                <c:pt idx="25">
                  <c:v>86</c:v>
                </c:pt>
                <c:pt idx="26">
                  <c:v>86</c:v>
                </c:pt>
                <c:pt idx="27">
                  <c:v>86</c:v>
                </c:pt>
                <c:pt idx="28">
                  <c:v>86</c:v>
                </c:pt>
                <c:pt idx="29">
                  <c:v>86</c:v>
                </c:pt>
                <c:pt idx="30">
                  <c:v>86</c:v>
                </c:pt>
                <c:pt idx="31">
                  <c:v>86</c:v>
                </c:pt>
                <c:pt idx="32">
                  <c:v>86</c:v>
                </c:pt>
                <c:pt idx="33">
                  <c:v>86</c:v>
                </c:pt>
                <c:pt idx="34">
                  <c:v>85</c:v>
                </c:pt>
                <c:pt idx="35">
                  <c:v>85</c:v>
                </c:pt>
                <c:pt idx="36">
                  <c:v>85</c:v>
                </c:pt>
                <c:pt idx="37">
                  <c:v>85</c:v>
                </c:pt>
                <c:pt idx="38">
                  <c:v>85</c:v>
                </c:pt>
                <c:pt idx="39">
                  <c:v>85</c:v>
                </c:pt>
                <c:pt idx="40">
                  <c:v>86</c:v>
                </c:pt>
                <c:pt idx="41">
                  <c:v>85</c:v>
                </c:pt>
                <c:pt idx="42">
                  <c:v>85</c:v>
                </c:pt>
                <c:pt idx="43">
                  <c:v>86</c:v>
                </c:pt>
                <c:pt idx="44">
                  <c:v>85</c:v>
                </c:pt>
                <c:pt idx="45">
                  <c:v>85</c:v>
                </c:pt>
                <c:pt idx="46">
                  <c:v>86</c:v>
                </c:pt>
                <c:pt idx="47">
                  <c:v>85</c:v>
                </c:pt>
                <c:pt idx="48">
                  <c:v>86</c:v>
                </c:pt>
                <c:pt idx="49">
                  <c:v>86</c:v>
                </c:pt>
                <c:pt idx="50">
                  <c:v>85</c:v>
                </c:pt>
                <c:pt idx="51">
                  <c:v>86</c:v>
                </c:pt>
                <c:pt idx="52">
                  <c:v>86</c:v>
                </c:pt>
                <c:pt idx="53">
                  <c:v>85</c:v>
                </c:pt>
                <c:pt idx="54">
                  <c:v>86</c:v>
                </c:pt>
                <c:pt idx="55">
                  <c:v>86</c:v>
                </c:pt>
                <c:pt idx="56">
                  <c:v>85</c:v>
                </c:pt>
                <c:pt idx="57">
                  <c:v>86</c:v>
                </c:pt>
                <c:pt idx="58">
                  <c:v>86</c:v>
                </c:pt>
                <c:pt idx="59">
                  <c:v>86</c:v>
                </c:pt>
                <c:pt idx="60">
                  <c:v>86</c:v>
                </c:pt>
                <c:pt idx="61">
                  <c:v>86</c:v>
                </c:pt>
                <c:pt idx="62">
                  <c:v>86</c:v>
                </c:pt>
                <c:pt idx="63">
                  <c:v>86</c:v>
                </c:pt>
                <c:pt idx="64">
                  <c:v>86</c:v>
                </c:pt>
                <c:pt idx="65">
                  <c:v>85</c:v>
                </c:pt>
                <c:pt idx="66">
                  <c:v>86</c:v>
                </c:pt>
                <c:pt idx="67">
                  <c:v>86</c:v>
                </c:pt>
                <c:pt idx="68">
                  <c:v>99</c:v>
                </c:pt>
                <c:pt idx="69">
                  <c:v>86</c:v>
                </c:pt>
                <c:pt idx="70">
                  <c:v>86</c:v>
                </c:pt>
                <c:pt idx="71">
                  <c:v>86</c:v>
                </c:pt>
                <c:pt idx="72">
                  <c:v>86</c:v>
                </c:pt>
                <c:pt idx="73">
                  <c:v>86</c:v>
                </c:pt>
                <c:pt idx="74">
                  <c:v>86</c:v>
                </c:pt>
                <c:pt idx="75">
                  <c:v>86</c:v>
                </c:pt>
                <c:pt idx="76">
                  <c:v>86</c:v>
                </c:pt>
                <c:pt idx="77">
                  <c:v>86</c:v>
                </c:pt>
                <c:pt idx="78">
                  <c:v>86</c:v>
                </c:pt>
                <c:pt idx="79">
                  <c:v>86</c:v>
                </c:pt>
                <c:pt idx="80">
                  <c:v>86</c:v>
                </c:pt>
                <c:pt idx="81">
                  <c:v>85</c:v>
                </c:pt>
                <c:pt idx="82">
                  <c:v>86</c:v>
                </c:pt>
                <c:pt idx="83">
                  <c:v>86</c:v>
                </c:pt>
                <c:pt idx="84">
                  <c:v>86</c:v>
                </c:pt>
                <c:pt idx="85">
                  <c:v>86</c:v>
                </c:pt>
                <c:pt idx="86">
                  <c:v>86</c:v>
                </c:pt>
                <c:pt idx="87">
                  <c:v>85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86</c:v>
                </c:pt>
                <c:pt idx="92">
                  <c:v>86</c:v>
                </c:pt>
                <c:pt idx="93">
                  <c:v>86</c:v>
                </c:pt>
                <c:pt idx="94">
                  <c:v>86</c:v>
                </c:pt>
                <c:pt idx="95">
                  <c:v>86</c:v>
                </c:pt>
                <c:pt idx="96">
                  <c:v>86</c:v>
                </c:pt>
                <c:pt idx="97">
                  <c:v>86</c:v>
                </c:pt>
                <c:pt idx="98">
                  <c:v>86</c:v>
                </c:pt>
                <c:pt idx="99">
                  <c:v>86</c:v>
                </c:pt>
                <c:pt idx="100">
                  <c:v>86</c:v>
                </c:pt>
                <c:pt idx="101">
                  <c:v>86</c:v>
                </c:pt>
                <c:pt idx="102">
                  <c:v>86</c:v>
                </c:pt>
                <c:pt idx="103">
                  <c:v>86</c:v>
                </c:pt>
                <c:pt idx="104">
                  <c:v>86</c:v>
                </c:pt>
                <c:pt idx="105">
                  <c:v>86</c:v>
                </c:pt>
                <c:pt idx="106">
                  <c:v>86</c:v>
                </c:pt>
                <c:pt idx="107">
                  <c:v>86</c:v>
                </c:pt>
                <c:pt idx="108">
                  <c:v>86</c:v>
                </c:pt>
                <c:pt idx="109">
                  <c:v>86</c:v>
                </c:pt>
                <c:pt idx="110">
                  <c:v>86</c:v>
                </c:pt>
                <c:pt idx="111">
                  <c:v>86</c:v>
                </c:pt>
                <c:pt idx="112">
                  <c:v>86</c:v>
                </c:pt>
                <c:pt idx="113">
                  <c:v>86</c:v>
                </c:pt>
                <c:pt idx="114">
                  <c:v>86</c:v>
                </c:pt>
                <c:pt idx="115">
                  <c:v>86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86</c:v>
                </c:pt>
                <c:pt idx="123">
                  <c:v>86</c:v>
                </c:pt>
                <c:pt idx="124">
                  <c:v>86</c:v>
                </c:pt>
                <c:pt idx="125">
                  <c:v>86</c:v>
                </c:pt>
                <c:pt idx="126">
                  <c:v>86</c:v>
                </c:pt>
                <c:pt idx="127">
                  <c:v>86</c:v>
                </c:pt>
                <c:pt idx="128">
                  <c:v>86</c:v>
                </c:pt>
                <c:pt idx="129">
                  <c:v>86</c:v>
                </c:pt>
                <c:pt idx="130">
                  <c:v>86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86</c:v>
                </c:pt>
                <c:pt idx="136">
                  <c:v>86</c:v>
                </c:pt>
                <c:pt idx="137">
                  <c:v>86</c:v>
                </c:pt>
                <c:pt idx="138">
                  <c:v>86</c:v>
                </c:pt>
                <c:pt idx="139">
                  <c:v>86</c:v>
                </c:pt>
                <c:pt idx="140">
                  <c:v>86</c:v>
                </c:pt>
                <c:pt idx="141">
                  <c:v>86</c:v>
                </c:pt>
                <c:pt idx="142">
                  <c:v>86</c:v>
                </c:pt>
                <c:pt idx="143">
                  <c:v>86</c:v>
                </c:pt>
                <c:pt idx="144">
                  <c:v>86</c:v>
                </c:pt>
                <c:pt idx="145">
                  <c:v>86</c:v>
                </c:pt>
                <c:pt idx="146">
                  <c:v>86</c:v>
                </c:pt>
                <c:pt idx="147">
                  <c:v>86</c:v>
                </c:pt>
                <c:pt idx="148">
                  <c:v>86</c:v>
                </c:pt>
                <c:pt idx="149">
                  <c:v>86</c:v>
                </c:pt>
                <c:pt idx="150">
                  <c:v>86</c:v>
                </c:pt>
                <c:pt idx="151">
                  <c:v>86</c:v>
                </c:pt>
                <c:pt idx="152">
                  <c:v>86</c:v>
                </c:pt>
                <c:pt idx="153">
                  <c:v>86</c:v>
                </c:pt>
                <c:pt idx="154">
                  <c:v>86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86</c:v>
                </c:pt>
                <c:pt idx="162">
                  <c:v>86</c:v>
                </c:pt>
                <c:pt idx="163">
                  <c:v>86</c:v>
                </c:pt>
                <c:pt idx="164">
                  <c:v>86</c:v>
                </c:pt>
                <c:pt idx="165">
                  <c:v>86</c:v>
                </c:pt>
                <c:pt idx="166">
                  <c:v>86</c:v>
                </c:pt>
                <c:pt idx="167">
                  <c:v>86</c:v>
                </c:pt>
                <c:pt idx="168">
                  <c:v>86</c:v>
                </c:pt>
                <c:pt idx="169">
                  <c:v>86</c:v>
                </c:pt>
                <c:pt idx="170">
                  <c:v>86</c:v>
                </c:pt>
                <c:pt idx="171">
                  <c:v>86</c:v>
                </c:pt>
                <c:pt idx="172">
                  <c:v>86</c:v>
                </c:pt>
                <c:pt idx="173">
                  <c:v>86</c:v>
                </c:pt>
                <c:pt idx="174">
                  <c:v>86</c:v>
                </c:pt>
                <c:pt idx="175">
                  <c:v>86</c:v>
                </c:pt>
                <c:pt idx="176">
                  <c:v>86</c:v>
                </c:pt>
                <c:pt idx="177">
                  <c:v>86</c:v>
                </c:pt>
                <c:pt idx="178">
                  <c:v>86</c:v>
                </c:pt>
                <c:pt idx="179">
                  <c:v>86</c:v>
                </c:pt>
                <c:pt idx="180">
                  <c:v>86</c:v>
                </c:pt>
                <c:pt idx="181">
                  <c:v>86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86</c:v>
                </c:pt>
                <c:pt idx="193">
                  <c:v>86</c:v>
                </c:pt>
                <c:pt idx="194">
                  <c:v>86</c:v>
                </c:pt>
                <c:pt idx="195">
                  <c:v>86</c:v>
                </c:pt>
                <c:pt idx="196">
                  <c:v>86</c:v>
                </c:pt>
                <c:pt idx="197">
                  <c:v>86</c:v>
                </c:pt>
                <c:pt idx="198">
                  <c:v>86</c:v>
                </c:pt>
                <c:pt idx="199">
                  <c:v>86</c:v>
                </c:pt>
                <c:pt idx="200">
                  <c:v>86</c:v>
                </c:pt>
                <c:pt idx="201">
                  <c:v>85</c:v>
                </c:pt>
                <c:pt idx="202">
                  <c:v>86</c:v>
                </c:pt>
                <c:pt idx="203">
                  <c:v>86</c:v>
                </c:pt>
                <c:pt idx="204">
                  <c:v>86</c:v>
                </c:pt>
                <c:pt idx="205">
                  <c:v>86</c:v>
                </c:pt>
                <c:pt idx="206">
                  <c:v>86</c:v>
                </c:pt>
                <c:pt idx="207">
                  <c:v>86</c:v>
                </c:pt>
                <c:pt idx="208">
                  <c:v>86</c:v>
                </c:pt>
                <c:pt idx="209">
                  <c:v>86</c:v>
                </c:pt>
                <c:pt idx="210">
                  <c:v>86</c:v>
                </c:pt>
                <c:pt idx="211">
                  <c:v>86</c:v>
                </c:pt>
                <c:pt idx="212">
                  <c:v>86</c:v>
                </c:pt>
                <c:pt idx="213">
                  <c:v>86</c:v>
                </c:pt>
                <c:pt idx="214">
                  <c:v>86</c:v>
                </c:pt>
                <c:pt idx="215">
                  <c:v>86</c:v>
                </c:pt>
                <c:pt idx="216">
                  <c:v>86</c:v>
                </c:pt>
                <c:pt idx="217">
                  <c:v>86</c:v>
                </c:pt>
                <c:pt idx="218">
                  <c:v>86</c:v>
                </c:pt>
                <c:pt idx="219">
                  <c:v>86</c:v>
                </c:pt>
                <c:pt idx="220">
                  <c:v>86</c:v>
                </c:pt>
                <c:pt idx="221">
                  <c:v>86</c:v>
                </c:pt>
                <c:pt idx="222">
                  <c:v>86</c:v>
                </c:pt>
                <c:pt idx="223">
                  <c:v>86</c:v>
                </c:pt>
                <c:pt idx="224">
                  <c:v>86</c:v>
                </c:pt>
                <c:pt idx="225">
                  <c:v>86</c:v>
                </c:pt>
                <c:pt idx="226">
                  <c:v>86</c:v>
                </c:pt>
                <c:pt idx="227">
                  <c:v>86</c:v>
                </c:pt>
                <c:pt idx="228">
                  <c:v>86</c:v>
                </c:pt>
                <c:pt idx="229">
                  <c:v>86</c:v>
                </c:pt>
                <c:pt idx="230">
                  <c:v>86</c:v>
                </c:pt>
                <c:pt idx="231">
                  <c:v>86</c:v>
                </c:pt>
                <c:pt idx="232">
                  <c:v>86</c:v>
                </c:pt>
                <c:pt idx="233">
                  <c:v>85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87</c:v>
                </c:pt>
                <c:pt idx="240">
                  <c:v>87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</c:v>
                </c:pt>
                <c:pt idx="245">
                  <c:v>86</c:v>
                </c:pt>
                <c:pt idx="246">
                  <c:v>86</c:v>
                </c:pt>
                <c:pt idx="247">
                  <c:v>87</c:v>
                </c:pt>
                <c:pt idx="248">
                  <c:v>86</c:v>
                </c:pt>
                <c:pt idx="249">
                  <c:v>89</c:v>
                </c:pt>
                <c:pt idx="250">
                  <c:v>86</c:v>
                </c:pt>
                <c:pt idx="251">
                  <c:v>86</c:v>
                </c:pt>
                <c:pt idx="252">
                  <c:v>86</c:v>
                </c:pt>
                <c:pt idx="253">
                  <c:v>86</c:v>
                </c:pt>
                <c:pt idx="254">
                  <c:v>86</c:v>
                </c:pt>
                <c:pt idx="255">
                  <c:v>86</c:v>
                </c:pt>
                <c:pt idx="256">
                  <c:v>86</c:v>
                </c:pt>
                <c:pt idx="257">
                  <c:v>86</c:v>
                </c:pt>
                <c:pt idx="258">
                  <c:v>86</c:v>
                </c:pt>
                <c:pt idx="259">
                  <c:v>86</c:v>
                </c:pt>
                <c:pt idx="260">
                  <c:v>86</c:v>
                </c:pt>
                <c:pt idx="261">
                  <c:v>86</c:v>
                </c:pt>
                <c:pt idx="262">
                  <c:v>86</c:v>
                </c:pt>
                <c:pt idx="263">
                  <c:v>86</c:v>
                </c:pt>
                <c:pt idx="264">
                  <c:v>86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86</c:v>
                </c:pt>
                <c:pt idx="273">
                  <c:v>86</c:v>
                </c:pt>
                <c:pt idx="274">
                  <c:v>86</c:v>
                </c:pt>
                <c:pt idx="275">
                  <c:v>86</c:v>
                </c:pt>
                <c:pt idx="276">
                  <c:v>86</c:v>
                </c:pt>
                <c:pt idx="277">
                  <c:v>86</c:v>
                </c:pt>
                <c:pt idx="278">
                  <c:v>86</c:v>
                </c:pt>
                <c:pt idx="279">
                  <c:v>86</c:v>
                </c:pt>
                <c:pt idx="280">
                  <c:v>86</c:v>
                </c:pt>
                <c:pt idx="281">
                  <c:v>86</c:v>
                </c:pt>
                <c:pt idx="282">
                  <c:v>86</c:v>
                </c:pt>
                <c:pt idx="283">
                  <c:v>86</c:v>
                </c:pt>
                <c:pt idx="284">
                  <c:v>86</c:v>
                </c:pt>
                <c:pt idx="285">
                  <c:v>86</c:v>
                </c:pt>
                <c:pt idx="286">
                  <c:v>86</c:v>
                </c:pt>
                <c:pt idx="287">
                  <c:v>86</c:v>
                </c:pt>
                <c:pt idx="288">
                  <c:v>86</c:v>
                </c:pt>
                <c:pt idx="289">
                  <c:v>86</c:v>
                </c:pt>
                <c:pt idx="290">
                  <c:v>86</c:v>
                </c:pt>
                <c:pt idx="291">
                  <c:v>85</c:v>
                </c:pt>
                <c:pt idx="292">
                  <c:v>86</c:v>
                </c:pt>
                <c:pt idx="293">
                  <c:v>86</c:v>
                </c:pt>
                <c:pt idx="294">
                  <c:v>86</c:v>
                </c:pt>
                <c:pt idx="295">
                  <c:v>86</c:v>
                </c:pt>
                <c:pt idx="296">
                  <c:v>86</c:v>
                </c:pt>
                <c:pt idx="297">
                  <c:v>86</c:v>
                </c:pt>
                <c:pt idx="298">
                  <c:v>86</c:v>
                </c:pt>
                <c:pt idx="299">
                  <c:v>85</c:v>
                </c:pt>
                <c:pt idx="300">
                  <c:v>86</c:v>
                </c:pt>
                <c:pt idx="301">
                  <c:v>85</c:v>
                </c:pt>
                <c:pt idx="302">
                  <c:v>85</c:v>
                </c:pt>
                <c:pt idx="303">
                  <c:v>85</c:v>
                </c:pt>
                <c:pt idx="304">
                  <c:v>85</c:v>
                </c:pt>
                <c:pt idx="305">
                  <c:v>85</c:v>
                </c:pt>
                <c:pt idx="306">
                  <c:v>85</c:v>
                </c:pt>
                <c:pt idx="307">
                  <c:v>85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86</c:v>
                </c:pt>
                <c:pt idx="312">
                  <c:v>86</c:v>
                </c:pt>
                <c:pt idx="313">
                  <c:v>86</c:v>
                </c:pt>
                <c:pt idx="314">
                  <c:v>86</c:v>
                </c:pt>
                <c:pt idx="315">
                  <c:v>86</c:v>
                </c:pt>
                <c:pt idx="316">
                  <c:v>86</c:v>
                </c:pt>
                <c:pt idx="317">
                  <c:v>86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85</c:v>
                </c:pt>
                <c:pt idx="323">
                  <c:v>85</c:v>
                </c:pt>
                <c:pt idx="324">
                  <c:v>85</c:v>
                </c:pt>
                <c:pt idx="325">
                  <c:v>85</c:v>
                </c:pt>
                <c:pt idx="326">
                  <c:v>85</c:v>
                </c:pt>
                <c:pt idx="327">
                  <c:v>85</c:v>
                </c:pt>
                <c:pt idx="328">
                  <c:v>85</c:v>
                </c:pt>
                <c:pt idx="329">
                  <c:v>85</c:v>
                </c:pt>
                <c:pt idx="330">
                  <c:v>85</c:v>
                </c:pt>
                <c:pt idx="331">
                  <c:v>85</c:v>
                </c:pt>
                <c:pt idx="332">
                  <c:v>85</c:v>
                </c:pt>
                <c:pt idx="333">
                  <c:v>86</c:v>
                </c:pt>
                <c:pt idx="334">
                  <c:v>86</c:v>
                </c:pt>
                <c:pt idx="335">
                  <c:v>86</c:v>
                </c:pt>
                <c:pt idx="336">
                  <c:v>85</c:v>
                </c:pt>
                <c:pt idx="337">
                  <c:v>86</c:v>
                </c:pt>
                <c:pt idx="338">
                  <c:v>86</c:v>
                </c:pt>
                <c:pt idx="339">
                  <c:v>86</c:v>
                </c:pt>
                <c:pt idx="340">
                  <c:v>86</c:v>
                </c:pt>
                <c:pt idx="341">
                  <c:v>85</c:v>
                </c:pt>
                <c:pt idx="342">
                  <c:v>86</c:v>
                </c:pt>
                <c:pt idx="343">
                  <c:v>85</c:v>
                </c:pt>
                <c:pt idx="344">
                  <c:v>86</c:v>
                </c:pt>
                <c:pt idx="345">
                  <c:v>85</c:v>
                </c:pt>
                <c:pt idx="346">
                  <c:v>86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85</c:v>
                </c:pt>
                <c:pt idx="351">
                  <c:v>85</c:v>
                </c:pt>
                <c:pt idx="352">
                  <c:v>85</c:v>
                </c:pt>
                <c:pt idx="353">
                  <c:v>86</c:v>
                </c:pt>
                <c:pt idx="354">
                  <c:v>85</c:v>
                </c:pt>
                <c:pt idx="355">
                  <c:v>85</c:v>
                </c:pt>
                <c:pt idx="356">
                  <c:v>86</c:v>
                </c:pt>
                <c:pt idx="357">
                  <c:v>86</c:v>
                </c:pt>
                <c:pt idx="358">
                  <c:v>85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85</c:v>
                </c:pt>
                <c:pt idx="363">
                  <c:v>85</c:v>
                </c:pt>
                <c:pt idx="364">
                  <c:v>85</c:v>
                </c:pt>
                <c:pt idx="365">
                  <c:v>85</c:v>
                </c:pt>
                <c:pt idx="366">
                  <c:v>85</c:v>
                </c:pt>
                <c:pt idx="367">
                  <c:v>85</c:v>
                </c:pt>
                <c:pt idx="368">
                  <c:v>86</c:v>
                </c:pt>
                <c:pt idx="369">
                  <c:v>86</c:v>
                </c:pt>
                <c:pt idx="370">
                  <c:v>86</c:v>
                </c:pt>
                <c:pt idx="371">
                  <c:v>86</c:v>
                </c:pt>
                <c:pt idx="372">
                  <c:v>86</c:v>
                </c:pt>
                <c:pt idx="373">
                  <c:v>86</c:v>
                </c:pt>
                <c:pt idx="374">
                  <c:v>86</c:v>
                </c:pt>
                <c:pt idx="375">
                  <c:v>86</c:v>
                </c:pt>
                <c:pt idx="376">
                  <c:v>86</c:v>
                </c:pt>
                <c:pt idx="377">
                  <c:v>86</c:v>
                </c:pt>
                <c:pt idx="378">
                  <c:v>86</c:v>
                </c:pt>
                <c:pt idx="379">
                  <c:v>86</c:v>
                </c:pt>
                <c:pt idx="380">
                  <c:v>86</c:v>
                </c:pt>
                <c:pt idx="381">
                  <c:v>86</c:v>
                </c:pt>
                <c:pt idx="382">
                  <c:v>86</c:v>
                </c:pt>
                <c:pt idx="383">
                  <c:v>86</c:v>
                </c:pt>
                <c:pt idx="384">
                  <c:v>85</c:v>
                </c:pt>
                <c:pt idx="385">
                  <c:v>86</c:v>
                </c:pt>
                <c:pt idx="386">
                  <c:v>85</c:v>
                </c:pt>
                <c:pt idx="387">
                  <c:v>86</c:v>
                </c:pt>
                <c:pt idx="388">
                  <c:v>86</c:v>
                </c:pt>
                <c:pt idx="389">
                  <c:v>86</c:v>
                </c:pt>
                <c:pt idx="390">
                  <c:v>86</c:v>
                </c:pt>
                <c:pt idx="391">
                  <c:v>86</c:v>
                </c:pt>
                <c:pt idx="392">
                  <c:v>86</c:v>
                </c:pt>
                <c:pt idx="393">
                  <c:v>86</c:v>
                </c:pt>
                <c:pt idx="394">
                  <c:v>86</c:v>
                </c:pt>
                <c:pt idx="395">
                  <c:v>86</c:v>
                </c:pt>
                <c:pt idx="396">
                  <c:v>86</c:v>
                </c:pt>
                <c:pt idx="397">
                  <c:v>86</c:v>
                </c:pt>
                <c:pt idx="398">
                  <c:v>86</c:v>
                </c:pt>
                <c:pt idx="399">
                  <c:v>86</c:v>
                </c:pt>
                <c:pt idx="400">
                  <c:v>86</c:v>
                </c:pt>
                <c:pt idx="401">
                  <c:v>86</c:v>
                </c:pt>
                <c:pt idx="402">
                  <c:v>86</c:v>
                </c:pt>
                <c:pt idx="403">
                  <c:v>86</c:v>
                </c:pt>
                <c:pt idx="404">
                  <c:v>86</c:v>
                </c:pt>
                <c:pt idx="405">
                  <c:v>87</c:v>
                </c:pt>
                <c:pt idx="406">
                  <c:v>87</c:v>
                </c:pt>
                <c:pt idx="407">
                  <c:v>88</c:v>
                </c:pt>
                <c:pt idx="408">
                  <c:v>86</c:v>
                </c:pt>
                <c:pt idx="409">
                  <c:v>87</c:v>
                </c:pt>
                <c:pt idx="410">
                  <c:v>87</c:v>
                </c:pt>
                <c:pt idx="411">
                  <c:v>85</c:v>
                </c:pt>
                <c:pt idx="412">
                  <c:v>87</c:v>
                </c:pt>
                <c:pt idx="413">
                  <c:v>87</c:v>
                </c:pt>
                <c:pt idx="414">
                  <c:v>87</c:v>
                </c:pt>
                <c:pt idx="415">
                  <c:v>87</c:v>
                </c:pt>
                <c:pt idx="416">
                  <c:v>87</c:v>
                </c:pt>
                <c:pt idx="417">
                  <c:v>87</c:v>
                </c:pt>
                <c:pt idx="418">
                  <c:v>87</c:v>
                </c:pt>
                <c:pt idx="419">
                  <c:v>87</c:v>
                </c:pt>
                <c:pt idx="420">
                  <c:v>86</c:v>
                </c:pt>
                <c:pt idx="421">
                  <c:v>87</c:v>
                </c:pt>
                <c:pt idx="422">
                  <c:v>86</c:v>
                </c:pt>
                <c:pt idx="423">
                  <c:v>87</c:v>
                </c:pt>
                <c:pt idx="424">
                  <c:v>86</c:v>
                </c:pt>
                <c:pt idx="425">
                  <c:v>86</c:v>
                </c:pt>
                <c:pt idx="426">
                  <c:v>86</c:v>
                </c:pt>
                <c:pt idx="427">
                  <c:v>86</c:v>
                </c:pt>
                <c:pt idx="428">
                  <c:v>86</c:v>
                </c:pt>
                <c:pt idx="429">
                  <c:v>108</c:v>
                </c:pt>
                <c:pt idx="430">
                  <c:v>86</c:v>
                </c:pt>
                <c:pt idx="431">
                  <c:v>86</c:v>
                </c:pt>
                <c:pt idx="432">
                  <c:v>86</c:v>
                </c:pt>
                <c:pt idx="433">
                  <c:v>86</c:v>
                </c:pt>
                <c:pt idx="434">
                  <c:v>86</c:v>
                </c:pt>
                <c:pt idx="435">
                  <c:v>86</c:v>
                </c:pt>
                <c:pt idx="436">
                  <c:v>87</c:v>
                </c:pt>
                <c:pt idx="437">
                  <c:v>87</c:v>
                </c:pt>
                <c:pt idx="438">
                  <c:v>88</c:v>
                </c:pt>
                <c:pt idx="439">
                  <c:v>91</c:v>
                </c:pt>
                <c:pt idx="440">
                  <c:v>95</c:v>
                </c:pt>
                <c:pt idx="441">
                  <c:v>100</c:v>
                </c:pt>
                <c:pt idx="442">
                  <c:v>106</c:v>
                </c:pt>
                <c:pt idx="443">
                  <c:v>111</c:v>
                </c:pt>
                <c:pt idx="444">
                  <c:v>116</c:v>
                </c:pt>
                <c:pt idx="445">
                  <c:v>121</c:v>
                </c:pt>
                <c:pt idx="446">
                  <c:v>126</c:v>
                </c:pt>
                <c:pt idx="447">
                  <c:v>131</c:v>
                </c:pt>
                <c:pt idx="448">
                  <c:v>136</c:v>
                </c:pt>
                <c:pt idx="449">
                  <c:v>140</c:v>
                </c:pt>
                <c:pt idx="450">
                  <c:v>143</c:v>
                </c:pt>
                <c:pt idx="451">
                  <c:v>150</c:v>
                </c:pt>
                <c:pt idx="452">
                  <c:v>153</c:v>
                </c:pt>
                <c:pt idx="453">
                  <c:v>160</c:v>
                </c:pt>
                <c:pt idx="454">
                  <c:v>164</c:v>
                </c:pt>
                <c:pt idx="455">
                  <c:v>169</c:v>
                </c:pt>
                <c:pt idx="456">
                  <c:v>174</c:v>
                </c:pt>
                <c:pt idx="457">
                  <c:v>179</c:v>
                </c:pt>
                <c:pt idx="458">
                  <c:v>184</c:v>
                </c:pt>
                <c:pt idx="459">
                  <c:v>189</c:v>
                </c:pt>
                <c:pt idx="460">
                  <c:v>194</c:v>
                </c:pt>
                <c:pt idx="461">
                  <c:v>199</c:v>
                </c:pt>
                <c:pt idx="462">
                  <c:v>202</c:v>
                </c:pt>
                <c:pt idx="463">
                  <c:v>207</c:v>
                </c:pt>
                <c:pt idx="464">
                  <c:v>211</c:v>
                </c:pt>
                <c:pt idx="465">
                  <c:v>214</c:v>
                </c:pt>
                <c:pt idx="466">
                  <c:v>219</c:v>
                </c:pt>
                <c:pt idx="467">
                  <c:v>223</c:v>
                </c:pt>
                <c:pt idx="468">
                  <c:v>227</c:v>
                </c:pt>
                <c:pt idx="469">
                  <c:v>232</c:v>
                </c:pt>
                <c:pt idx="470">
                  <c:v>237</c:v>
                </c:pt>
                <c:pt idx="471">
                  <c:v>243</c:v>
                </c:pt>
                <c:pt idx="472">
                  <c:v>248</c:v>
                </c:pt>
                <c:pt idx="473">
                  <c:v>254</c:v>
                </c:pt>
                <c:pt idx="474">
                  <c:v>258</c:v>
                </c:pt>
                <c:pt idx="475">
                  <c:v>261</c:v>
                </c:pt>
                <c:pt idx="476">
                  <c:v>267</c:v>
                </c:pt>
                <c:pt idx="477">
                  <c:v>271</c:v>
                </c:pt>
                <c:pt idx="478">
                  <c:v>276</c:v>
                </c:pt>
                <c:pt idx="479">
                  <c:v>281</c:v>
                </c:pt>
                <c:pt idx="480">
                  <c:v>285</c:v>
                </c:pt>
                <c:pt idx="481">
                  <c:v>289</c:v>
                </c:pt>
                <c:pt idx="482">
                  <c:v>294</c:v>
                </c:pt>
                <c:pt idx="483">
                  <c:v>298</c:v>
                </c:pt>
                <c:pt idx="484">
                  <c:v>303</c:v>
                </c:pt>
                <c:pt idx="485">
                  <c:v>307</c:v>
                </c:pt>
                <c:pt idx="486">
                  <c:v>312</c:v>
                </c:pt>
                <c:pt idx="487">
                  <c:v>318</c:v>
                </c:pt>
                <c:pt idx="488">
                  <c:v>322</c:v>
                </c:pt>
                <c:pt idx="489">
                  <c:v>326</c:v>
                </c:pt>
                <c:pt idx="490">
                  <c:v>331</c:v>
                </c:pt>
                <c:pt idx="491">
                  <c:v>335</c:v>
                </c:pt>
                <c:pt idx="492">
                  <c:v>341</c:v>
                </c:pt>
                <c:pt idx="493">
                  <c:v>345</c:v>
                </c:pt>
                <c:pt idx="494">
                  <c:v>349</c:v>
                </c:pt>
                <c:pt idx="495">
                  <c:v>355</c:v>
                </c:pt>
                <c:pt idx="496">
                  <c:v>361</c:v>
                </c:pt>
                <c:pt idx="497">
                  <c:v>366</c:v>
                </c:pt>
                <c:pt idx="498">
                  <c:v>371</c:v>
                </c:pt>
                <c:pt idx="499">
                  <c:v>378</c:v>
                </c:pt>
                <c:pt idx="500">
                  <c:v>382</c:v>
                </c:pt>
                <c:pt idx="501">
                  <c:v>387</c:v>
                </c:pt>
                <c:pt idx="502">
                  <c:v>391</c:v>
                </c:pt>
                <c:pt idx="503">
                  <c:v>396</c:v>
                </c:pt>
                <c:pt idx="504">
                  <c:v>401</c:v>
                </c:pt>
                <c:pt idx="505">
                  <c:v>407</c:v>
                </c:pt>
                <c:pt idx="506">
                  <c:v>413</c:v>
                </c:pt>
                <c:pt idx="507">
                  <c:v>417</c:v>
                </c:pt>
                <c:pt idx="508">
                  <c:v>422</c:v>
                </c:pt>
                <c:pt idx="509">
                  <c:v>426</c:v>
                </c:pt>
                <c:pt idx="510">
                  <c:v>431</c:v>
                </c:pt>
                <c:pt idx="511">
                  <c:v>436</c:v>
                </c:pt>
                <c:pt idx="512">
                  <c:v>440</c:v>
                </c:pt>
                <c:pt idx="513">
                  <c:v>446</c:v>
                </c:pt>
                <c:pt idx="514">
                  <c:v>450</c:v>
                </c:pt>
                <c:pt idx="515">
                  <c:v>456</c:v>
                </c:pt>
                <c:pt idx="516">
                  <c:v>461</c:v>
                </c:pt>
                <c:pt idx="517">
                  <c:v>466</c:v>
                </c:pt>
                <c:pt idx="518">
                  <c:v>471</c:v>
                </c:pt>
                <c:pt idx="519">
                  <c:v>477</c:v>
                </c:pt>
                <c:pt idx="520">
                  <c:v>482</c:v>
                </c:pt>
                <c:pt idx="521">
                  <c:v>487</c:v>
                </c:pt>
                <c:pt idx="522">
                  <c:v>491</c:v>
                </c:pt>
                <c:pt idx="523">
                  <c:v>497</c:v>
                </c:pt>
                <c:pt idx="524">
                  <c:v>503</c:v>
                </c:pt>
                <c:pt idx="525">
                  <c:v>507</c:v>
                </c:pt>
                <c:pt idx="526">
                  <c:v>512</c:v>
                </c:pt>
                <c:pt idx="527">
                  <c:v>515</c:v>
                </c:pt>
                <c:pt idx="528">
                  <c:v>521</c:v>
                </c:pt>
                <c:pt idx="529">
                  <c:v>525</c:v>
                </c:pt>
                <c:pt idx="530">
                  <c:v>531</c:v>
                </c:pt>
                <c:pt idx="531">
                  <c:v>535</c:v>
                </c:pt>
                <c:pt idx="532">
                  <c:v>541</c:v>
                </c:pt>
                <c:pt idx="533">
                  <c:v>546</c:v>
                </c:pt>
                <c:pt idx="534">
                  <c:v>551</c:v>
                </c:pt>
                <c:pt idx="535">
                  <c:v>556</c:v>
                </c:pt>
                <c:pt idx="536">
                  <c:v>561</c:v>
                </c:pt>
                <c:pt idx="537">
                  <c:v>565</c:v>
                </c:pt>
                <c:pt idx="538">
                  <c:v>570</c:v>
                </c:pt>
                <c:pt idx="539">
                  <c:v>574</c:v>
                </c:pt>
                <c:pt idx="540">
                  <c:v>580</c:v>
                </c:pt>
                <c:pt idx="541">
                  <c:v>585</c:v>
                </c:pt>
                <c:pt idx="542">
                  <c:v>589</c:v>
                </c:pt>
                <c:pt idx="543">
                  <c:v>594</c:v>
                </c:pt>
                <c:pt idx="544">
                  <c:v>599</c:v>
                </c:pt>
                <c:pt idx="545">
                  <c:v>605</c:v>
                </c:pt>
                <c:pt idx="546">
                  <c:v>608</c:v>
                </c:pt>
                <c:pt idx="547">
                  <c:v>613</c:v>
                </c:pt>
                <c:pt idx="548">
                  <c:v>619</c:v>
                </c:pt>
                <c:pt idx="549">
                  <c:v>623</c:v>
                </c:pt>
                <c:pt idx="550">
                  <c:v>628</c:v>
                </c:pt>
                <c:pt idx="551">
                  <c:v>633</c:v>
                </c:pt>
                <c:pt idx="552">
                  <c:v>639</c:v>
                </c:pt>
                <c:pt idx="553">
                  <c:v>644</c:v>
                </c:pt>
                <c:pt idx="554">
                  <c:v>649</c:v>
                </c:pt>
                <c:pt idx="555">
                  <c:v>655</c:v>
                </c:pt>
                <c:pt idx="556">
                  <c:v>659</c:v>
                </c:pt>
                <c:pt idx="557">
                  <c:v>664</c:v>
                </c:pt>
                <c:pt idx="558">
                  <c:v>669</c:v>
                </c:pt>
                <c:pt idx="559">
                  <c:v>675</c:v>
                </c:pt>
                <c:pt idx="560">
                  <c:v>681</c:v>
                </c:pt>
                <c:pt idx="561">
                  <c:v>686</c:v>
                </c:pt>
                <c:pt idx="562">
                  <c:v>691</c:v>
                </c:pt>
                <c:pt idx="563">
                  <c:v>696</c:v>
                </c:pt>
                <c:pt idx="564">
                  <c:v>701</c:v>
                </c:pt>
                <c:pt idx="565">
                  <c:v>704</c:v>
                </c:pt>
                <c:pt idx="566">
                  <c:v>708</c:v>
                </c:pt>
                <c:pt idx="567">
                  <c:v>714</c:v>
                </c:pt>
                <c:pt idx="568">
                  <c:v>720</c:v>
                </c:pt>
                <c:pt idx="569">
                  <c:v>724</c:v>
                </c:pt>
                <c:pt idx="570">
                  <c:v>729</c:v>
                </c:pt>
                <c:pt idx="571">
                  <c:v>733</c:v>
                </c:pt>
                <c:pt idx="572">
                  <c:v>737</c:v>
                </c:pt>
                <c:pt idx="573">
                  <c:v>742</c:v>
                </c:pt>
                <c:pt idx="574">
                  <c:v>748</c:v>
                </c:pt>
                <c:pt idx="575">
                  <c:v>754</c:v>
                </c:pt>
                <c:pt idx="576">
                  <c:v>757</c:v>
                </c:pt>
                <c:pt idx="577">
                  <c:v>763</c:v>
                </c:pt>
                <c:pt idx="578">
                  <c:v>767</c:v>
                </c:pt>
                <c:pt idx="579">
                  <c:v>771</c:v>
                </c:pt>
                <c:pt idx="580">
                  <c:v>776</c:v>
                </c:pt>
                <c:pt idx="581">
                  <c:v>781</c:v>
                </c:pt>
                <c:pt idx="582">
                  <c:v>786</c:v>
                </c:pt>
                <c:pt idx="583">
                  <c:v>791</c:v>
                </c:pt>
                <c:pt idx="584">
                  <c:v>796</c:v>
                </c:pt>
                <c:pt idx="585">
                  <c:v>801</c:v>
                </c:pt>
                <c:pt idx="586">
                  <c:v>806</c:v>
                </c:pt>
                <c:pt idx="587">
                  <c:v>811</c:v>
                </c:pt>
                <c:pt idx="588">
                  <c:v>816</c:v>
                </c:pt>
                <c:pt idx="589">
                  <c:v>822</c:v>
                </c:pt>
                <c:pt idx="590">
                  <c:v>827</c:v>
                </c:pt>
                <c:pt idx="591">
                  <c:v>832</c:v>
                </c:pt>
                <c:pt idx="592">
                  <c:v>838</c:v>
                </c:pt>
                <c:pt idx="593">
                  <c:v>843</c:v>
                </c:pt>
                <c:pt idx="594">
                  <c:v>848</c:v>
                </c:pt>
                <c:pt idx="595">
                  <c:v>853</c:v>
                </c:pt>
                <c:pt idx="596">
                  <c:v>857</c:v>
                </c:pt>
                <c:pt idx="597">
                  <c:v>862</c:v>
                </c:pt>
                <c:pt idx="598">
                  <c:v>866</c:v>
                </c:pt>
                <c:pt idx="599">
                  <c:v>871</c:v>
                </c:pt>
                <c:pt idx="600">
                  <c:v>877</c:v>
                </c:pt>
                <c:pt idx="601">
                  <c:v>882</c:v>
                </c:pt>
                <c:pt idx="602">
                  <c:v>887</c:v>
                </c:pt>
                <c:pt idx="603">
                  <c:v>893</c:v>
                </c:pt>
                <c:pt idx="604">
                  <c:v>897</c:v>
                </c:pt>
                <c:pt idx="605">
                  <c:v>902</c:v>
                </c:pt>
                <c:pt idx="606">
                  <c:v>908</c:v>
                </c:pt>
                <c:pt idx="607">
                  <c:v>913</c:v>
                </c:pt>
                <c:pt idx="608">
                  <c:v>918</c:v>
                </c:pt>
                <c:pt idx="609">
                  <c:v>924</c:v>
                </c:pt>
                <c:pt idx="610">
                  <c:v>1857</c:v>
                </c:pt>
                <c:pt idx="611">
                  <c:v>1858</c:v>
                </c:pt>
                <c:pt idx="612">
                  <c:v>1863</c:v>
                </c:pt>
                <c:pt idx="613">
                  <c:v>1868</c:v>
                </c:pt>
                <c:pt idx="614">
                  <c:v>1873</c:v>
                </c:pt>
                <c:pt idx="615">
                  <c:v>1878</c:v>
                </c:pt>
                <c:pt idx="616">
                  <c:v>1882</c:v>
                </c:pt>
                <c:pt idx="617">
                  <c:v>1887</c:v>
                </c:pt>
                <c:pt idx="618">
                  <c:v>1892</c:v>
                </c:pt>
                <c:pt idx="619">
                  <c:v>1897</c:v>
                </c:pt>
                <c:pt idx="620">
                  <c:v>1902</c:v>
                </c:pt>
                <c:pt idx="621">
                  <c:v>1908</c:v>
                </c:pt>
                <c:pt idx="622">
                  <c:v>1912</c:v>
                </c:pt>
                <c:pt idx="623">
                  <c:v>1916</c:v>
                </c:pt>
                <c:pt idx="624">
                  <c:v>1922</c:v>
                </c:pt>
                <c:pt idx="625">
                  <c:v>1927</c:v>
                </c:pt>
                <c:pt idx="626">
                  <c:v>1932</c:v>
                </c:pt>
                <c:pt idx="627">
                  <c:v>1937</c:v>
                </c:pt>
                <c:pt idx="628">
                  <c:v>1941</c:v>
                </c:pt>
                <c:pt idx="629">
                  <c:v>1946</c:v>
                </c:pt>
                <c:pt idx="630">
                  <c:v>1952</c:v>
                </c:pt>
                <c:pt idx="631">
                  <c:v>1957</c:v>
                </c:pt>
                <c:pt idx="632">
                  <c:v>1961</c:v>
                </c:pt>
                <c:pt idx="633">
                  <c:v>1967</c:v>
                </c:pt>
                <c:pt idx="634">
                  <c:v>1971</c:v>
                </c:pt>
                <c:pt idx="635">
                  <c:v>1975</c:v>
                </c:pt>
                <c:pt idx="636">
                  <c:v>1980</c:v>
                </c:pt>
                <c:pt idx="637">
                  <c:v>1986</c:v>
                </c:pt>
                <c:pt idx="638">
                  <c:v>1990</c:v>
                </c:pt>
                <c:pt idx="639">
                  <c:v>1996</c:v>
                </c:pt>
                <c:pt idx="640">
                  <c:v>2000</c:v>
                </c:pt>
                <c:pt idx="641">
                  <c:v>2005</c:v>
                </c:pt>
                <c:pt idx="642">
                  <c:v>2009</c:v>
                </c:pt>
                <c:pt idx="643">
                  <c:v>2014</c:v>
                </c:pt>
                <c:pt idx="644">
                  <c:v>2018</c:v>
                </c:pt>
                <c:pt idx="645">
                  <c:v>2023</c:v>
                </c:pt>
                <c:pt idx="646">
                  <c:v>2028</c:v>
                </c:pt>
                <c:pt idx="647">
                  <c:v>2033</c:v>
                </c:pt>
                <c:pt idx="648">
                  <c:v>2037</c:v>
                </c:pt>
                <c:pt idx="649">
                  <c:v>2042</c:v>
                </c:pt>
                <c:pt idx="650">
                  <c:v>2046</c:v>
                </c:pt>
                <c:pt idx="651">
                  <c:v>2051</c:v>
                </c:pt>
                <c:pt idx="652">
                  <c:v>2056</c:v>
                </c:pt>
                <c:pt idx="653">
                  <c:v>2061</c:v>
                </c:pt>
                <c:pt idx="654">
                  <c:v>2065</c:v>
                </c:pt>
                <c:pt idx="655">
                  <c:v>2070</c:v>
                </c:pt>
                <c:pt idx="656">
                  <c:v>2075</c:v>
                </c:pt>
                <c:pt idx="657">
                  <c:v>2080</c:v>
                </c:pt>
                <c:pt idx="658">
                  <c:v>2084</c:v>
                </c:pt>
                <c:pt idx="659">
                  <c:v>2089</c:v>
                </c:pt>
                <c:pt idx="660">
                  <c:v>2094</c:v>
                </c:pt>
                <c:pt idx="661">
                  <c:v>2098</c:v>
                </c:pt>
                <c:pt idx="662">
                  <c:v>2104</c:v>
                </c:pt>
                <c:pt idx="663">
                  <c:v>2108</c:v>
                </c:pt>
                <c:pt idx="664">
                  <c:v>2112</c:v>
                </c:pt>
                <c:pt idx="665">
                  <c:v>2117</c:v>
                </c:pt>
                <c:pt idx="666">
                  <c:v>2122</c:v>
                </c:pt>
                <c:pt idx="667">
                  <c:v>2126</c:v>
                </c:pt>
                <c:pt idx="668">
                  <c:v>2132</c:v>
                </c:pt>
                <c:pt idx="669">
                  <c:v>2137</c:v>
                </c:pt>
                <c:pt idx="670">
                  <c:v>2141</c:v>
                </c:pt>
                <c:pt idx="671">
                  <c:v>2145</c:v>
                </c:pt>
                <c:pt idx="672">
                  <c:v>2149</c:v>
                </c:pt>
                <c:pt idx="673">
                  <c:v>2152</c:v>
                </c:pt>
                <c:pt idx="674">
                  <c:v>2154</c:v>
                </c:pt>
                <c:pt idx="675">
                  <c:v>2159</c:v>
                </c:pt>
                <c:pt idx="676">
                  <c:v>2163</c:v>
                </c:pt>
                <c:pt idx="677">
                  <c:v>2166</c:v>
                </c:pt>
                <c:pt idx="678">
                  <c:v>2173</c:v>
                </c:pt>
                <c:pt idx="679">
                  <c:v>2178</c:v>
                </c:pt>
                <c:pt idx="680">
                  <c:v>2184</c:v>
                </c:pt>
                <c:pt idx="681">
                  <c:v>2190</c:v>
                </c:pt>
                <c:pt idx="682">
                  <c:v>2193</c:v>
                </c:pt>
                <c:pt idx="683">
                  <c:v>2199</c:v>
                </c:pt>
                <c:pt idx="684">
                  <c:v>2203</c:v>
                </c:pt>
                <c:pt idx="685">
                  <c:v>2208</c:v>
                </c:pt>
                <c:pt idx="686">
                  <c:v>2213</c:v>
                </c:pt>
                <c:pt idx="687">
                  <c:v>2217</c:v>
                </c:pt>
                <c:pt idx="688">
                  <c:v>2222</c:v>
                </c:pt>
                <c:pt idx="689">
                  <c:v>2226</c:v>
                </c:pt>
                <c:pt idx="690">
                  <c:v>2231</c:v>
                </c:pt>
                <c:pt idx="691">
                  <c:v>2237</c:v>
                </c:pt>
                <c:pt idx="692">
                  <c:v>2241</c:v>
                </c:pt>
                <c:pt idx="693">
                  <c:v>2245</c:v>
                </c:pt>
                <c:pt idx="694">
                  <c:v>2251</c:v>
                </c:pt>
                <c:pt idx="695">
                  <c:v>2255</c:v>
                </c:pt>
                <c:pt idx="696">
                  <c:v>2260</c:v>
                </c:pt>
                <c:pt idx="697">
                  <c:v>2265</c:v>
                </c:pt>
                <c:pt idx="698">
                  <c:v>2268</c:v>
                </c:pt>
                <c:pt idx="699">
                  <c:v>2272</c:v>
                </c:pt>
                <c:pt idx="700">
                  <c:v>2278</c:v>
                </c:pt>
                <c:pt idx="701">
                  <c:v>2282</c:v>
                </c:pt>
                <c:pt idx="702">
                  <c:v>2288</c:v>
                </c:pt>
                <c:pt idx="703">
                  <c:v>2292</c:v>
                </c:pt>
                <c:pt idx="704">
                  <c:v>2297</c:v>
                </c:pt>
                <c:pt idx="705">
                  <c:v>2302</c:v>
                </c:pt>
                <c:pt idx="706">
                  <c:v>2307</c:v>
                </c:pt>
                <c:pt idx="707">
                  <c:v>2312</c:v>
                </c:pt>
                <c:pt idx="708">
                  <c:v>2317</c:v>
                </c:pt>
                <c:pt idx="709">
                  <c:v>2320</c:v>
                </c:pt>
                <c:pt idx="710">
                  <c:v>2325</c:v>
                </c:pt>
                <c:pt idx="711">
                  <c:v>2330</c:v>
                </c:pt>
                <c:pt idx="712">
                  <c:v>2335</c:v>
                </c:pt>
                <c:pt idx="713">
                  <c:v>2339</c:v>
                </c:pt>
                <c:pt idx="714">
                  <c:v>2344</c:v>
                </c:pt>
                <c:pt idx="715">
                  <c:v>2349</c:v>
                </c:pt>
                <c:pt idx="716">
                  <c:v>2353</c:v>
                </c:pt>
                <c:pt idx="717">
                  <c:v>2357</c:v>
                </c:pt>
                <c:pt idx="718">
                  <c:v>2362</c:v>
                </c:pt>
                <c:pt idx="719">
                  <c:v>2366</c:v>
                </c:pt>
                <c:pt idx="720">
                  <c:v>2371</c:v>
                </c:pt>
                <c:pt idx="721">
                  <c:v>2377</c:v>
                </c:pt>
                <c:pt idx="722">
                  <c:v>2381</c:v>
                </c:pt>
                <c:pt idx="723">
                  <c:v>2385</c:v>
                </c:pt>
                <c:pt idx="724">
                  <c:v>2389</c:v>
                </c:pt>
                <c:pt idx="725">
                  <c:v>2393</c:v>
                </c:pt>
                <c:pt idx="726">
                  <c:v>2398</c:v>
                </c:pt>
                <c:pt idx="727">
                  <c:v>2402</c:v>
                </c:pt>
                <c:pt idx="728">
                  <c:v>2407</c:v>
                </c:pt>
                <c:pt idx="729">
                  <c:v>2411</c:v>
                </c:pt>
                <c:pt idx="730">
                  <c:v>2416</c:v>
                </c:pt>
                <c:pt idx="731">
                  <c:v>2420</c:v>
                </c:pt>
                <c:pt idx="732">
                  <c:v>2424</c:v>
                </c:pt>
                <c:pt idx="733">
                  <c:v>2428</c:v>
                </c:pt>
                <c:pt idx="734">
                  <c:v>2432</c:v>
                </c:pt>
                <c:pt idx="735">
                  <c:v>2437</c:v>
                </c:pt>
                <c:pt idx="736">
                  <c:v>2441</c:v>
                </c:pt>
                <c:pt idx="737">
                  <c:v>2445</c:v>
                </c:pt>
                <c:pt idx="738">
                  <c:v>2450</c:v>
                </c:pt>
                <c:pt idx="739">
                  <c:v>2455</c:v>
                </c:pt>
                <c:pt idx="740">
                  <c:v>2459</c:v>
                </c:pt>
                <c:pt idx="741">
                  <c:v>2463</c:v>
                </c:pt>
                <c:pt idx="742">
                  <c:v>2468</c:v>
                </c:pt>
                <c:pt idx="743">
                  <c:v>2473</c:v>
                </c:pt>
                <c:pt idx="744">
                  <c:v>2477</c:v>
                </c:pt>
                <c:pt idx="745">
                  <c:v>2482</c:v>
                </c:pt>
                <c:pt idx="746">
                  <c:v>2486</c:v>
                </c:pt>
                <c:pt idx="747">
                  <c:v>2491</c:v>
                </c:pt>
                <c:pt idx="748">
                  <c:v>2496</c:v>
                </c:pt>
                <c:pt idx="749">
                  <c:v>2500</c:v>
                </c:pt>
                <c:pt idx="750">
                  <c:v>2505</c:v>
                </c:pt>
                <c:pt idx="751">
                  <c:v>2510</c:v>
                </c:pt>
                <c:pt idx="752">
                  <c:v>2514</c:v>
                </c:pt>
                <c:pt idx="753">
                  <c:v>2517</c:v>
                </c:pt>
                <c:pt idx="754">
                  <c:v>2522</c:v>
                </c:pt>
                <c:pt idx="755">
                  <c:v>2527</c:v>
                </c:pt>
                <c:pt idx="756">
                  <c:v>2531</c:v>
                </c:pt>
                <c:pt idx="757">
                  <c:v>2535</c:v>
                </c:pt>
                <c:pt idx="758">
                  <c:v>2539</c:v>
                </c:pt>
                <c:pt idx="759">
                  <c:v>2543</c:v>
                </c:pt>
                <c:pt idx="760">
                  <c:v>2548</c:v>
                </c:pt>
                <c:pt idx="761">
                  <c:v>2552</c:v>
                </c:pt>
                <c:pt idx="762">
                  <c:v>2557</c:v>
                </c:pt>
                <c:pt idx="763">
                  <c:v>2561</c:v>
                </c:pt>
                <c:pt idx="764">
                  <c:v>2565</c:v>
                </c:pt>
                <c:pt idx="765">
                  <c:v>2569</c:v>
                </c:pt>
                <c:pt idx="766">
                  <c:v>2573</c:v>
                </c:pt>
                <c:pt idx="767">
                  <c:v>2578</c:v>
                </c:pt>
                <c:pt idx="768">
                  <c:v>2582</c:v>
                </c:pt>
                <c:pt idx="769">
                  <c:v>2587</c:v>
                </c:pt>
                <c:pt idx="770">
                  <c:v>2590</c:v>
                </c:pt>
                <c:pt idx="771">
                  <c:v>2595</c:v>
                </c:pt>
                <c:pt idx="772">
                  <c:v>2598</c:v>
                </c:pt>
                <c:pt idx="773">
                  <c:v>2603</c:v>
                </c:pt>
                <c:pt idx="774">
                  <c:v>2607</c:v>
                </c:pt>
                <c:pt idx="775">
                  <c:v>2611</c:v>
                </c:pt>
                <c:pt idx="776">
                  <c:v>2616</c:v>
                </c:pt>
                <c:pt idx="777">
                  <c:v>2620</c:v>
                </c:pt>
                <c:pt idx="778">
                  <c:v>2623</c:v>
                </c:pt>
                <c:pt idx="779">
                  <c:v>2627</c:v>
                </c:pt>
                <c:pt idx="780">
                  <c:v>2631</c:v>
                </c:pt>
                <c:pt idx="781">
                  <c:v>2635</c:v>
                </c:pt>
                <c:pt idx="782">
                  <c:v>2639</c:v>
                </c:pt>
                <c:pt idx="783">
                  <c:v>2643</c:v>
                </c:pt>
                <c:pt idx="784">
                  <c:v>2646</c:v>
                </c:pt>
                <c:pt idx="785">
                  <c:v>2650</c:v>
                </c:pt>
                <c:pt idx="786">
                  <c:v>2655</c:v>
                </c:pt>
                <c:pt idx="787">
                  <c:v>2659</c:v>
                </c:pt>
                <c:pt idx="788">
                  <c:v>2663</c:v>
                </c:pt>
                <c:pt idx="789">
                  <c:v>2668</c:v>
                </c:pt>
                <c:pt idx="790">
                  <c:v>2671</c:v>
                </c:pt>
                <c:pt idx="791">
                  <c:v>2677</c:v>
                </c:pt>
                <c:pt idx="792">
                  <c:v>2679</c:v>
                </c:pt>
                <c:pt idx="793">
                  <c:v>2682</c:v>
                </c:pt>
                <c:pt idx="794">
                  <c:v>2686</c:v>
                </c:pt>
                <c:pt idx="795">
                  <c:v>2689</c:v>
                </c:pt>
                <c:pt idx="796">
                  <c:v>2693</c:v>
                </c:pt>
                <c:pt idx="797">
                  <c:v>2699</c:v>
                </c:pt>
                <c:pt idx="798">
                  <c:v>2702</c:v>
                </c:pt>
                <c:pt idx="799">
                  <c:v>2707</c:v>
                </c:pt>
                <c:pt idx="800">
                  <c:v>2710</c:v>
                </c:pt>
                <c:pt idx="801">
                  <c:v>2714</c:v>
                </c:pt>
                <c:pt idx="802">
                  <c:v>2717</c:v>
                </c:pt>
                <c:pt idx="803">
                  <c:v>2721</c:v>
                </c:pt>
                <c:pt idx="804">
                  <c:v>2724</c:v>
                </c:pt>
                <c:pt idx="805">
                  <c:v>2730</c:v>
                </c:pt>
                <c:pt idx="806">
                  <c:v>2733</c:v>
                </c:pt>
                <c:pt idx="807">
                  <c:v>2737</c:v>
                </c:pt>
                <c:pt idx="808">
                  <c:v>2742</c:v>
                </c:pt>
                <c:pt idx="809">
                  <c:v>2746</c:v>
                </c:pt>
                <c:pt idx="810">
                  <c:v>2751</c:v>
                </c:pt>
                <c:pt idx="811">
                  <c:v>2755</c:v>
                </c:pt>
                <c:pt idx="812">
                  <c:v>2759</c:v>
                </c:pt>
                <c:pt idx="813">
                  <c:v>2762</c:v>
                </c:pt>
                <c:pt idx="814">
                  <c:v>2765</c:v>
                </c:pt>
                <c:pt idx="815">
                  <c:v>2770</c:v>
                </c:pt>
                <c:pt idx="816">
                  <c:v>2774</c:v>
                </c:pt>
                <c:pt idx="817">
                  <c:v>2779</c:v>
                </c:pt>
                <c:pt idx="818">
                  <c:v>2781</c:v>
                </c:pt>
                <c:pt idx="819">
                  <c:v>2785</c:v>
                </c:pt>
                <c:pt idx="820">
                  <c:v>2789</c:v>
                </c:pt>
                <c:pt idx="821">
                  <c:v>2793</c:v>
                </c:pt>
                <c:pt idx="822">
                  <c:v>2797</c:v>
                </c:pt>
                <c:pt idx="823">
                  <c:v>2801</c:v>
                </c:pt>
                <c:pt idx="824">
                  <c:v>2805</c:v>
                </c:pt>
                <c:pt idx="825">
                  <c:v>2809</c:v>
                </c:pt>
                <c:pt idx="826">
                  <c:v>2812</c:v>
                </c:pt>
                <c:pt idx="827">
                  <c:v>2815</c:v>
                </c:pt>
                <c:pt idx="828">
                  <c:v>2820</c:v>
                </c:pt>
                <c:pt idx="829">
                  <c:v>2824</c:v>
                </c:pt>
                <c:pt idx="830">
                  <c:v>2828</c:v>
                </c:pt>
                <c:pt idx="831">
                  <c:v>2832</c:v>
                </c:pt>
                <c:pt idx="832">
                  <c:v>2836</c:v>
                </c:pt>
                <c:pt idx="833">
                  <c:v>2839</c:v>
                </c:pt>
                <c:pt idx="834">
                  <c:v>2843</c:v>
                </c:pt>
                <c:pt idx="835">
                  <c:v>2848</c:v>
                </c:pt>
                <c:pt idx="836">
                  <c:v>2853</c:v>
                </c:pt>
                <c:pt idx="837">
                  <c:v>2857</c:v>
                </c:pt>
                <c:pt idx="838">
                  <c:v>2862</c:v>
                </c:pt>
                <c:pt idx="839">
                  <c:v>2866</c:v>
                </c:pt>
                <c:pt idx="840">
                  <c:v>2869</c:v>
                </c:pt>
                <c:pt idx="841">
                  <c:v>2873</c:v>
                </c:pt>
                <c:pt idx="842">
                  <c:v>2877</c:v>
                </c:pt>
                <c:pt idx="843">
                  <c:v>2883</c:v>
                </c:pt>
                <c:pt idx="844">
                  <c:v>2889</c:v>
                </c:pt>
                <c:pt idx="845">
                  <c:v>2892</c:v>
                </c:pt>
                <c:pt idx="846">
                  <c:v>2897</c:v>
                </c:pt>
                <c:pt idx="847">
                  <c:v>2901</c:v>
                </c:pt>
                <c:pt idx="848">
                  <c:v>2906</c:v>
                </c:pt>
                <c:pt idx="849">
                  <c:v>2909</c:v>
                </c:pt>
                <c:pt idx="850">
                  <c:v>2914</c:v>
                </c:pt>
                <c:pt idx="851">
                  <c:v>2918</c:v>
                </c:pt>
                <c:pt idx="852">
                  <c:v>2924</c:v>
                </c:pt>
                <c:pt idx="853">
                  <c:v>2929</c:v>
                </c:pt>
                <c:pt idx="854">
                  <c:v>2933</c:v>
                </c:pt>
                <c:pt idx="855">
                  <c:v>2939</c:v>
                </c:pt>
                <c:pt idx="856">
                  <c:v>2943</c:v>
                </c:pt>
                <c:pt idx="857">
                  <c:v>2948</c:v>
                </c:pt>
                <c:pt idx="858">
                  <c:v>2950</c:v>
                </c:pt>
                <c:pt idx="859">
                  <c:v>2954</c:v>
                </c:pt>
                <c:pt idx="860">
                  <c:v>2958</c:v>
                </c:pt>
                <c:pt idx="861">
                  <c:v>2963</c:v>
                </c:pt>
                <c:pt idx="862">
                  <c:v>2968</c:v>
                </c:pt>
                <c:pt idx="863">
                  <c:v>2972</c:v>
                </c:pt>
                <c:pt idx="864">
                  <c:v>2975</c:v>
                </c:pt>
                <c:pt idx="865">
                  <c:v>2980</c:v>
                </c:pt>
                <c:pt idx="866">
                  <c:v>2983</c:v>
                </c:pt>
                <c:pt idx="867">
                  <c:v>2988</c:v>
                </c:pt>
                <c:pt idx="868">
                  <c:v>2993</c:v>
                </c:pt>
                <c:pt idx="869">
                  <c:v>2999</c:v>
                </c:pt>
                <c:pt idx="870">
                  <c:v>3002</c:v>
                </c:pt>
                <c:pt idx="871">
                  <c:v>3007</c:v>
                </c:pt>
                <c:pt idx="872">
                  <c:v>3012</c:v>
                </c:pt>
                <c:pt idx="873">
                  <c:v>3016</c:v>
                </c:pt>
                <c:pt idx="874">
                  <c:v>3021</c:v>
                </c:pt>
                <c:pt idx="875">
                  <c:v>3024</c:v>
                </c:pt>
                <c:pt idx="876">
                  <c:v>3028</c:v>
                </c:pt>
                <c:pt idx="877">
                  <c:v>3032</c:v>
                </c:pt>
                <c:pt idx="878">
                  <c:v>3037</c:v>
                </c:pt>
                <c:pt idx="879">
                  <c:v>3041</c:v>
                </c:pt>
                <c:pt idx="880">
                  <c:v>3045</c:v>
                </c:pt>
                <c:pt idx="881">
                  <c:v>3049</c:v>
                </c:pt>
                <c:pt idx="882">
                  <c:v>3052</c:v>
                </c:pt>
                <c:pt idx="883">
                  <c:v>3057</c:v>
                </c:pt>
                <c:pt idx="884">
                  <c:v>3061</c:v>
                </c:pt>
                <c:pt idx="885">
                  <c:v>3064</c:v>
                </c:pt>
                <c:pt idx="886">
                  <c:v>3069</c:v>
                </c:pt>
                <c:pt idx="887">
                  <c:v>3074</c:v>
                </c:pt>
                <c:pt idx="888">
                  <c:v>3078</c:v>
                </c:pt>
                <c:pt idx="889">
                  <c:v>3082</c:v>
                </c:pt>
                <c:pt idx="890">
                  <c:v>3085</c:v>
                </c:pt>
                <c:pt idx="891">
                  <c:v>3090</c:v>
                </c:pt>
                <c:pt idx="892">
                  <c:v>3096</c:v>
                </c:pt>
                <c:pt idx="893">
                  <c:v>3101</c:v>
                </c:pt>
                <c:pt idx="894">
                  <c:v>3103</c:v>
                </c:pt>
                <c:pt idx="895">
                  <c:v>3109</c:v>
                </c:pt>
                <c:pt idx="896">
                  <c:v>3114</c:v>
                </c:pt>
                <c:pt idx="897">
                  <c:v>3117</c:v>
                </c:pt>
                <c:pt idx="898">
                  <c:v>3122</c:v>
                </c:pt>
                <c:pt idx="899">
                  <c:v>3126</c:v>
                </c:pt>
                <c:pt idx="900">
                  <c:v>3131</c:v>
                </c:pt>
                <c:pt idx="901">
                  <c:v>3135</c:v>
                </c:pt>
                <c:pt idx="902">
                  <c:v>3138</c:v>
                </c:pt>
                <c:pt idx="903">
                  <c:v>3143</c:v>
                </c:pt>
                <c:pt idx="904">
                  <c:v>3146</c:v>
                </c:pt>
                <c:pt idx="905">
                  <c:v>3151</c:v>
                </c:pt>
                <c:pt idx="906">
                  <c:v>3156</c:v>
                </c:pt>
                <c:pt idx="907">
                  <c:v>3160</c:v>
                </c:pt>
                <c:pt idx="908">
                  <c:v>3164</c:v>
                </c:pt>
                <c:pt idx="909">
                  <c:v>3169</c:v>
                </c:pt>
                <c:pt idx="910">
                  <c:v>3173</c:v>
                </c:pt>
                <c:pt idx="911">
                  <c:v>3176</c:v>
                </c:pt>
                <c:pt idx="912">
                  <c:v>3179</c:v>
                </c:pt>
                <c:pt idx="913">
                  <c:v>3183</c:v>
                </c:pt>
                <c:pt idx="914">
                  <c:v>3187</c:v>
                </c:pt>
                <c:pt idx="915">
                  <c:v>3191</c:v>
                </c:pt>
                <c:pt idx="916">
                  <c:v>3196</c:v>
                </c:pt>
                <c:pt idx="917">
                  <c:v>3199</c:v>
                </c:pt>
                <c:pt idx="918">
                  <c:v>3203</c:v>
                </c:pt>
                <c:pt idx="919">
                  <c:v>3208</c:v>
                </c:pt>
                <c:pt idx="920">
                  <c:v>3211</c:v>
                </c:pt>
                <c:pt idx="921">
                  <c:v>3216</c:v>
                </c:pt>
                <c:pt idx="922">
                  <c:v>3219</c:v>
                </c:pt>
                <c:pt idx="923">
                  <c:v>3224</c:v>
                </c:pt>
                <c:pt idx="924">
                  <c:v>3228</c:v>
                </c:pt>
                <c:pt idx="925">
                  <c:v>3233</c:v>
                </c:pt>
                <c:pt idx="926">
                  <c:v>3237</c:v>
                </c:pt>
                <c:pt idx="927">
                  <c:v>3241</c:v>
                </c:pt>
                <c:pt idx="928">
                  <c:v>3245</c:v>
                </c:pt>
                <c:pt idx="929">
                  <c:v>3248</c:v>
                </c:pt>
                <c:pt idx="930">
                  <c:v>3253</c:v>
                </c:pt>
                <c:pt idx="931">
                  <c:v>3258</c:v>
                </c:pt>
                <c:pt idx="932">
                  <c:v>3262</c:v>
                </c:pt>
                <c:pt idx="933">
                  <c:v>3265</c:v>
                </c:pt>
                <c:pt idx="934">
                  <c:v>3269</c:v>
                </c:pt>
                <c:pt idx="935">
                  <c:v>3272</c:v>
                </c:pt>
                <c:pt idx="936">
                  <c:v>3276</c:v>
                </c:pt>
                <c:pt idx="937">
                  <c:v>3279</c:v>
                </c:pt>
                <c:pt idx="938">
                  <c:v>3283</c:v>
                </c:pt>
                <c:pt idx="939">
                  <c:v>3287</c:v>
                </c:pt>
                <c:pt idx="940">
                  <c:v>3291</c:v>
                </c:pt>
                <c:pt idx="941">
                  <c:v>3295</c:v>
                </c:pt>
                <c:pt idx="942">
                  <c:v>3300</c:v>
                </c:pt>
                <c:pt idx="943">
                  <c:v>3304</c:v>
                </c:pt>
                <c:pt idx="944">
                  <c:v>3308</c:v>
                </c:pt>
                <c:pt idx="945">
                  <c:v>3313</c:v>
                </c:pt>
                <c:pt idx="946">
                  <c:v>3316</c:v>
                </c:pt>
                <c:pt idx="947">
                  <c:v>3320</c:v>
                </c:pt>
                <c:pt idx="948">
                  <c:v>3324</c:v>
                </c:pt>
                <c:pt idx="949">
                  <c:v>3328</c:v>
                </c:pt>
                <c:pt idx="950">
                  <c:v>3334</c:v>
                </c:pt>
                <c:pt idx="951">
                  <c:v>3338</c:v>
                </c:pt>
                <c:pt idx="952">
                  <c:v>3344</c:v>
                </c:pt>
                <c:pt idx="953">
                  <c:v>3349</c:v>
                </c:pt>
                <c:pt idx="954">
                  <c:v>3353</c:v>
                </c:pt>
                <c:pt idx="955">
                  <c:v>3357</c:v>
                </c:pt>
                <c:pt idx="956">
                  <c:v>3360</c:v>
                </c:pt>
                <c:pt idx="957">
                  <c:v>3364</c:v>
                </c:pt>
                <c:pt idx="958">
                  <c:v>3367</c:v>
                </c:pt>
                <c:pt idx="959">
                  <c:v>3372</c:v>
                </c:pt>
                <c:pt idx="960">
                  <c:v>3376</c:v>
                </c:pt>
                <c:pt idx="961">
                  <c:v>3380</c:v>
                </c:pt>
                <c:pt idx="962">
                  <c:v>3384</c:v>
                </c:pt>
                <c:pt idx="963">
                  <c:v>3389</c:v>
                </c:pt>
                <c:pt idx="964">
                  <c:v>3392</c:v>
                </c:pt>
                <c:pt idx="965">
                  <c:v>3397</c:v>
                </c:pt>
                <c:pt idx="966">
                  <c:v>3402</c:v>
                </c:pt>
                <c:pt idx="967">
                  <c:v>3407</c:v>
                </c:pt>
                <c:pt idx="968">
                  <c:v>3409</c:v>
                </c:pt>
                <c:pt idx="969">
                  <c:v>3414</c:v>
                </c:pt>
                <c:pt idx="970">
                  <c:v>3418</c:v>
                </c:pt>
                <c:pt idx="971">
                  <c:v>3428</c:v>
                </c:pt>
                <c:pt idx="972">
                  <c:v>3429</c:v>
                </c:pt>
                <c:pt idx="973">
                  <c:v>3434</c:v>
                </c:pt>
                <c:pt idx="974">
                  <c:v>3439</c:v>
                </c:pt>
                <c:pt idx="975">
                  <c:v>3444</c:v>
                </c:pt>
                <c:pt idx="976">
                  <c:v>3448</c:v>
                </c:pt>
                <c:pt idx="977">
                  <c:v>3451</c:v>
                </c:pt>
                <c:pt idx="978">
                  <c:v>3456</c:v>
                </c:pt>
                <c:pt idx="979">
                  <c:v>3459</c:v>
                </c:pt>
                <c:pt idx="980">
                  <c:v>3464</c:v>
                </c:pt>
                <c:pt idx="981">
                  <c:v>3468</c:v>
                </c:pt>
                <c:pt idx="982">
                  <c:v>3474</c:v>
                </c:pt>
                <c:pt idx="983">
                  <c:v>3478</c:v>
                </c:pt>
                <c:pt idx="984">
                  <c:v>3482</c:v>
                </c:pt>
                <c:pt idx="985">
                  <c:v>3487</c:v>
                </c:pt>
                <c:pt idx="986">
                  <c:v>3491</c:v>
                </c:pt>
                <c:pt idx="987">
                  <c:v>3495</c:v>
                </c:pt>
                <c:pt idx="988">
                  <c:v>3500</c:v>
                </c:pt>
                <c:pt idx="989">
                  <c:v>3505</c:v>
                </c:pt>
                <c:pt idx="990">
                  <c:v>3510</c:v>
                </c:pt>
                <c:pt idx="991">
                  <c:v>3513</c:v>
                </c:pt>
                <c:pt idx="992">
                  <c:v>3515</c:v>
                </c:pt>
                <c:pt idx="993">
                  <c:v>3522</c:v>
                </c:pt>
                <c:pt idx="994">
                  <c:v>3527</c:v>
                </c:pt>
                <c:pt idx="995">
                  <c:v>3529</c:v>
                </c:pt>
                <c:pt idx="996">
                  <c:v>3534</c:v>
                </c:pt>
                <c:pt idx="997">
                  <c:v>3537</c:v>
                </c:pt>
                <c:pt idx="998">
                  <c:v>3541</c:v>
                </c:pt>
                <c:pt idx="999">
                  <c:v>3546</c:v>
                </c:pt>
                <c:pt idx="1000">
                  <c:v>3550</c:v>
                </c:pt>
                <c:pt idx="1001">
                  <c:v>3552</c:v>
                </c:pt>
                <c:pt idx="1002">
                  <c:v>3555</c:v>
                </c:pt>
                <c:pt idx="1003">
                  <c:v>3557</c:v>
                </c:pt>
                <c:pt idx="1004">
                  <c:v>3562</c:v>
                </c:pt>
                <c:pt idx="1005">
                  <c:v>3566</c:v>
                </c:pt>
                <c:pt idx="1006">
                  <c:v>3570</c:v>
                </c:pt>
                <c:pt idx="1007">
                  <c:v>3576</c:v>
                </c:pt>
                <c:pt idx="1008">
                  <c:v>3580</c:v>
                </c:pt>
                <c:pt idx="1009">
                  <c:v>3584</c:v>
                </c:pt>
                <c:pt idx="1010">
                  <c:v>3589</c:v>
                </c:pt>
                <c:pt idx="1011">
                  <c:v>3592</c:v>
                </c:pt>
                <c:pt idx="1012">
                  <c:v>3597</c:v>
                </c:pt>
                <c:pt idx="1013">
                  <c:v>3601</c:v>
                </c:pt>
                <c:pt idx="1014">
                  <c:v>3605</c:v>
                </c:pt>
                <c:pt idx="1015">
                  <c:v>3611</c:v>
                </c:pt>
                <c:pt idx="1016">
                  <c:v>3616</c:v>
                </c:pt>
                <c:pt idx="1017">
                  <c:v>3620</c:v>
                </c:pt>
                <c:pt idx="1018">
                  <c:v>3624</c:v>
                </c:pt>
                <c:pt idx="1019">
                  <c:v>3626</c:v>
                </c:pt>
                <c:pt idx="1020">
                  <c:v>3630</c:v>
                </c:pt>
                <c:pt idx="1021">
                  <c:v>3634</c:v>
                </c:pt>
                <c:pt idx="1022">
                  <c:v>3639</c:v>
                </c:pt>
                <c:pt idx="1023">
                  <c:v>3643</c:v>
                </c:pt>
                <c:pt idx="1024">
                  <c:v>3648</c:v>
                </c:pt>
                <c:pt idx="1025">
                  <c:v>3651</c:v>
                </c:pt>
                <c:pt idx="1026">
                  <c:v>3655</c:v>
                </c:pt>
                <c:pt idx="1027">
                  <c:v>3660</c:v>
                </c:pt>
                <c:pt idx="1028">
                  <c:v>3665</c:v>
                </c:pt>
                <c:pt idx="1029">
                  <c:v>3670</c:v>
                </c:pt>
                <c:pt idx="1030">
                  <c:v>3675</c:v>
                </c:pt>
                <c:pt idx="1031">
                  <c:v>3680</c:v>
                </c:pt>
                <c:pt idx="1032">
                  <c:v>3686</c:v>
                </c:pt>
                <c:pt idx="1033">
                  <c:v>3690</c:v>
                </c:pt>
                <c:pt idx="1034">
                  <c:v>3695</c:v>
                </c:pt>
                <c:pt idx="1035">
                  <c:v>3699</c:v>
                </c:pt>
                <c:pt idx="1036">
                  <c:v>3703</c:v>
                </c:pt>
                <c:pt idx="1037">
                  <c:v>3709</c:v>
                </c:pt>
                <c:pt idx="1038">
                  <c:v>3713</c:v>
                </c:pt>
                <c:pt idx="1039">
                  <c:v>3718</c:v>
                </c:pt>
                <c:pt idx="1040">
                  <c:v>3722</c:v>
                </c:pt>
                <c:pt idx="1041">
                  <c:v>3726</c:v>
                </c:pt>
                <c:pt idx="1042">
                  <c:v>3730</c:v>
                </c:pt>
                <c:pt idx="1043">
                  <c:v>3735</c:v>
                </c:pt>
                <c:pt idx="1044">
                  <c:v>3740</c:v>
                </c:pt>
                <c:pt idx="1045">
                  <c:v>3745</c:v>
                </c:pt>
                <c:pt idx="1046">
                  <c:v>3749</c:v>
                </c:pt>
                <c:pt idx="1047">
                  <c:v>3755</c:v>
                </c:pt>
                <c:pt idx="1048">
                  <c:v>3759</c:v>
                </c:pt>
                <c:pt idx="1049">
                  <c:v>3764</c:v>
                </c:pt>
                <c:pt idx="1050">
                  <c:v>3769</c:v>
                </c:pt>
                <c:pt idx="1051">
                  <c:v>3774</c:v>
                </c:pt>
                <c:pt idx="1052">
                  <c:v>3778</c:v>
                </c:pt>
                <c:pt idx="1053">
                  <c:v>3783</c:v>
                </c:pt>
                <c:pt idx="1054">
                  <c:v>3788</c:v>
                </c:pt>
                <c:pt idx="1055">
                  <c:v>3793</c:v>
                </c:pt>
                <c:pt idx="1056">
                  <c:v>3798</c:v>
                </c:pt>
                <c:pt idx="1057">
                  <c:v>3802</c:v>
                </c:pt>
                <c:pt idx="1058">
                  <c:v>3806</c:v>
                </c:pt>
                <c:pt idx="1059">
                  <c:v>3810</c:v>
                </c:pt>
                <c:pt idx="1060">
                  <c:v>3813</c:v>
                </c:pt>
                <c:pt idx="1061">
                  <c:v>3816</c:v>
                </c:pt>
                <c:pt idx="1062">
                  <c:v>3820</c:v>
                </c:pt>
                <c:pt idx="1063">
                  <c:v>3824</c:v>
                </c:pt>
                <c:pt idx="1064">
                  <c:v>3828</c:v>
                </c:pt>
                <c:pt idx="1065">
                  <c:v>3830</c:v>
                </c:pt>
                <c:pt idx="1066">
                  <c:v>3834</c:v>
                </c:pt>
                <c:pt idx="1067">
                  <c:v>3838</c:v>
                </c:pt>
                <c:pt idx="1068">
                  <c:v>3841</c:v>
                </c:pt>
                <c:pt idx="1069">
                  <c:v>3846</c:v>
                </c:pt>
                <c:pt idx="1070">
                  <c:v>3850</c:v>
                </c:pt>
                <c:pt idx="1071">
                  <c:v>3854</c:v>
                </c:pt>
                <c:pt idx="1072">
                  <c:v>3859</c:v>
                </c:pt>
                <c:pt idx="1073">
                  <c:v>3862</c:v>
                </c:pt>
                <c:pt idx="1074">
                  <c:v>3864</c:v>
                </c:pt>
                <c:pt idx="1075">
                  <c:v>3869</c:v>
                </c:pt>
                <c:pt idx="1076">
                  <c:v>3873</c:v>
                </c:pt>
                <c:pt idx="1077">
                  <c:v>3878</c:v>
                </c:pt>
                <c:pt idx="1078">
                  <c:v>3882</c:v>
                </c:pt>
                <c:pt idx="1079">
                  <c:v>3887</c:v>
                </c:pt>
                <c:pt idx="1080">
                  <c:v>3891</c:v>
                </c:pt>
                <c:pt idx="1081">
                  <c:v>3895</c:v>
                </c:pt>
                <c:pt idx="1082">
                  <c:v>3900</c:v>
                </c:pt>
                <c:pt idx="1083">
                  <c:v>3904</c:v>
                </c:pt>
                <c:pt idx="1084">
                  <c:v>3910</c:v>
                </c:pt>
                <c:pt idx="1085">
                  <c:v>3915</c:v>
                </c:pt>
                <c:pt idx="1086">
                  <c:v>3919</c:v>
                </c:pt>
                <c:pt idx="1087">
                  <c:v>3923</c:v>
                </c:pt>
                <c:pt idx="1088">
                  <c:v>3927</c:v>
                </c:pt>
                <c:pt idx="1089">
                  <c:v>3931</c:v>
                </c:pt>
                <c:pt idx="1090">
                  <c:v>3936</c:v>
                </c:pt>
                <c:pt idx="1091">
                  <c:v>3942</c:v>
                </c:pt>
                <c:pt idx="1092">
                  <c:v>3946</c:v>
                </c:pt>
                <c:pt idx="1093">
                  <c:v>3950</c:v>
                </c:pt>
                <c:pt idx="1094">
                  <c:v>3954</c:v>
                </c:pt>
                <c:pt idx="1095">
                  <c:v>3958</c:v>
                </c:pt>
                <c:pt idx="1096">
                  <c:v>3961</c:v>
                </c:pt>
                <c:pt idx="1097">
                  <c:v>3963</c:v>
                </c:pt>
                <c:pt idx="1098">
                  <c:v>3966</c:v>
                </c:pt>
                <c:pt idx="1099">
                  <c:v>3971</c:v>
                </c:pt>
                <c:pt idx="1100">
                  <c:v>3975</c:v>
                </c:pt>
                <c:pt idx="1101">
                  <c:v>3979</c:v>
                </c:pt>
                <c:pt idx="1102">
                  <c:v>3983</c:v>
                </c:pt>
                <c:pt idx="1103">
                  <c:v>3987</c:v>
                </c:pt>
                <c:pt idx="1104">
                  <c:v>3991</c:v>
                </c:pt>
                <c:pt idx="1105">
                  <c:v>3995</c:v>
                </c:pt>
                <c:pt idx="1106">
                  <c:v>4000</c:v>
                </c:pt>
                <c:pt idx="1107">
                  <c:v>4005</c:v>
                </c:pt>
                <c:pt idx="1108">
                  <c:v>4009</c:v>
                </c:pt>
                <c:pt idx="1109">
                  <c:v>4015</c:v>
                </c:pt>
                <c:pt idx="1110">
                  <c:v>4020</c:v>
                </c:pt>
                <c:pt idx="1111">
                  <c:v>4024</c:v>
                </c:pt>
                <c:pt idx="1112">
                  <c:v>4029</c:v>
                </c:pt>
                <c:pt idx="1113">
                  <c:v>4034</c:v>
                </c:pt>
                <c:pt idx="1114">
                  <c:v>4037</c:v>
                </c:pt>
                <c:pt idx="1115">
                  <c:v>4043</c:v>
                </c:pt>
                <c:pt idx="1116">
                  <c:v>4047</c:v>
                </c:pt>
                <c:pt idx="1117">
                  <c:v>4052</c:v>
                </c:pt>
                <c:pt idx="1118">
                  <c:v>4056</c:v>
                </c:pt>
                <c:pt idx="1119">
                  <c:v>4061</c:v>
                </c:pt>
                <c:pt idx="1120">
                  <c:v>4064</c:v>
                </c:pt>
                <c:pt idx="1121">
                  <c:v>4070</c:v>
                </c:pt>
                <c:pt idx="1122">
                  <c:v>4075</c:v>
                </c:pt>
                <c:pt idx="1123">
                  <c:v>4079</c:v>
                </c:pt>
                <c:pt idx="1124">
                  <c:v>4084</c:v>
                </c:pt>
                <c:pt idx="1125">
                  <c:v>4089</c:v>
                </c:pt>
                <c:pt idx="1126">
                  <c:v>4094</c:v>
                </c:pt>
                <c:pt idx="1127">
                  <c:v>4099</c:v>
                </c:pt>
                <c:pt idx="1128">
                  <c:v>4105</c:v>
                </c:pt>
                <c:pt idx="1129">
                  <c:v>4108</c:v>
                </c:pt>
                <c:pt idx="1130">
                  <c:v>4112</c:v>
                </c:pt>
                <c:pt idx="1131">
                  <c:v>4115</c:v>
                </c:pt>
                <c:pt idx="1132">
                  <c:v>4119</c:v>
                </c:pt>
                <c:pt idx="1133">
                  <c:v>4124</c:v>
                </c:pt>
                <c:pt idx="1134">
                  <c:v>4129</c:v>
                </c:pt>
                <c:pt idx="1135">
                  <c:v>4134</c:v>
                </c:pt>
                <c:pt idx="1136">
                  <c:v>4138</c:v>
                </c:pt>
                <c:pt idx="1137">
                  <c:v>4142</c:v>
                </c:pt>
                <c:pt idx="1138">
                  <c:v>4148</c:v>
                </c:pt>
                <c:pt idx="1139">
                  <c:v>4153</c:v>
                </c:pt>
                <c:pt idx="1140">
                  <c:v>4158</c:v>
                </c:pt>
                <c:pt idx="1141">
                  <c:v>4161</c:v>
                </c:pt>
                <c:pt idx="1142">
                  <c:v>4165</c:v>
                </c:pt>
                <c:pt idx="1143">
                  <c:v>4170</c:v>
                </c:pt>
                <c:pt idx="1144">
                  <c:v>4174</c:v>
                </c:pt>
                <c:pt idx="1145">
                  <c:v>4179</c:v>
                </c:pt>
                <c:pt idx="1146">
                  <c:v>4185</c:v>
                </c:pt>
                <c:pt idx="1147">
                  <c:v>4190</c:v>
                </c:pt>
                <c:pt idx="1148">
                  <c:v>4195</c:v>
                </c:pt>
                <c:pt idx="1149">
                  <c:v>4199</c:v>
                </c:pt>
                <c:pt idx="1150">
                  <c:v>4204</c:v>
                </c:pt>
                <c:pt idx="1151">
                  <c:v>4209</c:v>
                </c:pt>
                <c:pt idx="1152">
                  <c:v>4216</c:v>
                </c:pt>
                <c:pt idx="1153">
                  <c:v>4218</c:v>
                </c:pt>
                <c:pt idx="1154">
                  <c:v>4223</c:v>
                </c:pt>
                <c:pt idx="1155">
                  <c:v>4227</c:v>
                </c:pt>
                <c:pt idx="1156">
                  <c:v>4233</c:v>
                </c:pt>
                <c:pt idx="1157">
                  <c:v>4240</c:v>
                </c:pt>
                <c:pt idx="1158">
                  <c:v>4244</c:v>
                </c:pt>
                <c:pt idx="1159">
                  <c:v>4250</c:v>
                </c:pt>
                <c:pt idx="1160">
                  <c:v>4254</c:v>
                </c:pt>
                <c:pt idx="1161">
                  <c:v>4257</c:v>
                </c:pt>
                <c:pt idx="1162">
                  <c:v>4265</c:v>
                </c:pt>
                <c:pt idx="1163">
                  <c:v>4271</c:v>
                </c:pt>
                <c:pt idx="1164">
                  <c:v>4274</c:v>
                </c:pt>
                <c:pt idx="1165">
                  <c:v>4279</c:v>
                </c:pt>
                <c:pt idx="1166">
                  <c:v>4286</c:v>
                </c:pt>
                <c:pt idx="1167">
                  <c:v>4291</c:v>
                </c:pt>
                <c:pt idx="1168">
                  <c:v>4298</c:v>
                </c:pt>
                <c:pt idx="1169">
                  <c:v>4303</c:v>
                </c:pt>
                <c:pt idx="1170">
                  <c:v>4308</c:v>
                </c:pt>
                <c:pt idx="1171">
                  <c:v>4313</c:v>
                </c:pt>
                <c:pt idx="1172">
                  <c:v>4317</c:v>
                </c:pt>
                <c:pt idx="1173">
                  <c:v>4321</c:v>
                </c:pt>
                <c:pt idx="1174">
                  <c:v>4326</c:v>
                </c:pt>
                <c:pt idx="1175">
                  <c:v>4332</c:v>
                </c:pt>
                <c:pt idx="1176">
                  <c:v>4338</c:v>
                </c:pt>
                <c:pt idx="1177">
                  <c:v>4343</c:v>
                </c:pt>
                <c:pt idx="1178">
                  <c:v>4348</c:v>
                </c:pt>
                <c:pt idx="1179">
                  <c:v>4352</c:v>
                </c:pt>
                <c:pt idx="1180">
                  <c:v>4358</c:v>
                </c:pt>
                <c:pt idx="1181">
                  <c:v>4363</c:v>
                </c:pt>
                <c:pt idx="1182">
                  <c:v>4369</c:v>
                </c:pt>
                <c:pt idx="1183">
                  <c:v>4374</c:v>
                </c:pt>
                <c:pt idx="1184">
                  <c:v>4381</c:v>
                </c:pt>
                <c:pt idx="1185">
                  <c:v>4386</c:v>
                </c:pt>
                <c:pt idx="1186">
                  <c:v>4390</c:v>
                </c:pt>
                <c:pt idx="1187">
                  <c:v>4395</c:v>
                </c:pt>
                <c:pt idx="1188">
                  <c:v>4397</c:v>
                </c:pt>
                <c:pt idx="1189">
                  <c:v>4402</c:v>
                </c:pt>
                <c:pt idx="1190">
                  <c:v>4406</c:v>
                </c:pt>
                <c:pt idx="1191">
                  <c:v>4410</c:v>
                </c:pt>
                <c:pt idx="1192">
                  <c:v>4414</c:v>
                </c:pt>
                <c:pt idx="1193">
                  <c:v>4418</c:v>
                </c:pt>
                <c:pt idx="1194">
                  <c:v>4421</c:v>
                </c:pt>
                <c:pt idx="1195">
                  <c:v>4425</c:v>
                </c:pt>
                <c:pt idx="1196">
                  <c:v>4430</c:v>
                </c:pt>
                <c:pt idx="1197">
                  <c:v>4434</c:v>
                </c:pt>
                <c:pt idx="1198">
                  <c:v>4441</c:v>
                </c:pt>
                <c:pt idx="1199">
                  <c:v>4445</c:v>
                </c:pt>
                <c:pt idx="1200">
                  <c:v>4451</c:v>
                </c:pt>
                <c:pt idx="1201">
                  <c:v>4455</c:v>
                </c:pt>
                <c:pt idx="1202">
                  <c:v>4459</c:v>
                </c:pt>
                <c:pt idx="1203">
                  <c:v>4462</c:v>
                </c:pt>
                <c:pt idx="1204">
                  <c:v>4466</c:v>
                </c:pt>
                <c:pt idx="1205">
                  <c:v>4471</c:v>
                </c:pt>
                <c:pt idx="1206">
                  <c:v>4474</c:v>
                </c:pt>
                <c:pt idx="1207">
                  <c:v>4478</c:v>
                </c:pt>
                <c:pt idx="1208">
                  <c:v>4484</c:v>
                </c:pt>
                <c:pt idx="1209">
                  <c:v>4488</c:v>
                </c:pt>
                <c:pt idx="1210">
                  <c:v>4494</c:v>
                </c:pt>
                <c:pt idx="1211">
                  <c:v>4499</c:v>
                </c:pt>
                <c:pt idx="1212">
                  <c:v>4505</c:v>
                </c:pt>
                <c:pt idx="1213">
                  <c:v>4510</c:v>
                </c:pt>
                <c:pt idx="1214">
                  <c:v>4517</c:v>
                </c:pt>
                <c:pt idx="1215">
                  <c:v>4522</c:v>
                </c:pt>
                <c:pt idx="1216">
                  <c:v>4530</c:v>
                </c:pt>
                <c:pt idx="1217">
                  <c:v>4536</c:v>
                </c:pt>
                <c:pt idx="1218">
                  <c:v>4542</c:v>
                </c:pt>
                <c:pt idx="1219">
                  <c:v>4547</c:v>
                </c:pt>
                <c:pt idx="1220">
                  <c:v>4553</c:v>
                </c:pt>
                <c:pt idx="1221">
                  <c:v>4557</c:v>
                </c:pt>
                <c:pt idx="1222">
                  <c:v>4564</c:v>
                </c:pt>
                <c:pt idx="1223">
                  <c:v>4570</c:v>
                </c:pt>
                <c:pt idx="1224">
                  <c:v>4575</c:v>
                </c:pt>
                <c:pt idx="1225">
                  <c:v>4580</c:v>
                </c:pt>
                <c:pt idx="1226">
                  <c:v>4588</c:v>
                </c:pt>
                <c:pt idx="1227">
                  <c:v>4592</c:v>
                </c:pt>
                <c:pt idx="1228">
                  <c:v>4599</c:v>
                </c:pt>
                <c:pt idx="1229">
                  <c:v>4604</c:v>
                </c:pt>
                <c:pt idx="1230">
                  <c:v>4611</c:v>
                </c:pt>
                <c:pt idx="1231">
                  <c:v>4616</c:v>
                </c:pt>
                <c:pt idx="1232">
                  <c:v>4623</c:v>
                </c:pt>
                <c:pt idx="1233">
                  <c:v>4627</c:v>
                </c:pt>
                <c:pt idx="1234">
                  <c:v>4634</c:v>
                </c:pt>
                <c:pt idx="1235">
                  <c:v>4639</c:v>
                </c:pt>
                <c:pt idx="1236">
                  <c:v>4645</c:v>
                </c:pt>
                <c:pt idx="1237">
                  <c:v>4649</c:v>
                </c:pt>
                <c:pt idx="1238">
                  <c:v>4653</c:v>
                </c:pt>
                <c:pt idx="1239">
                  <c:v>4657</c:v>
                </c:pt>
                <c:pt idx="1240">
                  <c:v>4663</c:v>
                </c:pt>
                <c:pt idx="1241">
                  <c:v>4669</c:v>
                </c:pt>
                <c:pt idx="1242">
                  <c:v>4676</c:v>
                </c:pt>
                <c:pt idx="1243">
                  <c:v>4679</c:v>
                </c:pt>
                <c:pt idx="1244">
                  <c:v>4684</c:v>
                </c:pt>
                <c:pt idx="1245">
                  <c:v>4688</c:v>
                </c:pt>
                <c:pt idx="1246">
                  <c:v>4694</c:v>
                </c:pt>
                <c:pt idx="1247">
                  <c:v>4700</c:v>
                </c:pt>
                <c:pt idx="1248">
                  <c:v>4708</c:v>
                </c:pt>
                <c:pt idx="1249">
                  <c:v>4715</c:v>
                </c:pt>
                <c:pt idx="1250">
                  <c:v>4720</c:v>
                </c:pt>
                <c:pt idx="1251">
                  <c:v>4726</c:v>
                </c:pt>
                <c:pt idx="1252">
                  <c:v>4734</c:v>
                </c:pt>
                <c:pt idx="1253">
                  <c:v>4737</c:v>
                </c:pt>
                <c:pt idx="1254">
                  <c:v>4742</c:v>
                </c:pt>
                <c:pt idx="1255">
                  <c:v>4748</c:v>
                </c:pt>
                <c:pt idx="1256">
                  <c:v>4753</c:v>
                </c:pt>
                <c:pt idx="1257">
                  <c:v>4759</c:v>
                </c:pt>
                <c:pt idx="1258">
                  <c:v>4764</c:v>
                </c:pt>
                <c:pt idx="1259">
                  <c:v>4769</c:v>
                </c:pt>
                <c:pt idx="1260">
                  <c:v>4776</c:v>
                </c:pt>
                <c:pt idx="1261">
                  <c:v>4782</c:v>
                </c:pt>
                <c:pt idx="1262">
                  <c:v>4790</c:v>
                </c:pt>
                <c:pt idx="1263">
                  <c:v>4794</c:v>
                </c:pt>
                <c:pt idx="1264">
                  <c:v>4799</c:v>
                </c:pt>
                <c:pt idx="1265">
                  <c:v>4805</c:v>
                </c:pt>
                <c:pt idx="1266">
                  <c:v>4812</c:v>
                </c:pt>
                <c:pt idx="1267">
                  <c:v>4814</c:v>
                </c:pt>
                <c:pt idx="1268">
                  <c:v>4821</c:v>
                </c:pt>
                <c:pt idx="1269">
                  <c:v>4827</c:v>
                </c:pt>
                <c:pt idx="1270">
                  <c:v>4832</c:v>
                </c:pt>
                <c:pt idx="1271">
                  <c:v>4837</c:v>
                </c:pt>
                <c:pt idx="1272">
                  <c:v>4842</c:v>
                </c:pt>
                <c:pt idx="1273">
                  <c:v>4851</c:v>
                </c:pt>
                <c:pt idx="1274">
                  <c:v>4854</c:v>
                </c:pt>
                <c:pt idx="1275">
                  <c:v>4859</c:v>
                </c:pt>
                <c:pt idx="1276">
                  <c:v>4864</c:v>
                </c:pt>
                <c:pt idx="1277">
                  <c:v>4871</c:v>
                </c:pt>
                <c:pt idx="1278">
                  <c:v>4875</c:v>
                </c:pt>
                <c:pt idx="1279">
                  <c:v>4877</c:v>
                </c:pt>
                <c:pt idx="1280">
                  <c:v>4882</c:v>
                </c:pt>
                <c:pt idx="1281">
                  <c:v>4886</c:v>
                </c:pt>
                <c:pt idx="1282">
                  <c:v>4891</c:v>
                </c:pt>
                <c:pt idx="1283">
                  <c:v>4906</c:v>
                </c:pt>
                <c:pt idx="1284">
                  <c:v>4907</c:v>
                </c:pt>
                <c:pt idx="1285">
                  <c:v>4911</c:v>
                </c:pt>
                <c:pt idx="1286">
                  <c:v>4913</c:v>
                </c:pt>
                <c:pt idx="1287">
                  <c:v>4919</c:v>
                </c:pt>
                <c:pt idx="1288">
                  <c:v>4923</c:v>
                </c:pt>
                <c:pt idx="1289">
                  <c:v>4930</c:v>
                </c:pt>
                <c:pt idx="1290">
                  <c:v>4934</c:v>
                </c:pt>
                <c:pt idx="1291">
                  <c:v>4939</c:v>
                </c:pt>
                <c:pt idx="1292">
                  <c:v>4945</c:v>
                </c:pt>
                <c:pt idx="1293">
                  <c:v>4949</c:v>
                </c:pt>
                <c:pt idx="1294">
                  <c:v>4954</c:v>
                </c:pt>
                <c:pt idx="1295">
                  <c:v>4957</c:v>
                </c:pt>
                <c:pt idx="1296">
                  <c:v>4964</c:v>
                </c:pt>
                <c:pt idx="1297">
                  <c:v>4970</c:v>
                </c:pt>
                <c:pt idx="1298">
                  <c:v>4974</c:v>
                </c:pt>
                <c:pt idx="1299">
                  <c:v>4987</c:v>
                </c:pt>
                <c:pt idx="1300">
                  <c:v>4985</c:v>
                </c:pt>
                <c:pt idx="1301">
                  <c:v>4989</c:v>
                </c:pt>
                <c:pt idx="1302">
                  <c:v>4992</c:v>
                </c:pt>
                <c:pt idx="1303">
                  <c:v>5003</c:v>
                </c:pt>
                <c:pt idx="1304">
                  <c:v>5003</c:v>
                </c:pt>
                <c:pt idx="1305">
                  <c:v>5005</c:v>
                </c:pt>
                <c:pt idx="1306">
                  <c:v>5010</c:v>
                </c:pt>
                <c:pt idx="1307">
                  <c:v>5013</c:v>
                </c:pt>
                <c:pt idx="1308">
                  <c:v>5017</c:v>
                </c:pt>
                <c:pt idx="1309">
                  <c:v>5021</c:v>
                </c:pt>
                <c:pt idx="1310">
                  <c:v>5024</c:v>
                </c:pt>
                <c:pt idx="1311">
                  <c:v>5028</c:v>
                </c:pt>
                <c:pt idx="1312">
                  <c:v>5033</c:v>
                </c:pt>
                <c:pt idx="1313">
                  <c:v>5042</c:v>
                </c:pt>
                <c:pt idx="1314">
                  <c:v>5041</c:v>
                </c:pt>
                <c:pt idx="1315">
                  <c:v>5043</c:v>
                </c:pt>
                <c:pt idx="1316">
                  <c:v>5048</c:v>
                </c:pt>
                <c:pt idx="1317">
                  <c:v>5053</c:v>
                </c:pt>
                <c:pt idx="1318">
                  <c:v>5058</c:v>
                </c:pt>
                <c:pt idx="1319">
                  <c:v>5064</c:v>
                </c:pt>
                <c:pt idx="1320">
                  <c:v>5073</c:v>
                </c:pt>
                <c:pt idx="1321">
                  <c:v>5075</c:v>
                </c:pt>
                <c:pt idx="1322">
                  <c:v>5077</c:v>
                </c:pt>
                <c:pt idx="1323">
                  <c:v>5081</c:v>
                </c:pt>
                <c:pt idx="1324">
                  <c:v>5086</c:v>
                </c:pt>
                <c:pt idx="1325">
                  <c:v>5091</c:v>
                </c:pt>
                <c:pt idx="1326">
                  <c:v>5097</c:v>
                </c:pt>
                <c:pt idx="1327">
                  <c:v>5102</c:v>
                </c:pt>
                <c:pt idx="1328">
                  <c:v>5108</c:v>
                </c:pt>
                <c:pt idx="1329">
                  <c:v>5112</c:v>
                </c:pt>
                <c:pt idx="1330">
                  <c:v>5118</c:v>
                </c:pt>
                <c:pt idx="1331">
                  <c:v>5126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97984"/>
        <c:axId val="133395584"/>
      </c:scatterChart>
      <c:valAx>
        <c:axId val="133497984"/>
        <c:scaling>
          <c:orientation val="minMax"/>
          <c:max val="25"/>
        </c:scaling>
        <c:delete val="0"/>
        <c:axPos val="b"/>
        <c:numFmt formatCode="General" sourceLinked="1"/>
        <c:majorTickMark val="out"/>
        <c:minorTickMark val="none"/>
        <c:tickLblPos val="nextTo"/>
        <c:crossAx val="133395584"/>
        <c:crosses val="autoZero"/>
        <c:crossBetween val="midCat"/>
      </c:valAx>
      <c:valAx>
        <c:axId val="133395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497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温度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'space-moere_001_morikawa_LOG20'!$AB$1</c:f>
              <c:strCache>
                <c:ptCount val="1"/>
                <c:pt idx="0">
                  <c:v>TEMP（℃）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'space-moere_001_morikawa_LOG20'!$AB$2:$AB$1336</c:f>
              <c:numCache>
                <c:formatCode>0_ </c:formatCode>
                <c:ptCount val="1335"/>
                <c:pt idx="0">
                  <c:v>19.993620271363106</c:v>
                </c:pt>
                <c:pt idx="1">
                  <c:v>20.47284871357115</c:v>
                </c:pt>
                <c:pt idx="2">
                  <c:v>19.945697427142299</c:v>
                </c:pt>
                <c:pt idx="3">
                  <c:v>20.233234492467126</c:v>
                </c:pt>
                <c:pt idx="4">
                  <c:v>20.233234492467126</c:v>
                </c:pt>
                <c:pt idx="5">
                  <c:v>20.233234492467126</c:v>
                </c:pt>
                <c:pt idx="6">
                  <c:v>20.13738880402552</c:v>
                </c:pt>
                <c:pt idx="7">
                  <c:v>20.13738880402552</c:v>
                </c:pt>
                <c:pt idx="8">
                  <c:v>20.329080180908736</c:v>
                </c:pt>
                <c:pt idx="9">
                  <c:v>20.185311648246323</c:v>
                </c:pt>
                <c:pt idx="10">
                  <c:v>20.13738880402552</c:v>
                </c:pt>
                <c:pt idx="11">
                  <c:v>20.377003025129543</c:v>
                </c:pt>
                <c:pt idx="12">
                  <c:v>20.47284871357115</c:v>
                </c:pt>
                <c:pt idx="13">
                  <c:v>20.233234492467126</c:v>
                </c:pt>
                <c:pt idx="14">
                  <c:v>20.185311648246323</c:v>
                </c:pt>
                <c:pt idx="15">
                  <c:v>20.233234492467126</c:v>
                </c:pt>
                <c:pt idx="16">
                  <c:v>20.233234492467126</c:v>
                </c:pt>
                <c:pt idx="17">
                  <c:v>20.47284871357115</c:v>
                </c:pt>
                <c:pt idx="18">
                  <c:v>20.377003025129543</c:v>
                </c:pt>
                <c:pt idx="19">
                  <c:v>20.329080180908736</c:v>
                </c:pt>
                <c:pt idx="20">
                  <c:v>20.13738880402552</c:v>
                </c:pt>
                <c:pt idx="21">
                  <c:v>20.329080180908736</c:v>
                </c:pt>
                <c:pt idx="22">
                  <c:v>20.329080180908736</c:v>
                </c:pt>
                <c:pt idx="23">
                  <c:v>20.233234492467126</c:v>
                </c:pt>
                <c:pt idx="24">
                  <c:v>20.329080180908736</c:v>
                </c:pt>
                <c:pt idx="25">
                  <c:v>20.520771557791956</c:v>
                </c:pt>
                <c:pt idx="26">
                  <c:v>20.329080180908736</c:v>
                </c:pt>
                <c:pt idx="27">
                  <c:v>20.329080180908736</c:v>
                </c:pt>
                <c:pt idx="28">
                  <c:v>20.185311648246323</c:v>
                </c:pt>
                <c:pt idx="29">
                  <c:v>20.377003025129543</c:v>
                </c:pt>
                <c:pt idx="30">
                  <c:v>20.329080180908736</c:v>
                </c:pt>
                <c:pt idx="31">
                  <c:v>20.185311648246323</c:v>
                </c:pt>
                <c:pt idx="32">
                  <c:v>20.233234492467126</c:v>
                </c:pt>
                <c:pt idx="33">
                  <c:v>20.47284871357115</c:v>
                </c:pt>
                <c:pt idx="34">
                  <c:v>20.47284871357115</c:v>
                </c:pt>
                <c:pt idx="35">
                  <c:v>20.329080180908736</c:v>
                </c:pt>
                <c:pt idx="36">
                  <c:v>20.377003025129543</c:v>
                </c:pt>
                <c:pt idx="37">
                  <c:v>20.47284871357115</c:v>
                </c:pt>
                <c:pt idx="38">
                  <c:v>20.520771557791956</c:v>
                </c:pt>
                <c:pt idx="39">
                  <c:v>20.56869440201276</c:v>
                </c:pt>
                <c:pt idx="40">
                  <c:v>20.47284871357115</c:v>
                </c:pt>
                <c:pt idx="41">
                  <c:v>20.377003025129543</c:v>
                </c:pt>
                <c:pt idx="42">
                  <c:v>20.47284871357115</c:v>
                </c:pt>
                <c:pt idx="43">
                  <c:v>20.47284871357115</c:v>
                </c:pt>
                <c:pt idx="44">
                  <c:v>20.56869440201276</c:v>
                </c:pt>
                <c:pt idx="45">
                  <c:v>20.47284871357115</c:v>
                </c:pt>
                <c:pt idx="46">
                  <c:v>20.47284871357115</c:v>
                </c:pt>
                <c:pt idx="47">
                  <c:v>20.329080180908736</c:v>
                </c:pt>
                <c:pt idx="48">
                  <c:v>20.520771557791956</c:v>
                </c:pt>
                <c:pt idx="49">
                  <c:v>20.520771557791956</c:v>
                </c:pt>
                <c:pt idx="50">
                  <c:v>20.520771557791956</c:v>
                </c:pt>
                <c:pt idx="51">
                  <c:v>20.520771557791956</c:v>
                </c:pt>
                <c:pt idx="52">
                  <c:v>20.520771557791956</c:v>
                </c:pt>
                <c:pt idx="53">
                  <c:v>20.520771557791956</c:v>
                </c:pt>
                <c:pt idx="54">
                  <c:v>20.520771557791956</c:v>
                </c:pt>
                <c:pt idx="55">
                  <c:v>20.760385778895976</c:v>
                </c:pt>
                <c:pt idx="56">
                  <c:v>20.520771557791956</c:v>
                </c:pt>
                <c:pt idx="57">
                  <c:v>20.66454009045437</c:v>
                </c:pt>
                <c:pt idx="58">
                  <c:v>20.712462934675173</c:v>
                </c:pt>
                <c:pt idx="59">
                  <c:v>20.712462934675173</c:v>
                </c:pt>
                <c:pt idx="60">
                  <c:v>20.66454009045437</c:v>
                </c:pt>
                <c:pt idx="61">
                  <c:v>20.56869440201276</c:v>
                </c:pt>
                <c:pt idx="62">
                  <c:v>20.56869440201276</c:v>
                </c:pt>
                <c:pt idx="63">
                  <c:v>20.712462934675173</c:v>
                </c:pt>
                <c:pt idx="64">
                  <c:v>20.56869440201276</c:v>
                </c:pt>
                <c:pt idx="65">
                  <c:v>20.90415431155839</c:v>
                </c:pt>
                <c:pt idx="66">
                  <c:v>20.712462934675173</c:v>
                </c:pt>
                <c:pt idx="67">
                  <c:v>20.56869440201276</c:v>
                </c:pt>
                <c:pt idx="68">
                  <c:v>20.66454009045437</c:v>
                </c:pt>
                <c:pt idx="69">
                  <c:v>23.012759457273788</c:v>
                </c:pt>
                <c:pt idx="70">
                  <c:v>21.958456884416091</c:v>
                </c:pt>
                <c:pt idx="71">
                  <c:v>21.191691376883217</c:v>
                </c:pt>
                <c:pt idx="72">
                  <c:v>21.09584568844161</c:v>
                </c:pt>
                <c:pt idx="73">
                  <c:v>21.287537065324827</c:v>
                </c:pt>
                <c:pt idx="74">
                  <c:v>21.09584568844161</c:v>
                </c:pt>
                <c:pt idx="75">
                  <c:v>21.191691376883217</c:v>
                </c:pt>
                <c:pt idx="76">
                  <c:v>21</c:v>
                </c:pt>
                <c:pt idx="77">
                  <c:v>21.191691376883217</c:v>
                </c:pt>
                <c:pt idx="78">
                  <c:v>21.09584568844161</c:v>
                </c:pt>
                <c:pt idx="79">
                  <c:v>21</c:v>
                </c:pt>
                <c:pt idx="80">
                  <c:v>20.90415431155839</c:v>
                </c:pt>
                <c:pt idx="81">
                  <c:v>21.047922844220803</c:v>
                </c:pt>
                <c:pt idx="82">
                  <c:v>21</c:v>
                </c:pt>
                <c:pt idx="83">
                  <c:v>21.09584568844161</c:v>
                </c:pt>
                <c:pt idx="84">
                  <c:v>20.90415431155839</c:v>
                </c:pt>
                <c:pt idx="85">
                  <c:v>21.191691376883217</c:v>
                </c:pt>
                <c:pt idx="86">
                  <c:v>21.09584568844161</c:v>
                </c:pt>
                <c:pt idx="87">
                  <c:v>21.191691376883217</c:v>
                </c:pt>
                <c:pt idx="88">
                  <c:v>21.047922844220803</c:v>
                </c:pt>
                <c:pt idx="89">
                  <c:v>20.856231467337587</c:v>
                </c:pt>
                <c:pt idx="90">
                  <c:v>21</c:v>
                </c:pt>
                <c:pt idx="91">
                  <c:v>21.191691376883217</c:v>
                </c:pt>
                <c:pt idx="92">
                  <c:v>21.09584568844161</c:v>
                </c:pt>
                <c:pt idx="93">
                  <c:v>21.09584568844161</c:v>
                </c:pt>
                <c:pt idx="94">
                  <c:v>21.09584568844161</c:v>
                </c:pt>
                <c:pt idx="95">
                  <c:v>21.239614221104024</c:v>
                </c:pt>
                <c:pt idx="96">
                  <c:v>21.191691376883217</c:v>
                </c:pt>
                <c:pt idx="97">
                  <c:v>21.287537065324827</c:v>
                </c:pt>
                <c:pt idx="98">
                  <c:v>21</c:v>
                </c:pt>
                <c:pt idx="99">
                  <c:v>21.383382753766437</c:v>
                </c:pt>
                <c:pt idx="100">
                  <c:v>21.09584568844161</c:v>
                </c:pt>
                <c:pt idx="101">
                  <c:v>21.191691376883217</c:v>
                </c:pt>
                <c:pt idx="102">
                  <c:v>21.383382753766437</c:v>
                </c:pt>
                <c:pt idx="103">
                  <c:v>21.191691376883217</c:v>
                </c:pt>
                <c:pt idx="104">
                  <c:v>21.383382753766437</c:v>
                </c:pt>
                <c:pt idx="105">
                  <c:v>21.191691376883217</c:v>
                </c:pt>
                <c:pt idx="106">
                  <c:v>21.287537065324827</c:v>
                </c:pt>
                <c:pt idx="107">
                  <c:v>21.287537065324827</c:v>
                </c:pt>
                <c:pt idx="108">
                  <c:v>21.287537065324827</c:v>
                </c:pt>
                <c:pt idx="109">
                  <c:v>21.52715128642885</c:v>
                </c:pt>
                <c:pt idx="110">
                  <c:v>21.191691376883217</c:v>
                </c:pt>
                <c:pt idx="111">
                  <c:v>21.43130559798724</c:v>
                </c:pt>
                <c:pt idx="112">
                  <c:v>21.383382753766437</c:v>
                </c:pt>
                <c:pt idx="113">
                  <c:v>21.383382753766437</c:v>
                </c:pt>
                <c:pt idx="114">
                  <c:v>21.287537065324827</c:v>
                </c:pt>
                <c:pt idx="115">
                  <c:v>21.383382753766437</c:v>
                </c:pt>
                <c:pt idx="116">
                  <c:v>21.287537065324827</c:v>
                </c:pt>
                <c:pt idx="117">
                  <c:v>21.43130559798724</c:v>
                </c:pt>
                <c:pt idx="118">
                  <c:v>21.191691376883217</c:v>
                </c:pt>
                <c:pt idx="119">
                  <c:v>21.52715128642885</c:v>
                </c:pt>
                <c:pt idx="120">
                  <c:v>21.43130559798724</c:v>
                </c:pt>
                <c:pt idx="121">
                  <c:v>21.43130559798724</c:v>
                </c:pt>
                <c:pt idx="122">
                  <c:v>21.43130559798724</c:v>
                </c:pt>
                <c:pt idx="123">
                  <c:v>21.383382753766437</c:v>
                </c:pt>
                <c:pt idx="124">
                  <c:v>21.287537065324827</c:v>
                </c:pt>
                <c:pt idx="125">
                  <c:v>21.52715128642885</c:v>
                </c:pt>
                <c:pt idx="126">
                  <c:v>21.383382753766437</c:v>
                </c:pt>
                <c:pt idx="127">
                  <c:v>21.287537065324827</c:v>
                </c:pt>
                <c:pt idx="128">
                  <c:v>21.43130559798724</c:v>
                </c:pt>
                <c:pt idx="129">
                  <c:v>21.52715128642885</c:v>
                </c:pt>
                <c:pt idx="130">
                  <c:v>21.43130559798724</c:v>
                </c:pt>
                <c:pt idx="131">
                  <c:v>21.622996974870457</c:v>
                </c:pt>
                <c:pt idx="132">
                  <c:v>21.287537065324827</c:v>
                </c:pt>
                <c:pt idx="133">
                  <c:v>21.43130559798724</c:v>
                </c:pt>
                <c:pt idx="134">
                  <c:v>21.383382753766437</c:v>
                </c:pt>
                <c:pt idx="135">
                  <c:v>21.43130559798724</c:v>
                </c:pt>
                <c:pt idx="136">
                  <c:v>21.43130559798724</c:v>
                </c:pt>
                <c:pt idx="137">
                  <c:v>21.575074130649654</c:v>
                </c:pt>
                <c:pt idx="138">
                  <c:v>21.575074130649654</c:v>
                </c:pt>
                <c:pt idx="139">
                  <c:v>21.383382753766437</c:v>
                </c:pt>
                <c:pt idx="140">
                  <c:v>21.718842663312067</c:v>
                </c:pt>
                <c:pt idx="141">
                  <c:v>21.718842663312067</c:v>
                </c:pt>
                <c:pt idx="142">
                  <c:v>21.814688351753677</c:v>
                </c:pt>
                <c:pt idx="143">
                  <c:v>21.575074130649654</c:v>
                </c:pt>
                <c:pt idx="144">
                  <c:v>21.43130559798724</c:v>
                </c:pt>
                <c:pt idx="145">
                  <c:v>21.814688351753677</c:v>
                </c:pt>
                <c:pt idx="146">
                  <c:v>21.383382753766437</c:v>
                </c:pt>
                <c:pt idx="147">
                  <c:v>21.52715128642885</c:v>
                </c:pt>
                <c:pt idx="148">
                  <c:v>21.622996974870457</c:v>
                </c:pt>
                <c:pt idx="149">
                  <c:v>21.622996974870457</c:v>
                </c:pt>
                <c:pt idx="150">
                  <c:v>21.718842663312067</c:v>
                </c:pt>
                <c:pt idx="151">
                  <c:v>21.43130559798724</c:v>
                </c:pt>
                <c:pt idx="152">
                  <c:v>21.622996974870457</c:v>
                </c:pt>
                <c:pt idx="153">
                  <c:v>21.52715128642885</c:v>
                </c:pt>
                <c:pt idx="154">
                  <c:v>21.52715128642885</c:v>
                </c:pt>
                <c:pt idx="155">
                  <c:v>21.52715128642885</c:v>
                </c:pt>
                <c:pt idx="156">
                  <c:v>21.766765507532874</c:v>
                </c:pt>
                <c:pt idx="157">
                  <c:v>21.766765507532874</c:v>
                </c:pt>
                <c:pt idx="158">
                  <c:v>21.622996974870457</c:v>
                </c:pt>
                <c:pt idx="159">
                  <c:v>21.43130559798724</c:v>
                </c:pt>
                <c:pt idx="160">
                  <c:v>21.718842663312067</c:v>
                </c:pt>
                <c:pt idx="161">
                  <c:v>21.622996974870457</c:v>
                </c:pt>
                <c:pt idx="162">
                  <c:v>21.910534040195287</c:v>
                </c:pt>
                <c:pt idx="163">
                  <c:v>21.575074130649654</c:v>
                </c:pt>
                <c:pt idx="164">
                  <c:v>21.52715128642885</c:v>
                </c:pt>
                <c:pt idx="165">
                  <c:v>21.718842663312067</c:v>
                </c:pt>
                <c:pt idx="166">
                  <c:v>21.718842663312067</c:v>
                </c:pt>
                <c:pt idx="167">
                  <c:v>21.766765507532874</c:v>
                </c:pt>
                <c:pt idx="168">
                  <c:v>21.814688351753677</c:v>
                </c:pt>
                <c:pt idx="169">
                  <c:v>21.766765507532874</c:v>
                </c:pt>
                <c:pt idx="170">
                  <c:v>21.910534040195287</c:v>
                </c:pt>
                <c:pt idx="171">
                  <c:v>21.910534040195287</c:v>
                </c:pt>
                <c:pt idx="172">
                  <c:v>21.766765507532874</c:v>
                </c:pt>
                <c:pt idx="173">
                  <c:v>21.814688351753677</c:v>
                </c:pt>
                <c:pt idx="174">
                  <c:v>21.718842663312067</c:v>
                </c:pt>
                <c:pt idx="175">
                  <c:v>21.43130559798724</c:v>
                </c:pt>
                <c:pt idx="176">
                  <c:v>21.766765507532874</c:v>
                </c:pt>
                <c:pt idx="177">
                  <c:v>21.622996974870457</c:v>
                </c:pt>
                <c:pt idx="178">
                  <c:v>21.718842663312067</c:v>
                </c:pt>
                <c:pt idx="179">
                  <c:v>21.766765507532874</c:v>
                </c:pt>
                <c:pt idx="180">
                  <c:v>21.910534040195287</c:v>
                </c:pt>
                <c:pt idx="181">
                  <c:v>21.910534040195287</c:v>
                </c:pt>
                <c:pt idx="182">
                  <c:v>21.766765507532874</c:v>
                </c:pt>
                <c:pt idx="183">
                  <c:v>21.766765507532874</c:v>
                </c:pt>
                <c:pt idx="184">
                  <c:v>21.766765507532874</c:v>
                </c:pt>
                <c:pt idx="185">
                  <c:v>21.910534040195287</c:v>
                </c:pt>
                <c:pt idx="186">
                  <c:v>21.718842663312067</c:v>
                </c:pt>
                <c:pt idx="187">
                  <c:v>21.766765507532874</c:v>
                </c:pt>
                <c:pt idx="188">
                  <c:v>22.054302572857701</c:v>
                </c:pt>
                <c:pt idx="189">
                  <c:v>21.718842663312067</c:v>
                </c:pt>
                <c:pt idx="190">
                  <c:v>22.102225417078504</c:v>
                </c:pt>
                <c:pt idx="191">
                  <c:v>21.910534040195287</c:v>
                </c:pt>
                <c:pt idx="192">
                  <c:v>21.766765507532874</c:v>
                </c:pt>
                <c:pt idx="193">
                  <c:v>21.910534040195287</c:v>
                </c:pt>
                <c:pt idx="194">
                  <c:v>22.102225417078504</c:v>
                </c:pt>
                <c:pt idx="195">
                  <c:v>21.766765507532874</c:v>
                </c:pt>
                <c:pt idx="196">
                  <c:v>21.958456884416091</c:v>
                </c:pt>
                <c:pt idx="197">
                  <c:v>21.958456884416091</c:v>
                </c:pt>
                <c:pt idx="198">
                  <c:v>21.766765507532874</c:v>
                </c:pt>
                <c:pt idx="199">
                  <c:v>22.150148261299307</c:v>
                </c:pt>
                <c:pt idx="200">
                  <c:v>22.102225417078504</c:v>
                </c:pt>
                <c:pt idx="201">
                  <c:v>21.814688351753677</c:v>
                </c:pt>
                <c:pt idx="202">
                  <c:v>22.102225417078504</c:v>
                </c:pt>
                <c:pt idx="203">
                  <c:v>22.054302572857701</c:v>
                </c:pt>
                <c:pt idx="204">
                  <c:v>22.102225417078504</c:v>
                </c:pt>
                <c:pt idx="205">
                  <c:v>22.102225417078504</c:v>
                </c:pt>
                <c:pt idx="206">
                  <c:v>22.054302572857701</c:v>
                </c:pt>
                <c:pt idx="207">
                  <c:v>22.054302572857701</c:v>
                </c:pt>
                <c:pt idx="208">
                  <c:v>21.910534040195287</c:v>
                </c:pt>
                <c:pt idx="209">
                  <c:v>22.054302572857701</c:v>
                </c:pt>
                <c:pt idx="210">
                  <c:v>21.958456884416091</c:v>
                </c:pt>
                <c:pt idx="211">
                  <c:v>21.814688351753677</c:v>
                </c:pt>
                <c:pt idx="212">
                  <c:v>22.102225417078504</c:v>
                </c:pt>
                <c:pt idx="213">
                  <c:v>21.910534040195287</c:v>
                </c:pt>
                <c:pt idx="214">
                  <c:v>21.958456884416091</c:v>
                </c:pt>
                <c:pt idx="215">
                  <c:v>22.054302572857701</c:v>
                </c:pt>
                <c:pt idx="216">
                  <c:v>22.102225417078504</c:v>
                </c:pt>
                <c:pt idx="217">
                  <c:v>22.102225417078504</c:v>
                </c:pt>
                <c:pt idx="218">
                  <c:v>21.958456884416091</c:v>
                </c:pt>
                <c:pt idx="219">
                  <c:v>22.054302572857701</c:v>
                </c:pt>
                <c:pt idx="220">
                  <c:v>21.766765507532874</c:v>
                </c:pt>
                <c:pt idx="221">
                  <c:v>22.054302572857701</c:v>
                </c:pt>
                <c:pt idx="222">
                  <c:v>22.102225417078504</c:v>
                </c:pt>
                <c:pt idx="223">
                  <c:v>22.054302572857701</c:v>
                </c:pt>
                <c:pt idx="224">
                  <c:v>21.958456884416091</c:v>
                </c:pt>
                <c:pt idx="225">
                  <c:v>21.910534040195287</c:v>
                </c:pt>
                <c:pt idx="226">
                  <c:v>22.054302572857701</c:v>
                </c:pt>
                <c:pt idx="227">
                  <c:v>22.102225417078504</c:v>
                </c:pt>
                <c:pt idx="228">
                  <c:v>22.102225417078504</c:v>
                </c:pt>
                <c:pt idx="229">
                  <c:v>21.910534040195287</c:v>
                </c:pt>
                <c:pt idx="230">
                  <c:v>22.102225417078504</c:v>
                </c:pt>
                <c:pt idx="231">
                  <c:v>22.054302572857701</c:v>
                </c:pt>
                <c:pt idx="232">
                  <c:v>22.054302572857701</c:v>
                </c:pt>
                <c:pt idx="233">
                  <c:v>22.102225417078504</c:v>
                </c:pt>
                <c:pt idx="234">
                  <c:v>22.150148261299307</c:v>
                </c:pt>
                <c:pt idx="235">
                  <c:v>22.102225417078504</c:v>
                </c:pt>
                <c:pt idx="236">
                  <c:v>21.958456884416091</c:v>
                </c:pt>
                <c:pt idx="237">
                  <c:v>22.245993949740917</c:v>
                </c:pt>
                <c:pt idx="238">
                  <c:v>22.102225417078504</c:v>
                </c:pt>
                <c:pt idx="239">
                  <c:v>22.245993949740917</c:v>
                </c:pt>
                <c:pt idx="240">
                  <c:v>22.150148261299307</c:v>
                </c:pt>
                <c:pt idx="241">
                  <c:v>22.054302572857701</c:v>
                </c:pt>
                <c:pt idx="242">
                  <c:v>22.102225417078504</c:v>
                </c:pt>
                <c:pt idx="243">
                  <c:v>21.958456884416091</c:v>
                </c:pt>
                <c:pt idx="244">
                  <c:v>22.150148261299307</c:v>
                </c:pt>
                <c:pt idx="245">
                  <c:v>22.102225417078504</c:v>
                </c:pt>
                <c:pt idx="246">
                  <c:v>22.150148261299307</c:v>
                </c:pt>
                <c:pt idx="247">
                  <c:v>22.150148261299307</c:v>
                </c:pt>
                <c:pt idx="248">
                  <c:v>22.102225417078504</c:v>
                </c:pt>
                <c:pt idx="249">
                  <c:v>31.782639949681013</c:v>
                </c:pt>
                <c:pt idx="250">
                  <c:v>25.648515889418036</c:v>
                </c:pt>
                <c:pt idx="251">
                  <c:v>24.067062030131488</c:v>
                </c:pt>
                <c:pt idx="252">
                  <c:v>23.396142211040225</c:v>
                </c:pt>
                <c:pt idx="253">
                  <c:v>22.964836613052984</c:v>
                </c:pt>
                <c:pt idx="254">
                  <c:v>22.677299547728158</c:v>
                </c:pt>
                <c:pt idx="255">
                  <c:v>22.868990924611374</c:v>
                </c:pt>
                <c:pt idx="256">
                  <c:v>22.581453859286547</c:v>
                </c:pt>
                <c:pt idx="257">
                  <c:v>22.293916793961721</c:v>
                </c:pt>
                <c:pt idx="258">
                  <c:v>22.581453859286547</c:v>
                </c:pt>
                <c:pt idx="259">
                  <c:v>22.437685326624134</c:v>
                </c:pt>
                <c:pt idx="260">
                  <c:v>22.341839638182527</c:v>
                </c:pt>
                <c:pt idx="261">
                  <c:v>22.341839638182527</c:v>
                </c:pt>
                <c:pt idx="262">
                  <c:v>22.437685326624134</c:v>
                </c:pt>
                <c:pt idx="263">
                  <c:v>22.150148261299307</c:v>
                </c:pt>
                <c:pt idx="264">
                  <c:v>22.293916793961721</c:v>
                </c:pt>
                <c:pt idx="265">
                  <c:v>22.341839638182527</c:v>
                </c:pt>
                <c:pt idx="266">
                  <c:v>22.102225417078504</c:v>
                </c:pt>
                <c:pt idx="267">
                  <c:v>22.341839638182527</c:v>
                </c:pt>
                <c:pt idx="268">
                  <c:v>22.341839638182527</c:v>
                </c:pt>
                <c:pt idx="269">
                  <c:v>22.293916793961721</c:v>
                </c:pt>
                <c:pt idx="270">
                  <c:v>22.293916793961721</c:v>
                </c:pt>
                <c:pt idx="271">
                  <c:v>22.293916793961721</c:v>
                </c:pt>
                <c:pt idx="272">
                  <c:v>22.341839638182527</c:v>
                </c:pt>
                <c:pt idx="273">
                  <c:v>22.245993949740917</c:v>
                </c:pt>
                <c:pt idx="274">
                  <c:v>22.341839638182527</c:v>
                </c:pt>
                <c:pt idx="275">
                  <c:v>22.341839638182527</c:v>
                </c:pt>
                <c:pt idx="276">
                  <c:v>22.245993949740917</c:v>
                </c:pt>
                <c:pt idx="277">
                  <c:v>22.341839638182527</c:v>
                </c:pt>
                <c:pt idx="278">
                  <c:v>22.437685326624134</c:v>
                </c:pt>
                <c:pt idx="279">
                  <c:v>22.245993949740917</c:v>
                </c:pt>
                <c:pt idx="280">
                  <c:v>22.341839638182527</c:v>
                </c:pt>
                <c:pt idx="281">
                  <c:v>22.293916793961721</c:v>
                </c:pt>
                <c:pt idx="282">
                  <c:v>22.293916793961721</c:v>
                </c:pt>
                <c:pt idx="283">
                  <c:v>22.293916793961721</c:v>
                </c:pt>
                <c:pt idx="284">
                  <c:v>22.437685326624134</c:v>
                </c:pt>
                <c:pt idx="285">
                  <c:v>22.485608170844941</c:v>
                </c:pt>
                <c:pt idx="286">
                  <c:v>22.293916793961721</c:v>
                </c:pt>
                <c:pt idx="287">
                  <c:v>22.437685326624134</c:v>
                </c:pt>
                <c:pt idx="288">
                  <c:v>22.485608170844941</c:v>
                </c:pt>
                <c:pt idx="289">
                  <c:v>22.437685326624134</c:v>
                </c:pt>
                <c:pt idx="290">
                  <c:v>22.293916793961721</c:v>
                </c:pt>
                <c:pt idx="291">
                  <c:v>22.341839638182527</c:v>
                </c:pt>
                <c:pt idx="292">
                  <c:v>22.581453859286547</c:v>
                </c:pt>
                <c:pt idx="293">
                  <c:v>22.150148261299307</c:v>
                </c:pt>
                <c:pt idx="294">
                  <c:v>22.293916793961721</c:v>
                </c:pt>
                <c:pt idx="295">
                  <c:v>22.485608170844941</c:v>
                </c:pt>
                <c:pt idx="296">
                  <c:v>22.437685326624134</c:v>
                </c:pt>
                <c:pt idx="297">
                  <c:v>22.341839638182527</c:v>
                </c:pt>
                <c:pt idx="298">
                  <c:v>22.581453859286547</c:v>
                </c:pt>
                <c:pt idx="299">
                  <c:v>22.581453859286547</c:v>
                </c:pt>
                <c:pt idx="300">
                  <c:v>22.245993949740917</c:v>
                </c:pt>
                <c:pt idx="301">
                  <c:v>22.581453859286547</c:v>
                </c:pt>
                <c:pt idx="302">
                  <c:v>22.485608170844941</c:v>
                </c:pt>
                <c:pt idx="303">
                  <c:v>22.581453859286547</c:v>
                </c:pt>
                <c:pt idx="304">
                  <c:v>22.293916793961721</c:v>
                </c:pt>
                <c:pt idx="305">
                  <c:v>22.485608170844941</c:v>
                </c:pt>
                <c:pt idx="306">
                  <c:v>22.293916793961721</c:v>
                </c:pt>
                <c:pt idx="307">
                  <c:v>22.485608170844941</c:v>
                </c:pt>
                <c:pt idx="308">
                  <c:v>22.581453859286547</c:v>
                </c:pt>
                <c:pt idx="309">
                  <c:v>22.341839638182527</c:v>
                </c:pt>
                <c:pt idx="310">
                  <c:v>22.581453859286547</c:v>
                </c:pt>
                <c:pt idx="311">
                  <c:v>22.485608170844941</c:v>
                </c:pt>
                <c:pt idx="312">
                  <c:v>22.341839638182527</c:v>
                </c:pt>
                <c:pt idx="313">
                  <c:v>22.485608170844941</c:v>
                </c:pt>
                <c:pt idx="314">
                  <c:v>22.437685326624134</c:v>
                </c:pt>
                <c:pt idx="315">
                  <c:v>22.629376703507354</c:v>
                </c:pt>
                <c:pt idx="316">
                  <c:v>22.581453859286547</c:v>
                </c:pt>
                <c:pt idx="317">
                  <c:v>22.485608170844941</c:v>
                </c:pt>
                <c:pt idx="318">
                  <c:v>22.485608170844941</c:v>
                </c:pt>
                <c:pt idx="319">
                  <c:v>22.629376703507354</c:v>
                </c:pt>
                <c:pt idx="320">
                  <c:v>22.629376703507354</c:v>
                </c:pt>
                <c:pt idx="321">
                  <c:v>22.485608170844941</c:v>
                </c:pt>
                <c:pt idx="322">
                  <c:v>22.485608170844941</c:v>
                </c:pt>
                <c:pt idx="323">
                  <c:v>22.629376703507354</c:v>
                </c:pt>
                <c:pt idx="324">
                  <c:v>22.581453859286547</c:v>
                </c:pt>
                <c:pt idx="325">
                  <c:v>22.581453859286547</c:v>
                </c:pt>
                <c:pt idx="326">
                  <c:v>22.581453859286547</c:v>
                </c:pt>
                <c:pt idx="327">
                  <c:v>22.581453859286547</c:v>
                </c:pt>
                <c:pt idx="328">
                  <c:v>22.437685326624134</c:v>
                </c:pt>
                <c:pt idx="329">
                  <c:v>22.629376703507354</c:v>
                </c:pt>
                <c:pt idx="330">
                  <c:v>22.677299547728158</c:v>
                </c:pt>
                <c:pt idx="331">
                  <c:v>22.629376703507354</c:v>
                </c:pt>
                <c:pt idx="332">
                  <c:v>22.581453859286547</c:v>
                </c:pt>
                <c:pt idx="333">
                  <c:v>22.437685326624134</c:v>
                </c:pt>
                <c:pt idx="334">
                  <c:v>22.629376703507354</c:v>
                </c:pt>
                <c:pt idx="335">
                  <c:v>22.629376703507354</c:v>
                </c:pt>
                <c:pt idx="336">
                  <c:v>22.773145236169768</c:v>
                </c:pt>
                <c:pt idx="337">
                  <c:v>22.437685326624134</c:v>
                </c:pt>
                <c:pt idx="338">
                  <c:v>22.629376703507354</c:v>
                </c:pt>
                <c:pt idx="339">
                  <c:v>22.677299547728158</c:v>
                </c:pt>
                <c:pt idx="340">
                  <c:v>22.629376703507354</c:v>
                </c:pt>
                <c:pt idx="341">
                  <c:v>22.629376703507354</c:v>
                </c:pt>
                <c:pt idx="342">
                  <c:v>22.437685326624134</c:v>
                </c:pt>
                <c:pt idx="343">
                  <c:v>22.677299547728158</c:v>
                </c:pt>
                <c:pt idx="344">
                  <c:v>22.629376703507354</c:v>
                </c:pt>
                <c:pt idx="345">
                  <c:v>22.677299547728158</c:v>
                </c:pt>
                <c:pt idx="346">
                  <c:v>22.677299547728158</c:v>
                </c:pt>
                <c:pt idx="347">
                  <c:v>22.868990924611374</c:v>
                </c:pt>
                <c:pt idx="348">
                  <c:v>22.821068080390571</c:v>
                </c:pt>
                <c:pt idx="349">
                  <c:v>22.629376703507354</c:v>
                </c:pt>
                <c:pt idx="350">
                  <c:v>22.629376703507354</c:v>
                </c:pt>
                <c:pt idx="351">
                  <c:v>22.437685326624134</c:v>
                </c:pt>
                <c:pt idx="352">
                  <c:v>22.821068080390571</c:v>
                </c:pt>
                <c:pt idx="353">
                  <c:v>22.821068080390571</c:v>
                </c:pt>
                <c:pt idx="354">
                  <c:v>22.773145236169768</c:v>
                </c:pt>
                <c:pt idx="355">
                  <c:v>22.629376703507354</c:v>
                </c:pt>
                <c:pt idx="356">
                  <c:v>22.773145236169768</c:v>
                </c:pt>
                <c:pt idx="357">
                  <c:v>22.581453859286547</c:v>
                </c:pt>
                <c:pt idx="358">
                  <c:v>22.821068080390571</c:v>
                </c:pt>
                <c:pt idx="359">
                  <c:v>22.677299547728158</c:v>
                </c:pt>
                <c:pt idx="360">
                  <c:v>22.485608170844941</c:v>
                </c:pt>
                <c:pt idx="361">
                  <c:v>22.773145236169768</c:v>
                </c:pt>
                <c:pt idx="362">
                  <c:v>22.677299547728158</c:v>
                </c:pt>
                <c:pt idx="363">
                  <c:v>22.821068080390571</c:v>
                </c:pt>
                <c:pt idx="364">
                  <c:v>22.629376703507354</c:v>
                </c:pt>
                <c:pt idx="365">
                  <c:v>22.677299547728158</c:v>
                </c:pt>
                <c:pt idx="366">
                  <c:v>22.629376703507354</c:v>
                </c:pt>
                <c:pt idx="367">
                  <c:v>22.581453859286547</c:v>
                </c:pt>
                <c:pt idx="368">
                  <c:v>22.821068080390571</c:v>
                </c:pt>
                <c:pt idx="369">
                  <c:v>22.773145236169768</c:v>
                </c:pt>
                <c:pt idx="370">
                  <c:v>22.868990924611374</c:v>
                </c:pt>
                <c:pt idx="371">
                  <c:v>22.581453859286547</c:v>
                </c:pt>
                <c:pt idx="372">
                  <c:v>22.773145236169768</c:v>
                </c:pt>
                <c:pt idx="373">
                  <c:v>22.773145236169768</c:v>
                </c:pt>
                <c:pt idx="374">
                  <c:v>22.868990924611374</c:v>
                </c:pt>
                <c:pt idx="375">
                  <c:v>22.629376703507354</c:v>
                </c:pt>
                <c:pt idx="376">
                  <c:v>22.821068080390571</c:v>
                </c:pt>
                <c:pt idx="377">
                  <c:v>22.773145236169768</c:v>
                </c:pt>
                <c:pt idx="378">
                  <c:v>22.821068080390571</c:v>
                </c:pt>
                <c:pt idx="379">
                  <c:v>22.821068080390571</c:v>
                </c:pt>
                <c:pt idx="380">
                  <c:v>22.821068080390571</c:v>
                </c:pt>
                <c:pt idx="381">
                  <c:v>22.773145236169768</c:v>
                </c:pt>
                <c:pt idx="382">
                  <c:v>22.677299547728158</c:v>
                </c:pt>
                <c:pt idx="383">
                  <c:v>22.677299547728158</c:v>
                </c:pt>
                <c:pt idx="384">
                  <c:v>22.677299547728158</c:v>
                </c:pt>
                <c:pt idx="385">
                  <c:v>22.629376703507354</c:v>
                </c:pt>
                <c:pt idx="386">
                  <c:v>22.629376703507354</c:v>
                </c:pt>
                <c:pt idx="387">
                  <c:v>22.581453859286547</c:v>
                </c:pt>
                <c:pt idx="388">
                  <c:v>22.629376703507354</c:v>
                </c:pt>
                <c:pt idx="389">
                  <c:v>23.012759457273788</c:v>
                </c:pt>
                <c:pt idx="390">
                  <c:v>22.868990924611374</c:v>
                </c:pt>
                <c:pt idx="391">
                  <c:v>22.773145236169768</c:v>
                </c:pt>
                <c:pt idx="392">
                  <c:v>22.868990924611374</c:v>
                </c:pt>
                <c:pt idx="393">
                  <c:v>22.868990924611374</c:v>
                </c:pt>
                <c:pt idx="394">
                  <c:v>22.868990924611374</c:v>
                </c:pt>
                <c:pt idx="395">
                  <c:v>22.629376703507354</c:v>
                </c:pt>
                <c:pt idx="396">
                  <c:v>22.773145236169768</c:v>
                </c:pt>
                <c:pt idx="397">
                  <c:v>22.821068080390571</c:v>
                </c:pt>
                <c:pt idx="398">
                  <c:v>22.868990924611374</c:v>
                </c:pt>
                <c:pt idx="399">
                  <c:v>22.868990924611374</c:v>
                </c:pt>
                <c:pt idx="400">
                  <c:v>22.868990924611374</c:v>
                </c:pt>
                <c:pt idx="401">
                  <c:v>22.868990924611374</c:v>
                </c:pt>
                <c:pt idx="402">
                  <c:v>22.868990924611374</c:v>
                </c:pt>
                <c:pt idx="403">
                  <c:v>22.677299547728158</c:v>
                </c:pt>
                <c:pt idx="404">
                  <c:v>22.773145236169768</c:v>
                </c:pt>
                <c:pt idx="405">
                  <c:v>22.868990924611374</c:v>
                </c:pt>
                <c:pt idx="406">
                  <c:v>22.821068080390571</c:v>
                </c:pt>
                <c:pt idx="407">
                  <c:v>22.677299547728158</c:v>
                </c:pt>
                <c:pt idx="408">
                  <c:v>22.821068080390571</c:v>
                </c:pt>
                <c:pt idx="409">
                  <c:v>22.773145236169768</c:v>
                </c:pt>
                <c:pt idx="410">
                  <c:v>22.868990924611374</c:v>
                </c:pt>
                <c:pt idx="411">
                  <c:v>22.821068080390571</c:v>
                </c:pt>
                <c:pt idx="412">
                  <c:v>23.012759457273788</c:v>
                </c:pt>
                <c:pt idx="413">
                  <c:v>22.629376703507354</c:v>
                </c:pt>
                <c:pt idx="414">
                  <c:v>22.868990924611374</c:v>
                </c:pt>
                <c:pt idx="415">
                  <c:v>22.677299547728158</c:v>
                </c:pt>
                <c:pt idx="416">
                  <c:v>23.108605145715398</c:v>
                </c:pt>
                <c:pt idx="417">
                  <c:v>22.868990924611374</c:v>
                </c:pt>
                <c:pt idx="418">
                  <c:v>22.821068080390571</c:v>
                </c:pt>
                <c:pt idx="419">
                  <c:v>22.868990924611374</c:v>
                </c:pt>
                <c:pt idx="420">
                  <c:v>22.868990924611374</c:v>
                </c:pt>
                <c:pt idx="421">
                  <c:v>22.964836613052984</c:v>
                </c:pt>
                <c:pt idx="422">
                  <c:v>22.821068080390571</c:v>
                </c:pt>
                <c:pt idx="423">
                  <c:v>22.868990924611374</c:v>
                </c:pt>
                <c:pt idx="424">
                  <c:v>22.821068080390571</c:v>
                </c:pt>
                <c:pt idx="425">
                  <c:v>22.964836613052984</c:v>
                </c:pt>
                <c:pt idx="426">
                  <c:v>22.868990924611374</c:v>
                </c:pt>
                <c:pt idx="427">
                  <c:v>22.821068080390571</c:v>
                </c:pt>
                <c:pt idx="428">
                  <c:v>22.821068080390571</c:v>
                </c:pt>
                <c:pt idx="429">
                  <c:v>22.868990924611374</c:v>
                </c:pt>
                <c:pt idx="430">
                  <c:v>28.380118010003894</c:v>
                </c:pt>
                <c:pt idx="431">
                  <c:v>25.840207266301256</c:v>
                </c:pt>
                <c:pt idx="432">
                  <c:v>24.450444783897925</c:v>
                </c:pt>
                <c:pt idx="433">
                  <c:v>23.875370653248272</c:v>
                </c:pt>
                <c:pt idx="434">
                  <c:v>23.827447809027465</c:v>
                </c:pt>
                <c:pt idx="435">
                  <c:v>23.396142211040225</c:v>
                </c:pt>
                <c:pt idx="436">
                  <c:v>23.396142211040225</c:v>
                </c:pt>
                <c:pt idx="437">
                  <c:v>23.300296522598615</c:v>
                </c:pt>
                <c:pt idx="438">
                  <c:v>23.491987899481835</c:v>
                </c:pt>
                <c:pt idx="439">
                  <c:v>23.204450834157008</c:v>
                </c:pt>
                <c:pt idx="440">
                  <c:v>23.204450834157008</c:v>
                </c:pt>
                <c:pt idx="441">
                  <c:v>23.348219366819421</c:v>
                </c:pt>
                <c:pt idx="442">
                  <c:v>23.156527989936201</c:v>
                </c:pt>
                <c:pt idx="443">
                  <c:v>23.204450834157008</c:v>
                </c:pt>
                <c:pt idx="444">
                  <c:v>23.204450834157008</c:v>
                </c:pt>
                <c:pt idx="445">
                  <c:v>22.964836613052984</c:v>
                </c:pt>
                <c:pt idx="446">
                  <c:v>23.012759457273788</c:v>
                </c:pt>
                <c:pt idx="447">
                  <c:v>22.964836613052984</c:v>
                </c:pt>
                <c:pt idx="448">
                  <c:v>23.348219366819421</c:v>
                </c:pt>
                <c:pt idx="449">
                  <c:v>23.156527989936201</c:v>
                </c:pt>
                <c:pt idx="450">
                  <c:v>23.348219366819421</c:v>
                </c:pt>
                <c:pt idx="451">
                  <c:v>23.300296522598615</c:v>
                </c:pt>
                <c:pt idx="452">
                  <c:v>23.300296522598615</c:v>
                </c:pt>
                <c:pt idx="453">
                  <c:v>23.012759457273788</c:v>
                </c:pt>
                <c:pt idx="454">
                  <c:v>23.012759457273788</c:v>
                </c:pt>
                <c:pt idx="455">
                  <c:v>22.964836613052984</c:v>
                </c:pt>
                <c:pt idx="456">
                  <c:v>22.964836613052984</c:v>
                </c:pt>
                <c:pt idx="457">
                  <c:v>23.156527989936201</c:v>
                </c:pt>
                <c:pt idx="458">
                  <c:v>23.300296522598615</c:v>
                </c:pt>
                <c:pt idx="459">
                  <c:v>23.156527989936201</c:v>
                </c:pt>
                <c:pt idx="460">
                  <c:v>22.964836613052984</c:v>
                </c:pt>
                <c:pt idx="461">
                  <c:v>23.012759457273788</c:v>
                </c:pt>
                <c:pt idx="462">
                  <c:v>23.012759457273788</c:v>
                </c:pt>
                <c:pt idx="463">
                  <c:v>22.868990924611374</c:v>
                </c:pt>
                <c:pt idx="464">
                  <c:v>23.156527989936201</c:v>
                </c:pt>
                <c:pt idx="465">
                  <c:v>23.156527989936201</c:v>
                </c:pt>
                <c:pt idx="466">
                  <c:v>23.012759457273788</c:v>
                </c:pt>
                <c:pt idx="467">
                  <c:v>23.156527989936201</c:v>
                </c:pt>
                <c:pt idx="468">
                  <c:v>23.156527989936201</c:v>
                </c:pt>
                <c:pt idx="469">
                  <c:v>23.108605145715398</c:v>
                </c:pt>
                <c:pt idx="470">
                  <c:v>23.108605145715398</c:v>
                </c:pt>
                <c:pt idx="471">
                  <c:v>22.964836613052984</c:v>
                </c:pt>
                <c:pt idx="472">
                  <c:v>23.012759457273788</c:v>
                </c:pt>
                <c:pt idx="473">
                  <c:v>23.012759457273788</c:v>
                </c:pt>
                <c:pt idx="474">
                  <c:v>23.204450834157008</c:v>
                </c:pt>
                <c:pt idx="475">
                  <c:v>22.964836613052984</c:v>
                </c:pt>
                <c:pt idx="476">
                  <c:v>22.964836613052984</c:v>
                </c:pt>
                <c:pt idx="477">
                  <c:v>22.964836613052984</c:v>
                </c:pt>
                <c:pt idx="478">
                  <c:v>23.012759457273788</c:v>
                </c:pt>
                <c:pt idx="479">
                  <c:v>23.012759457273788</c:v>
                </c:pt>
                <c:pt idx="480">
                  <c:v>23.012759457273788</c:v>
                </c:pt>
                <c:pt idx="481">
                  <c:v>23.300296522598615</c:v>
                </c:pt>
                <c:pt idx="482">
                  <c:v>23.012759457273788</c:v>
                </c:pt>
                <c:pt idx="483">
                  <c:v>23.348219366819421</c:v>
                </c:pt>
                <c:pt idx="484">
                  <c:v>23.156527989936201</c:v>
                </c:pt>
                <c:pt idx="485">
                  <c:v>23.156527989936201</c:v>
                </c:pt>
                <c:pt idx="486">
                  <c:v>23.108605145715398</c:v>
                </c:pt>
                <c:pt idx="487">
                  <c:v>23.156527989936201</c:v>
                </c:pt>
                <c:pt idx="488">
                  <c:v>23.348219366819421</c:v>
                </c:pt>
                <c:pt idx="489">
                  <c:v>23.204450834157008</c:v>
                </c:pt>
                <c:pt idx="490">
                  <c:v>22.964836613052984</c:v>
                </c:pt>
                <c:pt idx="491">
                  <c:v>23.204450834157008</c:v>
                </c:pt>
                <c:pt idx="492">
                  <c:v>23.012759457273788</c:v>
                </c:pt>
                <c:pt idx="493">
                  <c:v>23.012759457273788</c:v>
                </c:pt>
                <c:pt idx="494">
                  <c:v>23.300296522598615</c:v>
                </c:pt>
                <c:pt idx="495">
                  <c:v>23.156527989936201</c:v>
                </c:pt>
                <c:pt idx="496">
                  <c:v>23.012759457273788</c:v>
                </c:pt>
                <c:pt idx="497">
                  <c:v>23.156527989936201</c:v>
                </c:pt>
                <c:pt idx="498">
                  <c:v>23.156527989936201</c:v>
                </c:pt>
                <c:pt idx="499">
                  <c:v>23.108605145715398</c:v>
                </c:pt>
                <c:pt idx="500">
                  <c:v>23.156527989936201</c:v>
                </c:pt>
                <c:pt idx="501">
                  <c:v>23.204450834157008</c:v>
                </c:pt>
                <c:pt idx="502">
                  <c:v>23.156527989936201</c:v>
                </c:pt>
                <c:pt idx="503">
                  <c:v>23.300296522598615</c:v>
                </c:pt>
                <c:pt idx="504">
                  <c:v>23.348219366819421</c:v>
                </c:pt>
                <c:pt idx="505">
                  <c:v>23.300296522598615</c:v>
                </c:pt>
                <c:pt idx="506">
                  <c:v>23.396142211040225</c:v>
                </c:pt>
                <c:pt idx="507">
                  <c:v>22.964836613052984</c:v>
                </c:pt>
                <c:pt idx="508">
                  <c:v>23.156527989936201</c:v>
                </c:pt>
                <c:pt idx="509">
                  <c:v>23.204450834157008</c:v>
                </c:pt>
                <c:pt idx="510">
                  <c:v>23.012759457273788</c:v>
                </c:pt>
                <c:pt idx="511">
                  <c:v>23.156527989936201</c:v>
                </c:pt>
                <c:pt idx="512">
                  <c:v>23.108605145715398</c:v>
                </c:pt>
                <c:pt idx="513">
                  <c:v>23.156527989936201</c:v>
                </c:pt>
                <c:pt idx="514">
                  <c:v>22.964836613052984</c:v>
                </c:pt>
                <c:pt idx="515">
                  <c:v>22.964836613052984</c:v>
                </c:pt>
                <c:pt idx="516">
                  <c:v>23.204450834157008</c:v>
                </c:pt>
                <c:pt idx="517">
                  <c:v>23.156527989936201</c:v>
                </c:pt>
                <c:pt idx="518">
                  <c:v>23.156527989936201</c:v>
                </c:pt>
                <c:pt idx="519">
                  <c:v>23.204450834157008</c:v>
                </c:pt>
                <c:pt idx="520">
                  <c:v>23.012759457273788</c:v>
                </c:pt>
                <c:pt idx="521">
                  <c:v>23.156527989936201</c:v>
                </c:pt>
                <c:pt idx="522">
                  <c:v>23.156527989936201</c:v>
                </c:pt>
                <c:pt idx="523">
                  <c:v>23.108605145715398</c:v>
                </c:pt>
                <c:pt idx="524">
                  <c:v>23.108605145715398</c:v>
                </c:pt>
                <c:pt idx="525">
                  <c:v>23.156527989936201</c:v>
                </c:pt>
                <c:pt idx="526">
                  <c:v>23.396142211040225</c:v>
                </c:pt>
                <c:pt idx="527">
                  <c:v>23.156527989936201</c:v>
                </c:pt>
                <c:pt idx="528">
                  <c:v>23.348219366819421</c:v>
                </c:pt>
                <c:pt idx="529">
                  <c:v>23.108605145715398</c:v>
                </c:pt>
                <c:pt idx="530">
                  <c:v>23.348219366819421</c:v>
                </c:pt>
                <c:pt idx="531">
                  <c:v>23.108605145715398</c:v>
                </c:pt>
                <c:pt idx="532">
                  <c:v>23.156527989936201</c:v>
                </c:pt>
                <c:pt idx="533">
                  <c:v>23.348219366819421</c:v>
                </c:pt>
                <c:pt idx="534">
                  <c:v>23.300296522598615</c:v>
                </c:pt>
                <c:pt idx="535">
                  <c:v>23.012759457273788</c:v>
                </c:pt>
                <c:pt idx="536">
                  <c:v>23.348219366819421</c:v>
                </c:pt>
                <c:pt idx="537">
                  <c:v>23.156527989936201</c:v>
                </c:pt>
                <c:pt idx="538">
                  <c:v>23.300296522598615</c:v>
                </c:pt>
                <c:pt idx="539">
                  <c:v>23.348219366819421</c:v>
                </c:pt>
                <c:pt idx="540">
                  <c:v>23.156527989936201</c:v>
                </c:pt>
                <c:pt idx="541">
                  <c:v>23.156527989936201</c:v>
                </c:pt>
                <c:pt idx="542">
                  <c:v>23.300296522598615</c:v>
                </c:pt>
                <c:pt idx="543">
                  <c:v>23.204450834157008</c:v>
                </c:pt>
                <c:pt idx="544">
                  <c:v>23.300296522598615</c:v>
                </c:pt>
                <c:pt idx="545">
                  <c:v>23.300296522598615</c:v>
                </c:pt>
                <c:pt idx="546">
                  <c:v>23.204450834157008</c:v>
                </c:pt>
                <c:pt idx="547">
                  <c:v>23.396142211040225</c:v>
                </c:pt>
                <c:pt idx="548">
                  <c:v>23.539910743702638</c:v>
                </c:pt>
                <c:pt idx="549">
                  <c:v>23.156527989936201</c:v>
                </c:pt>
                <c:pt idx="550">
                  <c:v>23.300296522598615</c:v>
                </c:pt>
                <c:pt idx="551">
                  <c:v>23.108605145715398</c:v>
                </c:pt>
                <c:pt idx="552">
                  <c:v>23.396142211040225</c:v>
                </c:pt>
                <c:pt idx="553">
                  <c:v>23.204450834157008</c:v>
                </c:pt>
                <c:pt idx="554">
                  <c:v>23.204450834157008</c:v>
                </c:pt>
                <c:pt idx="555">
                  <c:v>23.156527989936201</c:v>
                </c:pt>
                <c:pt idx="556">
                  <c:v>23.300296522598615</c:v>
                </c:pt>
                <c:pt idx="557">
                  <c:v>23.300296522598615</c:v>
                </c:pt>
                <c:pt idx="558">
                  <c:v>23.108605145715398</c:v>
                </c:pt>
                <c:pt idx="559">
                  <c:v>23.348219366819421</c:v>
                </c:pt>
                <c:pt idx="560">
                  <c:v>23.156527989936201</c:v>
                </c:pt>
                <c:pt idx="561">
                  <c:v>23.300296522598615</c:v>
                </c:pt>
                <c:pt idx="562">
                  <c:v>23.396142211040225</c:v>
                </c:pt>
                <c:pt idx="563">
                  <c:v>23.300296522598615</c:v>
                </c:pt>
                <c:pt idx="564">
                  <c:v>23.204450834157008</c:v>
                </c:pt>
                <c:pt idx="565">
                  <c:v>23.204450834157008</c:v>
                </c:pt>
                <c:pt idx="566">
                  <c:v>23.204450834157008</c:v>
                </c:pt>
                <c:pt idx="567">
                  <c:v>23.300296522598615</c:v>
                </c:pt>
                <c:pt idx="568">
                  <c:v>23.156527989936201</c:v>
                </c:pt>
                <c:pt idx="569">
                  <c:v>23.300296522598615</c:v>
                </c:pt>
                <c:pt idx="570">
                  <c:v>23.300296522598615</c:v>
                </c:pt>
                <c:pt idx="571">
                  <c:v>23.204450834157008</c:v>
                </c:pt>
                <c:pt idx="572">
                  <c:v>23.396142211040225</c:v>
                </c:pt>
                <c:pt idx="573">
                  <c:v>23.396142211040225</c:v>
                </c:pt>
                <c:pt idx="574">
                  <c:v>23.156527989936201</c:v>
                </c:pt>
                <c:pt idx="575">
                  <c:v>23.396142211040225</c:v>
                </c:pt>
                <c:pt idx="576">
                  <c:v>23.539910743702638</c:v>
                </c:pt>
                <c:pt idx="577">
                  <c:v>23.204450834157008</c:v>
                </c:pt>
                <c:pt idx="578">
                  <c:v>23.348219366819421</c:v>
                </c:pt>
                <c:pt idx="579">
                  <c:v>23.204450834157008</c:v>
                </c:pt>
                <c:pt idx="580">
                  <c:v>23.396142211040225</c:v>
                </c:pt>
                <c:pt idx="581">
                  <c:v>23.348219366819421</c:v>
                </c:pt>
                <c:pt idx="582">
                  <c:v>23.300296522598615</c:v>
                </c:pt>
                <c:pt idx="583">
                  <c:v>23.396142211040225</c:v>
                </c:pt>
                <c:pt idx="584">
                  <c:v>23.396142211040225</c:v>
                </c:pt>
                <c:pt idx="585">
                  <c:v>23.396142211040225</c:v>
                </c:pt>
                <c:pt idx="586">
                  <c:v>23.348219366819421</c:v>
                </c:pt>
                <c:pt idx="587">
                  <c:v>23.300296522598615</c:v>
                </c:pt>
                <c:pt idx="588">
                  <c:v>23.396142211040225</c:v>
                </c:pt>
                <c:pt idx="589">
                  <c:v>23.491987899481835</c:v>
                </c:pt>
                <c:pt idx="590">
                  <c:v>23.491987899481835</c:v>
                </c:pt>
                <c:pt idx="591">
                  <c:v>23.204450834157008</c:v>
                </c:pt>
                <c:pt idx="592">
                  <c:v>23.204450834157008</c:v>
                </c:pt>
                <c:pt idx="593">
                  <c:v>23.348219366819421</c:v>
                </c:pt>
                <c:pt idx="594">
                  <c:v>23.156527989936201</c:v>
                </c:pt>
                <c:pt idx="595">
                  <c:v>23.396142211040225</c:v>
                </c:pt>
                <c:pt idx="596">
                  <c:v>23.348219366819421</c:v>
                </c:pt>
                <c:pt idx="597">
                  <c:v>23.348219366819421</c:v>
                </c:pt>
                <c:pt idx="598">
                  <c:v>23.396142211040225</c:v>
                </c:pt>
                <c:pt idx="599">
                  <c:v>23.396142211040225</c:v>
                </c:pt>
                <c:pt idx="600">
                  <c:v>23.300296522598615</c:v>
                </c:pt>
                <c:pt idx="601">
                  <c:v>23.348219366819421</c:v>
                </c:pt>
                <c:pt idx="602">
                  <c:v>23.635756432144248</c:v>
                </c:pt>
                <c:pt idx="603">
                  <c:v>23.491987899481835</c:v>
                </c:pt>
                <c:pt idx="604">
                  <c:v>23.396142211040225</c:v>
                </c:pt>
                <c:pt idx="605">
                  <c:v>23.491987899481835</c:v>
                </c:pt>
                <c:pt idx="606">
                  <c:v>23.396142211040225</c:v>
                </c:pt>
                <c:pt idx="607">
                  <c:v>23.396142211040225</c:v>
                </c:pt>
                <c:pt idx="608">
                  <c:v>23.396142211040225</c:v>
                </c:pt>
                <c:pt idx="609">
                  <c:v>23.300296522598615</c:v>
                </c:pt>
                <c:pt idx="610">
                  <c:v>34.993470512474914</c:v>
                </c:pt>
                <c:pt idx="611">
                  <c:v>29.003114984874351</c:v>
                </c:pt>
                <c:pt idx="612">
                  <c:v>26.271512864288496</c:v>
                </c:pt>
                <c:pt idx="613">
                  <c:v>25.313055979872406</c:v>
                </c:pt>
                <c:pt idx="614">
                  <c:v>24.450444783897925</c:v>
                </c:pt>
                <c:pt idx="615">
                  <c:v>24.258753407014705</c:v>
                </c:pt>
                <c:pt idx="616">
                  <c:v>24.354599095456315</c:v>
                </c:pt>
                <c:pt idx="617">
                  <c:v>24.354599095456315</c:v>
                </c:pt>
                <c:pt idx="618">
                  <c:v>24.210830562793902</c:v>
                </c:pt>
                <c:pt idx="619">
                  <c:v>24.019139185910685</c:v>
                </c:pt>
                <c:pt idx="620">
                  <c:v>23.875370653248272</c:v>
                </c:pt>
                <c:pt idx="621">
                  <c:v>23.731602120585858</c:v>
                </c:pt>
                <c:pt idx="622">
                  <c:v>23.923293497469075</c:v>
                </c:pt>
                <c:pt idx="623">
                  <c:v>23.827447809027465</c:v>
                </c:pt>
                <c:pt idx="624">
                  <c:v>23.635756432144248</c:v>
                </c:pt>
                <c:pt idx="625">
                  <c:v>23.875370653248272</c:v>
                </c:pt>
                <c:pt idx="626">
                  <c:v>23.731602120585858</c:v>
                </c:pt>
                <c:pt idx="627">
                  <c:v>23.683679276365051</c:v>
                </c:pt>
                <c:pt idx="628">
                  <c:v>23.875370653248272</c:v>
                </c:pt>
                <c:pt idx="629">
                  <c:v>23.635756432144248</c:v>
                </c:pt>
                <c:pt idx="630">
                  <c:v>23.683679276365051</c:v>
                </c:pt>
                <c:pt idx="631">
                  <c:v>23.683679276365051</c:v>
                </c:pt>
                <c:pt idx="632">
                  <c:v>23.635756432144248</c:v>
                </c:pt>
                <c:pt idx="633">
                  <c:v>23.827447809027465</c:v>
                </c:pt>
                <c:pt idx="634">
                  <c:v>23.635756432144248</c:v>
                </c:pt>
                <c:pt idx="635">
                  <c:v>23.635756432144248</c:v>
                </c:pt>
                <c:pt idx="636">
                  <c:v>23.827447809027465</c:v>
                </c:pt>
                <c:pt idx="637">
                  <c:v>23.731602120585858</c:v>
                </c:pt>
                <c:pt idx="638">
                  <c:v>23.731602120585858</c:v>
                </c:pt>
                <c:pt idx="639">
                  <c:v>23.635756432144248</c:v>
                </c:pt>
                <c:pt idx="640">
                  <c:v>23.635756432144248</c:v>
                </c:pt>
                <c:pt idx="641">
                  <c:v>23.731602120585858</c:v>
                </c:pt>
                <c:pt idx="642">
                  <c:v>23.635756432144248</c:v>
                </c:pt>
                <c:pt idx="643">
                  <c:v>23.683679276365051</c:v>
                </c:pt>
                <c:pt idx="644">
                  <c:v>23.683679276365051</c:v>
                </c:pt>
                <c:pt idx="645">
                  <c:v>23.635756432144248</c:v>
                </c:pt>
                <c:pt idx="646">
                  <c:v>23.635756432144248</c:v>
                </c:pt>
                <c:pt idx="647">
                  <c:v>23.635756432144248</c:v>
                </c:pt>
                <c:pt idx="648">
                  <c:v>23.635756432144248</c:v>
                </c:pt>
                <c:pt idx="649">
                  <c:v>23.635756432144248</c:v>
                </c:pt>
                <c:pt idx="650">
                  <c:v>23.539910743702638</c:v>
                </c:pt>
                <c:pt idx="651">
                  <c:v>23.491987899481835</c:v>
                </c:pt>
                <c:pt idx="652">
                  <c:v>23.635756432144248</c:v>
                </c:pt>
                <c:pt idx="653">
                  <c:v>23.731602120585858</c:v>
                </c:pt>
                <c:pt idx="654">
                  <c:v>23.635756432144248</c:v>
                </c:pt>
                <c:pt idx="655">
                  <c:v>23.491987899481835</c:v>
                </c:pt>
                <c:pt idx="656">
                  <c:v>23.635756432144248</c:v>
                </c:pt>
                <c:pt idx="657">
                  <c:v>23.635756432144248</c:v>
                </c:pt>
                <c:pt idx="658">
                  <c:v>23.635756432144248</c:v>
                </c:pt>
                <c:pt idx="659">
                  <c:v>23.396142211040225</c:v>
                </c:pt>
                <c:pt idx="660">
                  <c:v>23.731602120585858</c:v>
                </c:pt>
                <c:pt idx="661">
                  <c:v>23.683679276365051</c:v>
                </c:pt>
                <c:pt idx="662">
                  <c:v>23.875370653248272</c:v>
                </c:pt>
                <c:pt idx="663">
                  <c:v>23.683679276365051</c:v>
                </c:pt>
                <c:pt idx="664">
                  <c:v>23.635756432144248</c:v>
                </c:pt>
                <c:pt idx="665">
                  <c:v>23.635756432144248</c:v>
                </c:pt>
                <c:pt idx="666">
                  <c:v>23.635756432144248</c:v>
                </c:pt>
                <c:pt idx="667">
                  <c:v>23.875370653248272</c:v>
                </c:pt>
                <c:pt idx="668">
                  <c:v>23.683679276365051</c:v>
                </c:pt>
                <c:pt idx="669">
                  <c:v>23.635756432144248</c:v>
                </c:pt>
                <c:pt idx="670">
                  <c:v>23.683679276365051</c:v>
                </c:pt>
                <c:pt idx="671">
                  <c:v>23.539910743702638</c:v>
                </c:pt>
                <c:pt idx="672">
                  <c:v>23.491987899481835</c:v>
                </c:pt>
                <c:pt idx="673">
                  <c:v>23.635756432144248</c:v>
                </c:pt>
                <c:pt idx="674">
                  <c:v>23.635756432144248</c:v>
                </c:pt>
                <c:pt idx="675">
                  <c:v>23.539910743702638</c:v>
                </c:pt>
                <c:pt idx="676">
                  <c:v>23.635756432144248</c:v>
                </c:pt>
                <c:pt idx="677">
                  <c:v>23.731602120585858</c:v>
                </c:pt>
                <c:pt idx="678">
                  <c:v>23.731602120585858</c:v>
                </c:pt>
                <c:pt idx="679">
                  <c:v>23.635756432144248</c:v>
                </c:pt>
                <c:pt idx="680">
                  <c:v>23.731602120585858</c:v>
                </c:pt>
                <c:pt idx="681">
                  <c:v>23.683679276365051</c:v>
                </c:pt>
                <c:pt idx="682">
                  <c:v>23.491987899481835</c:v>
                </c:pt>
                <c:pt idx="683">
                  <c:v>23.635756432144248</c:v>
                </c:pt>
                <c:pt idx="684">
                  <c:v>23.539910743702638</c:v>
                </c:pt>
                <c:pt idx="685">
                  <c:v>23.491987899481835</c:v>
                </c:pt>
                <c:pt idx="686">
                  <c:v>23.635756432144248</c:v>
                </c:pt>
                <c:pt idx="687">
                  <c:v>23.491987899481835</c:v>
                </c:pt>
                <c:pt idx="688">
                  <c:v>23.635756432144248</c:v>
                </c:pt>
                <c:pt idx="689">
                  <c:v>23.683679276365051</c:v>
                </c:pt>
                <c:pt idx="690">
                  <c:v>23.731602120585858</c:v>
                </c:pt>
                <c:pt idx="691">
                  <c:v>23.539910743702638</c:v>
                </c:pt>
                <c:pt idx="692">
                  <c:v>23.635756432144248</c:v>
                </c:pt>
                <c:pt idx="693">
                  <c:v>23.635756432144248</c:v>
                </c:pt>
                <c:pt idx="694">
                  <c:v>23.396142211040225</c:v>
                </c:pt>
                <c:pt idx="695">
                  <c:v>23.491987899481835</c:v>
                </c:pt>
                <c:pt idx="696">
                  <c:v>23.539910743702638</c:v>
                </c:pt>
                <c:pt idx="697">
                  <c:v>23.491987899481835</c:v>
                </c:pt>
                <c:pt idx="698">
                  <c:v>23.204450834157008</c:v>
                </c:pt>
                <c:pt idx="699">
                  <c:v>23.300296522598615</c:v>
                </c:pt>
                <c:pt idx="700">
                  <c:v>23.635756432144248</c:v>
                </c:pt>
                <c:pt idx="701">
                  <c:v>23.491987899481835</c:v>
                </c:pt>
                <c:pt idx="702">
                  <c:v>23.348219366819421</c:v>
                </c:pt>
                <c:pt idx="703">
                  <c:v>23.539910743702638</c:v>
                </c:pt>
                <c:pt idx="704">
                  <c:v>23.635756432144248</c:v>
                </c:pt>
                <c:pt idx="705">
                  <c:v>23.635756432144248</c:v>
                </c:pt>
                <c:pt idx="706">
                  <c:v>23.635756432144248</c:v>
                </c:pt>
                <c:pt idx="707">
                  <c:v>23.491987899481835</c:v>
                </c:pt>
                <c:pt idx="708">
                  <c:v>23.396142211040225</c:v>
                </c:pt>
                <c:pt idx="709">
                  <c:v>23.396142211040225</c:v>
                </c:pt>
                <c:pt idx="710">
                  <c:v>23.396142211040225</c:v>
                </c:pt>
                <c:pt idx="711">
                  <c:v>23.539910743702638</c:v>
                </c:pt>
                <c:pt idx="712">
                  <c:v>23.348219366819421</c:v>
                </c:pt>
                <c:pt idx="713">
                  <c:v>23.396142211040225</c:v>
                </c:pt>
                <c:pt idx="714">
                  <c:v>23.396142211040225</c:v>
                </c:pt>
                <c:pt idx="715">
                  <c:v>23.635756432144248</c:v>
                </c:pt>
                <c:pt idx="716">
                  <c:v>23.491987899481835</c:v>
                </c:pt>
                <c:pt idx="717">
                  <c:v>23.396142211040225</c:v>
                </c:pt>
                <c:pt idx="718">
                  <c:v>23.491987899481835</c:v>
                </c:pt>
                <c:pt idx="719">
                  <c:v>23.539910743702638</c:v>
                </c:pt>
                <c:pt idx="720">
                  <c:v>23.491987899481835</c:v>
                </c:pt>
                <c:pt idx="721">
                  <c:v>23.396142211040225</c:v>
                </c:pt>
                <c:pt idx="722">
                  <c:v>23.396142211040225</c:v>
                </c:pt>
                <c:pt idx="723">
                  <c:v>23.396142211040225</c:v>
                </c:pt>
                <c:pt idx="724">
                  <c:v>23.539910743702638</c:v>
                </c:pt>
                <c:pt idx="725">
                  <c:v>23.635756432144248</c:v>
                </c:pt>
                <c:pt idx="726">
                  <c:v>23.396142211040225</c:v>
                </c:pt>
                <c:pt idx="727">
                  <c:v>23.348219366819421</c:v>
                </c:pt>
                <c:pt idx="728">
                  <c:v>23.348219366819421</c:v>
                </c:pt>
                <c:pt idx="729">
                  <c:v>23.539910743702638</c:v>
                </c:pt>
                <c:pt idx="730">
                  <c:v>23.539910743702638</c:v>
                </c:pt>
                <c:pt idx="731">
                  <c:v>23.396142211040225</c:v>
                </c:pt>
                <c:pt idx="732">
                  <c:v>23.491987899481835</c:v>
                </c:pt>
                <c:pt idx="733">
                  <c:v>23.396142211040225</c:v>
                </c:pt>
                <c:pt idx="734">
                  <c:v>23.396142211040225</c:v>
                </c:pt>
                <c:pt idx="735">
                  <c:v>23.491987899481835</c:v>
                </c:pt>
                <c:pt idx="736">
                  <c:v>23.491987899481835</c:v>
                </c:pt>
                <c:pt idx="737">
                  <c:v>23.396142211040225</c:v>
                </c:pt>
                <c:pt idx="738">
                  <c:v>23.396142211040225</c:v>
                </c:pt>
                <c:pt idx="739">
                  <c:v>23.539910743702638</c:v>
                </c:pt>
                <c:pt idx="740">
                  <c:v>23.396142211040225</c:v>
                </c:pt>
                <c:pt idx="741">
                  <c:v>23.491987899481835</c:v>
                </c:pt>
                <c:pt idx="742">
                  <c:v>23.396142211040225</c:v>
                </c:pt>
                <c:pt idx="743">
                  <c:v>23.396142211040225</c:v>
                </c:pt>
                <c:pt idx="744">
                  <c:v>23.396142211040225</c:v>
                </c:pt>
                <c:pt idx="745">
                  <c:v>23.635756432144248</c:v>
                </c:pt>
                <c:pt idx="746">
                  <c:v>23.539910743702638</c:v>
                </c:pt>
                <c:pt idx="747">
                  <c:v>23.396142211040225</c:v>
                </c:pt>
                <c:pt idx="748">
                  <c:v>23.491987899481835</c:v>
                </c:pt>
                <c:pt idx="749">
                  <c:v>23.539910743702638</c:v>
                </c:pt>
                <c:pt idx="750">
                  <c:v>23.348219366819421</c:v>
                </c:pt>
                <c:pt idx="751">
                  <c:v>23.348219366819421</c:v>
                </c:pt>
                <c:pt idx="752">
                  <c:v>23.348219366819421</c:v>
                </c:pt>
                <c:pt idx="753">
                  <c:v>23.396142211040225</c:v>
                </c:pt>
                <c:pt idx="754">
                  <c:v>23.300296522598615</c:v>
                </c:pt>
                <c:pt idx="755">
                  <c:v>23.204450834157008</c:v>
                </c:pt>
                <c:pt idx="756">
                  <c:v>23.491987899481835</c:v>
                </c:pt>
                <c:pt idx="757">
                  <c:v>23.396142211040225</c:v>
                </c:pt>
                <c:pt idx="758">
                  <c:v>23.491987899481835</c:v>
                </c:pt>
                <c:pt idx="759">
                  <c:v>23.396142211040225</c:v>
                </c:pt>
                <c:pt idx="760">
                  <c:v>23.300296522598615</c:v>
                </c:pt>
                <c:pt idx="761">
                  <c:v>23.539910743702638</c:v>
                </c:pt>
                <c:pt idx="762">
                  <c:v>23.204450834157008</c:v>
                </c:pt>
                <c:pt idx="763">
                  <c:v>23.300296522598615</c:v>
                </c:pt>
                <c:pt idx="764">
                  <c:v>23.348219366819421</c:v>
                </c:pt>
                <c:pt idx="765">
                  <c:v>23.300296522598615</c:v>
                </c:pt>
                <c:pt idx="766">
                  <c:v>23.348219366819421</c:v>
                </c:pt>
                <c:pt idx="767">
                  <c:v>23.348219366819421</c:v>
                </c:pt>
                <c:pt idx="768">
                  <c:v>23.156527989936201</c:v>
                </c:pt>
                <c:pt idx="769">
                  <c:v>23.491987899481835</c:v>
                </c:pt>
                <c:pt idx="770">
                  <c:v>23.348219366819421</c:v>
                </c:pt>
                <c:pt idx="771">
                  <c:v>23.396142211040225</c:v>
                </c:pt>
                <c:pt idx="772">
                  <c:v>23.491987899481835</c:v>
                </c:pt>
                <c:pt idx="773">
                  <c:v>23.156527989936201</c:v>
                </c:pt>
                <c:pt idx="774">
                  <c:v>23.108605145715398</c:v>
                </c:pt>
                <c:pt idx="775">
                  <c:v>23.348219366819421</c:v>
                </c:pt>
                <c:pt idx="776">
                  <c:v>23.156527989936201</c:v>
                </c:pt>
                <c:pt idx="777">
                  <c:v>23.156527989936201</c:v>
                </c:pt>
                <c:pt idx="778">
                  <c:v>23.348219366819421</c:v>
                </c:pt>
                <c:pt idx="779">
                  <c:v>23.396142211040225</c:v>
                </c:pt>
                <c:pt idx="780">
                  <c:v>23.300296522598615</c:v>
                </c:pt>
                <c:pt idx="781">
                  <c:v>23.396142211040225</c:v>
                </c:pt>
                <c:pt idx="782">
                  <c:v>23.396142211040225</c:v>
                </c:pt>
                <c:pt idx="783">
                  <c:v>23.204450834157008</c:v>
                </c:pt>
                <c:pt idx="784">
                  <c:v>23.396142211040225</c:v>
                </c:pt>
                <c:pt idx="785">
                  <c:v>23.204450834157008</c:v>
                </c:pt>
                <c:pt idx="786">
                  <c:v>23.156527989936201</c:v>
                </c:pt>
                <c:pt idx="787">
                  <c:v>23.012759457273788</c:v>
                </c:pt>
                <c:pt idx="788">
                  <c:v>23.156527989936201</c:v>
                </c:pt>
                <c:pt idx="789">
                  <c:v>23.396142211040225</c:v>
                </c:pt>
                <c:pt idx="790">
                  <c:v>23.300296522598615</c:v>
                </c:pt>
                <c:pt idx="791">
                  <c:v>32.45355976877228</c:v>
                </c:pt>
                <c:pt idx="792">
                  <c:v>26.798664150717343</c:v>
                </c:pt>
                <c:pt idx="793">
                  <c:v>25.456824512534819</c:v>
                </c:pt>
                <c:pt idx="794">
                  <c:v>24.594213316560339</c:v>
                </c:pt>
                <c:pt idx="795">
                  <c:v>24.019139185910685</c:v>
                </c:pt>
                <c:pt idx="796">
                  <c:v>23.827447809027465</c:v>
                </c:pt>
                <c:pt idx="797">
                  <c:v>23.875370653248272</c:v>
                </c:pt>
                <c:pt idx="798">
                  <c:v>23.635756432144248</c:v>
                </c:pt>
                <c:pt idx="799">
                  <c:v>23.491987899481835</c:v>
                </c:pt>
                <c:pt idx="800">
                  <c:v>23.348219366819421</c:v>
                </c:pt>
                <c:pt idx="801">
                  <c:v>23.539910743702638</c:v>
                </c:pt>
                <c:pt idx="802">
                  <c:v>23.491987899481835</c:v>
                </c:pt>
                <c:pt idx="803">
                  <c:v>23.396142211040225</c:v>
                </c:pt>
                <c:pt idx="804">
                  <c:v>23.539910743702638</c:v>
                </c:pt>
                <c:pt idx="805">
                  <c:v>23.491987899481835</c:v>
                </c:pt>
                <c:pt idx="806">
                  <c:v>23.396142211040225</c:v>
                </c:pt>
                <c:pt idx="807">
                  <c:v>23.204450834157008</c:v>
                </c:pt>
                <c:pt idx="808">
                  <c:v>23.491987899481835</c:v>
                </c:pt>
                <c:pt idx="809">
                  <c:v>23.348219366819421</c:v>
                </c:pt>
                <c:pt idx="810">
                  <c:v>23.396142211040225</c:v>
                </c:pt>
                <c:pt idx="811">
                  <c:v>23.348219366819421</c:v>
                </c:pt>
                <c:pt idx="812">
                  <c:v>23.204450834157008</c:v>
                </c:pt>
                <c:pt idx="813">
                  <c:v>23.396142211040225</c:v>
                </c:pt>
                <c:pt idx="814">
                  <c:v>23.012759457273788</c:v>
                </c:pt>
                <c:pt idx="815">
                  <c:v>23.300296522598615</c:v>
                </c:pt>
                <c:pt idx="816">
                  <c:v>23.300296522598615</c:v>
                </c:pt>
                <c:pt idx="817">
                  <c:v>23.156527989936201</c:v>
                </c:pt>
                <c:pt idx="818">
                  <c:v>23.156527989936201</c:v>
                </c:pt>
                <c:pt idx="819">
                  <c:v>23.204450834157008</c:v>
                </c:pt>
                <c:pt idx="820">
                  <c:v>23.108605145715398</c:v>
                </c:pt>
                <c:pt idx="821">
                  <c:v>23.300296522598615</c:v>
                </c:pt>
                <c:pt idx="822">
                  <c:v>23.156527989936201</c:v>
                </c:pt>
                <c:pt idx="823">
                  <c:v>23.156527989936201</c:v>
                </c:pt>
                <c:pt idx="824">
                  <c:v>23.156527989936201</c:v>
                </c:pt>
                <c:pt idx="825">
                  <c:v>23.204450834157008</c:v>
                </c:pt>
                <c:pt idx="826">
                  <c:v>23.348219366819421</c:v>
                </c:pt>
                <c:pt idx="827">
                  <c:v>23.348219366819421</c:v>
                </c:pt>
                <c:pt idx="828">
                  <c:v>23.204450834157008</c:v>
                </c:pt>
                <c:pt idx="829">
                  <c:v>23.012759457273788</c:v>
                </c:pt>
                <c:pt idx="830">
                  <c:v>23.204450834157008</c:v>
                </c:pt>
                <c:pt idx="831">
                  <c:v>23.204450834157008</c:v>
                </c:pt>
                <c:pt idx="832">
                  <c:v>23.156527989936201</c:v>
                </c:pt>
                <c:pt idx="833">
                  <c:v>23.156527989936201</c:v>
                </c:pt>
                <c:pt idx="834">
                  <c:v>23.012759457273788</c:v>
                </c:pt>
                <c:pt idx="835">
                  <c:v>23.156527989936201</c:v>
                </c:pt>
                <c:pt idx="836">
                  <c:v>23.108605145715398</c:v>
                </c:pt>
                <c:pt idx="837">
                  <c:v>23.204450834157008</c:v>
                </c:pt>
                <c:pt idx="838">
                  <c:v>23.156527989936201</c:v>
                </c:pt>
                <c:pt idx="839">
                  <c:v>23.156527989936201</c:v>
                </c:pt>
                <c:pt idx="840">
                  <c:v>23.156527989936201</c:v>
                </c:pt>
                <c:pt idx="841">
                  <c:v>23.012759457273788</c:v>
                </c:pt>
                <c:pt idx="842">
                  <c:v>23.156527989936201</c:v>
                </c:pt>
                <c:pt idx="843">
                  <c:v>23.108605145715398</c:v>
                </c:pt>
                <c:pt idx="844">
                  <c:v>23.300296522598615</c:v>
                </c:pt>
                <c:pt idx="845">
                  <c:v>22.868990924611374</c:v>
                </c:pt>
                <c:pt idx="846">
                  <c:v>22.964836613052984</c:v>
                </c:pt>
                <c:pt idx="847">
                  <c:v>23.156527989936201</c:v>
                </c:pt>
                <c:pt idx="848">
                  <c:v>22.964836613052984</c:v>
                </c:pt>
                <c:pt idx="849">
                  <c:v>23.156527989936201</c:v>
                </c:pt>
                <c:pt idx="850">
                  <c:v>23.156527989936201</c:v>
                </c:pt>
                <c:pt idx="851">
                  <c:v>23.204450834157008</c:v>
                </c:pt>
                <c:pt idx="852">
                  <c:v>23.012759457273788</c:v>
                </c:pt>
                <c:pt idx="853">
                  <c:v>23.204450834157008</c:v>
                </c:pt>
                <c:pt idx="854">
                  <c:v>23.108605145715398</c:v>
                </c:pt>
                <c:pt idx="855">
                  <c:v>22.821068080390571</c:v>
                </c:pt>
                <c:pt idx="856">
                  <c:v>23.156527989936201</c:v>
                </c:pt>
                <c:pt idx="857">
                  <c:v>23.156527989936201</c:v>
                </c:pt>
                <c:pt idx="858">
                  <c:v>23.156527989936201</c:v>
                </c:pt>
                <c:pt idx="859">
                  <c:v>23.012759457273788</c:v>
                </c:pt>
                <c:pt idx="860">
                  <c:v>23.012759457273788</c:v>
                </c:pt>
                <c:pt idx="861">
                  <c:v>23.108605145715398</c:v>
                </c:pt>
                <c:pt idx="862">
                  <c:v>22.821068080390571</c:v>
                </c:pt>
                <c:pt idx="863">
                  <c:v>22.821068080390571</c:v>
                </c:pt>
                <c:pt idx="864">
                  <c:v>22.868990924611374</c:v>
                </c:pt>
                <c:pt idx="865">
                  <c:v>23.108605145715398</c:v>
                </c:pt>
                <c:pt idx="866">
                  <c:v>23.108605145715398</c:v>
                </c:pt>
                <c:pt idx="867">
                  <c:v>23.108605145715398</c:v>
                </c:pt>
                <c:pt idx="868">
                  <c:v>22.964836613052984</c:v>
                </c:pt>
                <c:pt idx="869">
                  <c:v>23.012759457273788</c:v>
                </c:pt>
                <c:pt idx="870">
                  <c:v>22.868990924611374</c:v>
                </c:pt>
                <c:pt idx="871">
                  <c:v>23.012759457273788</c:v>
                </c:pt>
                <c:pt idx="872">
                  <c:v>22.868990924611374</c:v>
                </c:pt>
                <c:pt idx="873">
                  <c:v>22.964836613052984</c:v>
                </c:pt>
                <c:pt idx="874">
                  <c:v>23.012759457273788</c:v>
                </c:pt>
                <c:pt idx="875">
                  <c:v>22.964836613052984</c:v>
                </c:pt>
                <c:pt idx="876">
                  <c:v>23.156527989936201</c:v>
                </c:pt>
                <c:pt idx="877">
                  <c:v>23.108605145715398</c:v>
                </c:pt>
                <c:pt idx="878">
                  <c:v>23.012759457273788</c:v>
                </c:pt>
                <c:pt idx="879">
                  <c:v>23.012759457273788</c:v>
                </c:pt>
                <c:pt idx="880">
                  <c:v>23.012759457273788</c:v>
                </c:pt>
                <c:pt idx="881">
                  <c:v>22.868990924611374</c:v>
                </c:pt>
                <c:pt idx="882">
                  <c:v>22.868990924611374</c:v>
                </c:pt>
                <c:pt idx="883">
                  <c:v>22.868990924611374</c:v>
                </c:pt>
                <c:pt idx="884">
                  <c:v>23.156527989936201</c:v>
                </c:pt>
                <c:pt idx="885">
                  <c:v>23.012759457273788</c:v>
                </c:pt>
                <c:pt idx="886">
                  <c:v>23.012759457273788</c:v>
                </c:pt>
                <c:pt idx="887">
                  <c:v>22.964836613052984</c:v>
                </c:pt>
                <c:pt idx="888">
                  <c:v>22.821068080390571</c:v>
                </c:pt>
                <c:pt idx="889">
                  <c:v>22.821068080390571</c:v>
                </c:pt>
                <c:pt idx="890">
                  <c:v>23.012759457273788</c:v>
                </c:pt>
                <c:pt idx="891">
                  <c:v>22.964836613052984</c:v>
                </c:pt>
                <c:pt idx="892">
                  <c:v>22.964836613052984</c:v>
                </c:pt>
                <c:pt idx="893">
                  <c:v>23.012759457273788</c:v>
                </c:pt>
                <c:pt idx="894">
                  <c:v>22.821068080390571</c:v>
                </c:pt>
                <c:pt idx="895">
                  <c:v>22.964836613052984</c:v>
                </c:pt>
                <c:pt idx="896">
                  <c:v>22.868990924611374</c:v>
                </c:pt>
                <c:pt idx="897">
                  <c:v>22.821068080390571</c:v>
                </c:pt>
                <c:pt idx="898">
                  <c:v>22.821068080390571</c:v>
                </c:pt>
                <c:pt idx="899">
                  <c:v>22.821068080390571</c:v>
                </c:pt>
                <c:pt idx="900">
                  <c:v>23.012759457273788</c:v>
                </c:pt>
                <c:pt idx="901">
                  <c:v>22.821068080390571</c:v>
                </c:pt>
                <c:pt idx="902">
                  <c:v>22.773145236169768</c:v>
                </c:pt>
                <c:pt idx="903">
                  <c:v>22.821068080390571</c:v>
                </c:pt>
                <c:pt idx="904">
                  <c:v>22.773145236169768</c:v>
                </c:pt>
                <c:pt idx="905">
                  <c:v>22.868990924611374</c:v>
                </c:pt>
                <c:pt idx="906">
                  <c:v>22.821068080390571</c:v>
                </c:pt>
                <c:pt idx="907">
                  <c:v>23.012759457273788</c:v>
                </c:pt>
                <c:pt idx="908">
                  <c:v>22.868990924611374</c:v>
                </c:pt>
                <c:pt idx="909">
                  <c:v>22.629376703507354</c:v>
                </c:pt>
                <c:pt idx="910">
                  <c:v>22.629376703507354</c:v>
                </c:pt>
                <c:pt idx="911">
                  <c:v>22.677299547728158</c:v>
                </c:pt>
                <c:pt idx="912">
                  <c:v>22.821068080390571</c:v>
                </c:pt>
                <c:pt idx="913">
                  <c:v>22.821068080390571</c:v>
                </c:pt>
                <c:pt idx="914">
                  <c:v>22.485608170844941</c:v>
                </c:pt>
                <c:pt idx="915">
                  <c:v>22.868990924611374</c:v>
                </c:pt>
                <c:pt idx="916">
                  <c:v>22.964836613052984</c:v>
                </c:pt>
                <c:pt idx="917">
                  <c:v>22.677299547728158</c:v>
                </c:pt>
                <c:pt idx="918">
                  <c:v>22.773145236169768</c:v>
                </c:pt>
                <c:pt idx="919">
                  <c:v>22.629376703507354</c:v>
                </c:pt>
                <c:pt idx="920">
                  <c:v>22.821068080390571</c:v>
                </c:pt>
                <c:pt idx="921">
                  <c:v>22.868990924611374</c:v>
                </c:pt>
                <c:pt idx="922">
                  <c:v>22.868990924611374</c:v>
                </c:pt>
                <c:pt idx="923">
                  <c:v>22.581453859286547</c:v>
                </c:pt>
                <c:pt idx="924">
                  <c:v>22.821068080390571</c:v>
                </c:pt>
                <c:pt idx="925">
                  <c:v>22.821068080390571</c:v>
                </c:pt>
                <c:pt idx="926">
                  <c:v>22.773145236169768</c:v>
                </c:pt>
                <c:pt idx="927">
                  <c:v>22.677299547728158</c:v>
                </c:pt>
                <c:pt idx="928">
                  <c:v>22.581453859286547</c:v>
                </c:pt>
                <c:pt idx="929">
                  <c:v>22.677299547728158</c:v>
                </c:pt>
                <c:pt idx="930">
                  <c:v>22.629376703507354</c:v>
                </c:pt>
                <c:pt idx="931">
                  <c:v>22.677299547728158</c:v>
                </c:pt>
                <c:pt idx="932">
                  <c:v>22.629376703507354</c:v>
                </c:pt>
                <c:pt idx="933">
                  <c:v>22.677299547728158</c:v>
                </c:pt>
                <c:pt idx="934">
                  <c:v>22.677299547728158</c:v>
                </c:pt>
                <c:pt idx="935">
                  <c:v>22.629376703507354</c:v>
                </c:pt>
                <c:pt idx="936">
                  <c:v>22.341839638182527</c:v>
                </c:pt>
                <c:pt idx="937">
                  <c:v>22.677299547728158</c:v>
                </c:pt>
                <c:pt idx="938">
                  <c:v>22.581453859286547</c:v>
                </c:pt>
                <c:pt idx="939">
                  <c:v>22.485608170844941</c:v>
                </c:pt>
                <c:pt idx="940">
                  <c:v>22.677299547728158</c:v>
                </c:pt>
                <c:pt idx="941">
                  <c:v>22.629376703507354</c:v>
                </c:pt>
                <c:pt idx="942">
                  <c:v>22.629376703507354</c:v>
                </c:pt>
                <c:pt idx="943">
                  <c:v>22.629376703507354</c:v>
                </c:pt>
                <c:pt idx="944">
                  <c:v>22.629376703507354</c:v>
                </c:pt>
                <c:pt idx="945">
                  <c:v>22.581453859286547</c:v>
                </c:pt>
                <c:pt idx="946">
                  <c:v>22.341839638182527</c:v>
                </c:pt>
                <c:pt idx="947">
                  <c:v>22.341839638182527</c:v>
                </c:pt>
                <c:pt idx="948">
                  <c:v>22.629376703507354</c:v>
                </c:pt>
                <c:pt idx="949">
                  <c:v>22.485608170844941</c:v>
                </c:pt>
                <c:pt idx="950">
                  <c:v>22.629376703507354</c:v>
                </c:pt>
                <c:pt idx="951">
                  <c:v>22.629376703507354</c:v>
                </c:pt>
                <c:pt idx="952">
                  <c:v>22.629376703507354</c:v>
                </c:pt>
                <c:pt idx="953">
                  <c:v>22.581453859286547</c:v>
                </c:pt>
                <c:pt idx="954">
                  <c:v>22.677299547728158</c:v>
                </c:pt>
                <c:pt idx="955">
                  <c:v>22.293916793961721</c:v>
                </c:pt>
                <c:pt idx="956">
                  <c:v>22.485608170844941</c:v>
                </c:pt>
                <c:pt idx="957">
                  <c:v>22.581453859286547</c:v>
                </c:pt>
                <c:pt idx="958">
                  <c:v>22.581453859286547</c:v>
                </c:pt>
                <c:pt idx="959">
                  <c:v>22.581453859286547</c:v>
                </c:pt>
                <c:pt idx="960">
                  <c:v>22.677299547728158</c:v>
                </c:pt>
                <c:pt idx="961">
                  <c:v>22.485608170844941</c:v>
                </c:pt>
                <c:pt idx="962">
                  <c:v>22.485608170844941</c:v>
                </c:pt>
                <c:pt idx="963">
                  <c:v>22.437685326624134</c:v>
                </c:pt>
                <c:pt idx="964">
                  <c:v>22.341839638182527</c:v>
                </c:pt>
                <c:pt idx="965">
                  <c:v>22.341839638182527</c:v>
                </c:pt>
                <c:pt idx="966">
                  <c:v>22.437685326624134</c:v>
                </c:pt>
                <c:pt idx="967">
                  <c:v>22.629376703507354</c:v>
                </c:pt>
                <c:pt idx="968">
                  <c:v>22.341839638182527</c:v>
                </c:pt>
                <c:pt idx="969">
                  <c:v>22.581453859286547</c:v>
                </c:pt>
                <c:pt idx="970">
                  <c:v>22.629376703507354</c:v>
                </c:pt>
                <c:pt idx="971">
                  <c:v>33.55578518585078</c:v>
                </c:pt>
                <c:pt idx="972">
                  <c:v>27.948812412016654</c:v>
                </c:pt>
                <c:pt idx="973">
                  <c:v>25.408901668314016</c:v>
                </c:pt>
                <c:pt idx="974">
                  <c:v>23.875370653248272</c:v>
                </c:pt>
                <c:pt idx="975">
                  <c:v>23.539910743702638</c:v>
                </c:pt>
                <c:pt idx="976">
                  <c:v>23.300296522598615</c:v>
                </c:pt>
                <c:pt idx="977">
                  <c:v>23.012759457273788</c:v>
                </c:pt>
                <c:pt idx="978">
                  <c:v>22.964836613052984</c:v>
                </c:pt>
                <c:pt idx="979">
                  <c:v>22.677299547728158</c:v>
                </c:pt>
                <c:pt idx="980">
                  <c:v>22.773145236169768</c:v>
                </c:pt>
                <c:pt idx="981">
                  <c:v>22.821068080390571</c:v>
                </c:pt>
                <c:pt idx="982">
                  <c:v>22.773145236169768</c:v>
                </c:pt>
                <c:pt idx="983">
                  <c:v>22.773145236169768</c:v>
                </c:pt>
                <c:pt idx="984">
                  <c:v>22.677299547728158</c:v>
                </c:pt>
                <c:pt idx="985">
                  <c:v>22.437685326624134</c:v>
                </c:pt>
                <c:pt idx="986">
                  <c:v>22.581453859286547</c:v>
                </c:pt>
                <c:pt idx="987">
                  <c:v>22.581453859286547</c:v>
                </c:pt>
                <c:pt idx="988">
                  <c:v>22.485608170844941</c:v>
                </c:pt>
                <c:pt idx="989">
                  <c:v>22.485608170844941</c:v>
                </c:pt>
                <c:pt idx="990">
                  <c:v>22.341839638182527</c:v>
                </c:pt>
                <c:pt idx="991">
                  <c:v>22.629376703507354</c:v>
                </c:pt>
                <c:pt idx="992">
                  <c:v>22.293916793961721</c:v>
                </c:pt>
                <c:pt idx="993">
                  <c:v>22.437685326624134</c:v>
                </c:pt>
                <c:pt idx="994">
                  <c:v>22.437685326624134</c:v>
                </c:pt>
                <c:pt idx="995">
                  <c:v>22.293916793961721</c:v>
                </c:pt>
                <c:pt idx="996">
                  <c:v>22.485608170844941</c:v>
                </c:pt>
                <c:pt idx="997">
                  <c:v>22.437685326624134</c:v>
                </c:pt>
                <c:pt idx="998">
                  <c:v>22.293916793961721</c:v>
                </c:pt>
                <c:pt idx="999">
                  <c:v>22.293916793961721</c:v>
                </c:pt>
                <c:pt idx="1000">
                  <c:v>22.245993949740917</c:v>
                </c:pt>
                <c:pt idx="1001">
                  <c:v>22.341839638182527</c:v>
                </c:pt>
                <c:pt idx="1002">
                  <c:v>22.293916793961721</c:v>
                </c:pt>
                <c:pt idx="1003">
                  <c:v>22.341839638182527</c:v>
                </c:pt>
                <c:pt idx="1004">
                  <c:v>22.245993949740917</c:v>
                </c:pt>
                <c:pt idx="1005">
                  <c:v>22.245993949740917</c:v>
                </c:pt>
                <c:pt idx="1006">
                  <c:v>22.293916793961721</c:v>
                </c:pt>
                <c:pt idx="1007">
                  <c:v>22.437685326624134</c:v>
                </c:pt>
                <c:pt idx="1008">
                  <c:v>22.150148261299307</c:v>
                </c:pt>
                <c:pt idx="1009">
                  <c:v>22.150148261299307</c:v>
                </c:pt>
                <c:pt idx="1010">
                  <c:v>22.341839638182527</c:v>
                </c:pt>
                <c:pt idx="1011">
                  <c:v>22.293916793961721</c:v>
                </c:pt>
                <c:pt idx="1012">
                  <c:v>22.341839638182527</c:v>
                </c:pt>
                <c:pt idx="1013">
                  <c:v>22.341839638182527</c:v>
                </c:pt>
                <c:pt idx="1014">
                  <c:v>22.293916793961721</c:v>
                </c:pt>
                <c:pt idx="1015">
                  <c:v>22.293916793961721</c:v>
                </c:pt>
                <c:pt idx="1016">
                  <c:v>22.245993949740917</c:v>
                </c:pt>
                <c:pt idx="1017">
                  <c:v>22.150148261299307</c:v>
                </c:pt>
                <c:pt idx="1018">
                  <c:v>22.293916793961721</c:v>
                </c:pt>
                <c:pt idx="1019">
                  <c:v>21.958456884416091</c:v>
                </c:pt>
                <c:pt idx="1020">
                  <c:v>22.150148261299307</c:v>
                </c:pt>
                <c:pt idx="1021">
                  <c:v>21.958456884416091</c:v>
                </c:pt>
                <c:pt idx="1022">
                  <c:v>22.150148261299307</c:v>
                </c:pt>
                <c:pt idx="1023">
                  <c:v>22.150148261299307</c:v>
                </c:pt>
                <c:pt idx="1024">
                  <c:v>22.437685326624134</c:v>
                </c:pt>
                <c:pt idx="1025">
                  <c:v>21.958456884416091</c:v>
                </c:pt>
                <c:pt idx="1026">
                  <c:v>22.245993949740917</c:v>
                </c:pt>
                <c:pt idx="1027">
                  <c:v>22.293916793961721</c:v>
                </c:pt>
                <c:pt idx="1028">
                  <c:v>22.150148261299307</c:v>
                </c:pt>
                <c:pt idx="1029">
                  <c:v>21.958456884416091</c:v>
                </c:pt>
                <c:pt idx="1030">
                  <c:v>22.054302572857701</c:v>
                </c:pt>
                <c:pt idx="1031">
                  <c:v>22.150148261299307</c:v>
                </c:pt>
                <c:pt idx="1032">
                  <c:v>22.102225417078504</c:v>
                </c:pt>
                <c:pt idx="1033">
                  <c:v>22.293916793961721</c:v>
                </c:pt>
                <c:pt idx="1034">
                  <c:v>22.102225417078504</c:v>
                </c:pt>
                <c:pt idx="1035">
                  <c:v>22.245993949740917</c:v>
                </c:pt>
                <c:pt idx="1036">
                  <c:v>22.150148261299307</c:v>
                </c:pt>
                <c:pt idx="1037">
                  <c:v>22.102225417078504</c:v>
                </c:pt>
                <c:pt idx="1038">
                  <c:v>22.102225417078504</c:v>
                </c:pt>
                <c:pt idx="1039">
                  <c:v>22.102225417078504</c:v>
                </c:pt>
                <c:pt idx="1040">
                  <c:v>22.054302572857701</c:v>
                </c:pt>
                <c:pt idx="1041">
                  <c:v>21.814688351753677</c:v>
                </c:pt>
                <c:pt idx="1042">
                  <c:v>21.910534040195287</c:v>
                </c:pt>
                <c:pt idx="1043">
                  <c:v>22.245993949740917</c:v>
                </c:pt>
                <c:pt idx="1044">
                  <c:v>22.054302572857701</c:v>
                </c:pt>
                <c:pt idx="1045">
                  <c:v>22.054302572857701</c:v>
                </c:pt>
                <c:pt idx="1046">
                  <c:v>21.910534040195287</c:v>
                </c:pt>
                <c:pt idx="1047">
                  <c:v>21.958456884416091</c:v>
                </c:pt>
                <c:pt idx="1048">
                  <c:v>22.054302572857701</c:v>
                </c:pt>
                <c:pt idx="1049">
                  <c:v>21.766765507532874</c:v>
                </c:pt>
                <c:pt idx="1050">
                  <c:v>22.054302572857701</c:v>
                </c:pt>
                <c:pt idx="1051">
                  <c:v>22.102225417078504</c:v>
                </c:pt>
                <c:pt idx="1052">
                  <c:v>22.054302572857701</c:v>
                </c:pt>
                <c:pt idx="1053">
                  <c:v>22.054302572857701</c:v>
                </c:pt>
                <c:pt idx="1054">
                  <c:v>21.958456884416091</c:v>
                </c:pt>
                <c:pt idx="1055">
                  <c:v>21.814688351753677</c:v>
                </c:pt>
                <c:pt idx="1056">
                  <c:v>21.766765507532874</c:v>
                </c:pt>
                <c:pt idx="1057">
                  <c:v>22.102225417078504</c:v>
                </c:pt>
                <c:pt idx="1058">
                  <c:v>21.814688351753677</c:v>
                </c:pt>
                <c:pt idx="1059">
                  <c:v>21.910534040195287</c:v>
                </c:pt>
                <c:pt idx="1060">
                  <c:v>21.766765507532874</c:v>
                </c:pt>
                <c:pt idx="1061">
                  <c:v>21.766765507532874</c:v>
                </c:pt>
                <c:pt idx="1062">
                  <c:v>21.958456884416091</c:v>
                </c:pt>
                <c:pt idx="1063">
                  <c:v>21.910534040195287</c:v>
                </c:pt>
                <c:pt idx="1064">
                  <c:v>22.150148261299307</c:v>
                </c:pt>
                <c:pt idx="1065">
                  <c:v>21.718842663312067</c:v>
                </c:pt>
                <c:pt idx="1066">
                  <c:v>21.766765507532874</c:v>
                </c:pt>
                <c:pt idx="1067">
                  <c:v>21.814688351753677</c:v>
                </c:pt>
                <c:pt idx="1068">
                  <c:v>21.718842663312067</c:v>
                </c:pt>
                <c:pt idx="1069">
                  <c:v>21.814688351753677</c:v>
                </c:pt>
                <c:pt idx="1070">
                  <c:v>21.766765507532874</c:v>
                </c:pt>
                <c:pt idx="1071">
                  <c:v>21.814688351753677</c:v>
                </c:pt>
                <c:pt idx="1072">
                  <c:v>21.910534040195287</c:v>
                </c:pt>
                <c:pt idx="1073">
                  <c:v>21.814688351753677</c:v>
                </c:pt>
                <c:pt idx="1074">
                  <c:v>21.622996974870457</c:v>
                </c:pt>
                <c:pt idx="1075">
                  <c:v>21.766765507532874</c:v>
                </c:pt>
                <c:pt idx="1076">
                  <c:v>21.814688351753677</c:v>
                </c:pt>
                <c:pt idx="1077">
                  <c:v>21.622996974870457</c:v>
                </c:pt>
                <c:pt idx="1078">
                  <c:v>21.910534040195287</c:v>
                </c:pt>
                <c:pt idx="1079">
                  <c:v>21.766765507532874</c:v>
                </c:pt>
                <c:pt idx="1080">
                  <c:v>21.958456884416091</c:v>
                </c:pt>
                <c:pt idx="1081">
                  <c:v>21.622996974870457</c:v>
                </c:pt>
                <c:pt idx="1082">
                  <c:v>21.814688351753677</c:v>
                </c:pt>
                <c:pt idx="1083">
                  <c:v>21.766765507532874</c:v>
                </c:pt>
                <c:pt idx="1084">
                  <c:v>21.910534040195287</c:v>
                </c:pt>
                <c:pt idx="1085">
                  <c:v>21.575074130649654</c:v>
                </c:pt>
                <c:pt idx="1086">
                  <c:v>21.814688351753677</c:v>
                </c:pt>
                <c:pt idx="1087">
                  <c:v>21.622996974870457</c:v>
                </c:pt>
                <c:pt idx="1088">
                  <c:v>21.766765507532874</c:v>
                </c:pt>
                <c:pt idx="1089">
                  <c:v>21.622996974870457</c:v>
                </c:pt>
                <c:pt idx="1090">
                  <c:v>21.622996974870457</c:v>
                </c:pt>
                <c:pt idx="1091">
                  <c:v>21.622996974870457</c:v>
                </c:pt>
                <c:pt idx="1092">
                  <c:v>21.958456884416091</c:v>
                </c:pt>
                <c:pt idx="1093">
                  <c:v>21.575074130649654</c:v>
                </c:pt>
                <c:pt idx="1094">
                  <c:v>21.43130559798724</c:v>
                </c:pt>
                <c:pt idx="1095">
                  <c:v>21.718842663312067</c:v>
                </c:pt>
                <c:pt idx="1096">
                  <c:v>21.718842663312067</c:v>
                </c:pt>
                <c:pt idx="1097">
                  <c:v>21.718842663312067</c:v>
                </c:pt>
                <c:pt idx="1098">
                  <c:v>21.718842663312067</c:v>
                </c:pt>
                <c:pt idx="1099">
                  <c:v>21.52715128642885</c:v>
                </c:pt>
                <c:pt idx="1100">
                  <c:v>21.52715128642885</c:v>
                </c:pt>
                <c:pt idx="1101">
                  <c:v>21.814688351753677</c:v>
                </c:pt>
                <c:pt idx="1102">
                  <c:v>21.52715128642885</c:v>
                </c:pt>
                <c:pt idx="1103">
                  <c:v>21.622996974870457</c:v>
                </c:pt>
                <c:pt idx="1104">
                  <c:v>21.43130559798724</c:v>
                </c:pt>
                <c:pt idx="1105">
                  <c:v>21.43130559798724</c:v>
                </c:pt>
                <c:pt idx="1106">
                  <c:v>21.622996974870457</c:v>
                </c:pt>
                <c:pt idx="1107">
                  <c:v>21.43130559798724</c:v>
                </c:pt>
                <c:pt idx="1108">
                  <c:v>21.52715128642885</c:v>
                </c:pt>
                <c:pt idx="1109">
                  <c:v>21.239614221104024</c:v>
                </c:pt>
                <c:pt idx="1110">
                  <c:v>21.43130559798724</c:v>
                </c:pt>
                <c:pt idx="1111">
                  <c:v>21.622996974870457</c:v>
                </c:pt>
                <c:pt idx="1112">
                  <c:v>21.43130559798724</c:v>
                </c:pt>
                <c:pt idx="1113">
                  <c:v>21.718842663312067</c:v>
                </c:pt>
                <c:pt idx="1114">
                  <c:v>21.43130559798724</c:v>
                </c:pt>
                <c:pt idx="1115">
                  <c:v>21.383382753766437</c:v>
                </c:pt>
                <c:pt idx="1116">
                  <c:v>21.43130559798724</c:v>
                </c:pt>
                <c:pt idx="1117">
                  <c:v>21.383382753766437</c:v>
                </c:pt>
                <c:pt idx="1118">
                  <c:v>21.52715128642885</c:v>
                </c:pt>
                <c:pt idx="1119">
                  <c:v>21.575074130649654</c:v>
                </c:pt>
                <c:pt idx="1120">
                  <c:v>21.43130559798724</c:v>
                </c:pt>
                <c:pt idx="1121">
                  <c:v>21.287537065324827</c:v>
                </c:pt>
                <c:pt idx="1122">
                  <c:v>21.52715128642885</c:v>
                </c:pt>
                <c:pt idx="1123">
                  <c:v>21.52715128642885</c:v>
                </c:pt>
                <c:pt idx="1124">
                  <c:v>21.52715128642885</c:v>
                </c:pt>
                <c:pt idx="1125">
                  <c:v>21.383382753766437</c:v>
                </c:pt>
                <c:pt idx="1126">
                  <c:v>21.287537065324827</c:v>
                </c:pt>
                <c:pt idx="1127">
                  <c:v>21.383382753766437</c:v>
                </c:pt>
                <c:pt idx="1128">
                  <c:v>21.52715128642885</c:v>
                </c:pt>
                <c:pt idx="1129">
                  <c:v>21.43130559798724</c:v>
                </c:pt>
                <c:pt idx="1130">
                  <c:v>21.383382753766437</c:v>
                </c:pt>
                <c:pt idx="1131">
                  <c:v>21.191691376883217</c:v>
                </c:pt>
                <c:pt idx="1132">
                  <c:v>21.43130559798724</c:v>
                </c:pt>
                <c:pt idx="1133">
                  <c:v>21.43130559798724</c:v>
                </c:pt>
                <c:pt idx="1134">
                  <c:v>21.239614221104024</c:v>
                </c:pt>
                <c:pt idx="1135">
                  <c:v>21.383382753766437</c:v>
                </c:pt>
                <c:pt idx="1136">
                  <c:v>21.239614221104024</c:v>
                </c:pt>
                <c:pt idx="1137">
                  <c:v>21.239614221104024</c:v>
                </c:pt>
                <c:pt idx="1138">
                  <c:v>21.43130559798724</c:v>
                </c:pt>
                <c:pt idx="1139">
                  <c:v>21.383382753766437</c:v>
                </c:pt>
                <c:pt idx="1140">
                  <c:v>21.287537065324827</c:v>
                </c:pt>
                <c:pt idx="1141">
                  <c:v>21.383382753766437</c:v>
                </c:pt>
                <c:pt idx="1142">
                  <c:v>21.191691376883217</c:v>
                </c:pt>
                <c:pt idx="1143">
                  <c:v>21.239614221104024</c:v>
                </c:pt>
                <c:pt idx="1144">
                  <c:v>21.287537065324827</c:v>
                </c:pt>
                <c:pt idx="1145">
                  <c:v>21.191691376883217</c:v>
                </c:pt>
                <c:pt idx="1146">
                  <c:v>21.239614221104024</c:v>
                </c:pt>
                <c:pt idx="1147">
                  <c:v>21.191691376883217</c:v>
                </c:pt>
                <c:pt idx="1148">
                  <c:v>21.239614221104024</c:v>
                </c:pt>
                <c:pt idx="1149">
                  <c:v>21.239614221104024</c:v>
                </c:pt>
                <c:pt idx="1150">
                  <c:v>21.191691376883217</c:v>
                </c:pt>
                <c:pt idx="1151">
                  <c:v>21.191691376883217</c:v>
                </c:pt>
                <c:pt idx="1152">
                  <c:v>31.926408482343426</c:v>
                </c:pt>
                <c:pt idx="1153">
                  <c:v>24.977596070326776</c:v>
                </c:pt>
                <c:pt idx="1154">
                  <c:v>23.396142211040225</c:v>
                </c:pt>
                <c:pt idx="1155">
                  <c:v>22.629376703507354</c:v>
                </c:pt>
                <c:pt idx="1156">
                  <c:v>22.293916793961721</c:v>
                </c:pt>
                <c:pt idx="1157">
                  <c:v>21.814688351753677</c:v>
                </c:pt>
                <c:pt idx="1158">
                  <c:v>21.718842663312067</c:v>
                </c:pt>
                <c:pt idx="1159">
                  <c:v>21.43130559798724</c:v>
                </c:pt>
                <c:pt idx="1160">
                  <c:v>21.766765507532874</c:v>
                </c:pt>
                <c:pt idx="1161">
                  <c:v>21.43130559798724</c:v>
                </c:pt>
                <c:pt idx="1162">
                  <c:v>21.191691376883217</c:v>
                </c:pt>
                <c:pt idx="1163">
                  <c:v>21.383382753766437</c:v>
                </c:pt>
                <c:pt idx="1164">
                  <c:v>21.287537065324827</c:v>
                </c:pt>
                <c:pt idx="1165">
                  <c:v>21.239614221104024</c:v>
                </c:pt>
                <c:pt idx="1166">
                  <c:v>21.09584568844161</c:v>
                </c:pt>
                <c:pt idx="1167">
                  <c:v>21.383382753766437</c:v>
                </c:pt>
                <c:pt idx="1168">
                  <c:v>21.191691376883217</c:v>
                </c:pt>
                <c:pt idx="1169">
                  <c:v>21.239614221104024</c:v>
                </c:pt>
                <c:pt idx="1170">
                  <c:v>21.239614221104024</c:v>
                </c:pt>
                <c:pt idx="1171">
                  <c:v>21.287537065324827</c:v>
                </c:pt>
                <c:pt idx="1172">
                  <c:v>21.239614221104024</c:v>
                </c:pt>
                <c:pt idx="1173">
                  <c:v>21.09584568844161</c:v>
                </c:pt>
                <c:pt idx="1174">
                  <c:v>21.287537065324827</c:v>
                </c:pt>
                <c:pt idx="1175">
                  <c:v>21.09584568844161</c:v>
                </c:pt>
                <c:pt idx="1176">
                  <c:v>21.09584568844161</c:v>
                </c:pt>
                <c:pt idx="1177">
                  <c:v>21.047922844220803</c:v>
                </c:pt>
                <c:pt idx="1178">
                  <c:v>21.191691376883217</c:v>
                </c:pt>
                <c:pt idx="1179">
                  <c:v>21.191691376883217</c:v>
                </c:pt>
                <c:pt idx="1180">
                  <c:v>21.287537065324827</c:v>
                </c:pt>
                <c:pt idx="1181">
                  <c:v>21.191691376883217</c:v>
                </c:pt>
                <c:pt idx="1182">
                  <c:v>21.09584568844161</c:v>
                </c:pt>
                <c:pt idx="1183">
                  <c:v>21.09584568844161</c:v>
                </c:pt>
                <c:pt idx="1184">
                  <c:v>21.09584568844161</c:v>
                </c:pt>
                <c:pt idx="1185">
                  <c:v>21.09584568844161</c:v>
                </c:pt>
                <c:pt idx="1186">
                  <c:v>21.191691376883217</c:v>
                </c:pt>
                <c:pt idx="1187">
                  <c:v>21.047922844220803</c:v>
                </c:pt>
                <c:pt idx="1188">
                  <c:v>21.191691376883217</c:v>
                </c:pt>
                <c:pt idx="1189">
                  <c:v>21.239614221104024</c:v>
                </c:pt>
                <c:pt idx="1190">
                  <c:v>21.047922844220803</c:v>
                </c:pt>
                <c:pt idx="1191">
                  <c:v>20.856231467337587</c:v>
                </c:pt>
                <c:pt idx="1192">
                  <c:v>21.09584568844161</c:v>
                </c:pt>
                <c:pt idx="1193">
                  <c:v>20.760385778895976</c:v>
                </c:pt>
                <c:pt idx="1194">
                  <c:v>20.90415431155839</c:v>
                </c:pt>
                <c:pt idx="1195">
                  <c:v>20.90415431155839</c:v>
                </c:pt>
                <c:pt idx="1196">
                  <c:v>21.09584568844161</c:v>
                </c:pt>
                <c:pt idx="1197">
                  <c:v>21</c:v>
                </c:pt>
                <c:pt idx="1198">
                  <c:v>20.90415431155839</c:v>
                </c:pt>
                <c:pt idx="1199">
                  <c:v>20.90415431155839</c:v>
                </c:pt>
                <c:pt idx="1200">
                  <c:v>21.09584568844161</c:v>
                </c:pt>
                <c:pt idx="1201">
                  <c:v>20.856231467337587</c:v>
                </c:pt>
                <c:pt idx="1202">
                  <c:v>20.856231467337587</c:v>
                </c:pt>
                <c:pt idx="1203">
                  <c:v>20.856231467337587</c:v>
                </c:pt>
                <c:pt idx="1204">
                  <c:v>20.856231467337587</c:v>
                </c:pt>
                <c:pt idx="1205">
                  <c:v>20.90415431155839</c:v>
                </c:pt>
                <c:pt idx="1206">
                  <c:v>20.760385778895976</c:v>
                </c:pt>
                <c:pt idx="1207">
                  <c:v>20.856231467337587</c:v>
                </c:pt>
                <c:pt idx="1208">
                  <c:v>20.760385778895976</c:v>
                </c:pt>
                <c:pt idx="1209">
                  <c:v>20.56869440201276</c:v>
                </c:pt>
                <c:pt idx="1210">
                  <c:v>21</c:v>
                </c:pt>
                <c:pt idx="1211">
                  <c:v>20.856231467337587</c:v>
                </c:pt>
                <c:pt idx="1212">
                  <c:v>20.712462934675173</c:v>
                </c:pt>
                <c:pt idx="1213">
                  <c:v>21</c:v>
                </c:pt>
                <c:pt idx="1214">
                  <c:v>21</c:v>
                </c:pt>
                <c:pt idx="1215">
                  <c:v>20.712462934675173</c:v>
                </c:pt>
                <c:pt idx="1216">
                  <c:v>20.760385778895976</c:v>
                </c:pt>
                <c:pt idx="1217">
                  <c:v>20.856231467337587</c:v>
                </c:pt>
                <c:pt idx="1218">
                  <c:v>20.66454009045437</c:v>
                </c:pt>
                <c:pt idx="1219">
                  <c:v>20.760385778895976</c:v>
                </c:pt>
                <c:pt idx="1220">
                  <c:v>20.66454009045437</c:v>
                </c:pt>
                <c:pt idx="1221">
                  <c:v>20.56869440201276</c:v>
                </c:pt>
                <c:pt idx="1222">
                  <c:v>20.760385778895976</c:v>
                </c:pt>
                <c:pt idx="1223">
                  <c:v>20.66454009045437</c:v>
                </c:pt>
                <c:pt idx="1224">
                  <c:v>20.760385778895976</c:v>
                </c:pt>
                <c:pt idx="1225">
                  <c:v>20.856231467337587</c:v>
                </c:pt>
                <c:pt idx="1226">
                  <c:v>20.712462934675173</c:v>
                </c:pt>
                <c:pt idx="1227">
                  <c:v>20.760385778895976</c:v>
                </c:pt>
                <c:pt idx="1228">
                  <c:v>20.520771557791956</c:v>
                </c:pt>
                <c:pt idx="1229">
                  <c:v>20.66454009045437</c:v>
                </c:pt>
                <c:pt idx="1230">
                  <c:v>20.760385778895976</c:v>
                </c:pt>
                <c:pt idx="1231">
                  <c:v>20.56869440201276</c:v>
                </c:pt>
                <c:pt idx="1232">
                  <c:v>20.760385778895976</c:v>
                </c:pt>
                <c:pt idx="1233">
                  <c:v>20.520771557791956</c:v>
                </c:pt>
                <c:pt idx="1234">
                  <c:v>20.520771557791956</c:v>
                </c:pt>
                <c:pt idx="1235">
                  <c:v>20.712462934675173</c:v>
                </c:pt>
                <c:pt idx="1236">
                  <c:v>20.56869440201276</c:v>
                </c:pt>
                <c:pt idx="1237">
                  <c:v>20.56869440201276</c:v>
                </c:pt>
                <c:pt idx="1238">
                  <c:v>20.47284871357115</c:v>
                </c:pt>
                <c:pt idx="1239">
                  <c:v>20.712462934675173</c:v>
                </c:pt>
                <c:pt idx="1240">
                  <c:v>20.56869440201276</c:v>
                </c:pt>
                <c:pt idx="1241">
                  <c:v>20.47284871357115</c:v>
                </c:pt>
                <c:pt idx="1242">
                  <c:v>20.377003025129543</c:v>
                </c:pt>
                <c:pt idx="1243">
                  <c:v>20.520771557791956</c:v>
                </c:pt>
                <c:pt idx="1244">
                  <c:v>20.66454009045437</c:v>
                </c:pt>
                <c:pt idx="1245">
                  <c:v>20.520771557791956</c:v>
                </c:pt>
                <c:pt idx="1246">
                  <c:v>20.520771557791956</c:v>
                </c:pt>
                <c:pt idx="1247">
                  <c:v>20.47284871357115</c:v>
                </c:pt>
                <c:pt idx="1248">
                  <c:v>20.56869440201276</c:v>
                </c:pt>
                <c:pt idx="1249">
                  <c:v>20.329080180908736</c:v>
                </c:pt>
                <c:pt idx="1250">
                  <c:v>20.66454009045437</c:v>
                </c:pt>
                <c:pt idx="1251">
                  <c:v>20.47284871357115</c:v>
                </c:pt>
                <c:pt idx="1252">
                  <c:v>20.56869440201276</c:v>
                </c:pt>
                <c:pt idx="1253">
                  <c:v>20.520771557791956</c:v>
                </c:pt>
                <c:pt idx="1254">
                  <c:v>20.377003025129543</c:v>
                </c:pt>
                <c:pt idx="1255">
                  <c:v>20.520771557791956</c:v>
                </c:pt>
                <c:pt idx="1256">
                  <c:v>20.47284871357115</c:v>
                </c:pt>
                <c:pt idx="1257">
                  <c:v>20.520771557791956</c:v>
                </c:pt>
                <c:pt idx="1258">
                  <c:v>20.185311648246323</c:v>
                </c:pt>
                <c:pt idx="1259">
                  <c:v>20.377003025129543</c:v>
                </c:pt>
                <c:pt idx="1260">
                  <c:v>20.329080180908736</c:v>
                </c:pt>
                <c:pt idx="1261">
                  <c:v>20.377003025129543</c:v>
                </c:pt>
                <c:pt idx="1262">
                  <c:v>20.329080180908736</c:v>
                </c:pt>
                <c:pt idx="1263">
                  <c:v>20.185311648246323</c:v>
                </c:pt>
                <c:pt idx="1264">
                  <c:v>20.329080180908736</c:v>
                </c:pt>
                <c:pt idx="1265">
                  <c:v>20.377003025129543</c:v>
                </c:pt>
                <c:pt idx="1266">
                  <c:v>20.185311648246323</c:v>
                </c:pt>
                <c:pt idx="1267">
                  <c:v>20.13738880402552</c:v>
                </c:pt>
                <c:pt idx="1268">
                  <c:v>20.13738880402552</c:v>
                </c:pt>
                <c:pt idx="1269">
                  <c:v>20.47284871357115</c:v>
                </c:pt>
                <c:pt idx="1270">
                  <c:v>19.993620271363106</c:v>
                </c:pt>
                <c:pt idx="1271">
                  <c:v>20.233234492467126</c:v>
                </c:pt>
                <c:pt idx="1272">
                  <c:v>20.329080180908736</c:v>
                </c:pt>
                <c:pt idx="1273">
                  <c:v>20.185311648246323</c:v>
                </c:pt>
                <c:pt idx="1274">
                  <c:v>20.329080180908736</c:v>
                </c:pt>
                <c:pt idx="1275">
                  <c:v>20.377003025129543</c:v>
                </c:pt>
                <c:pt idx="1276">
                  <c:v>20.233234492467126</c:v>
                </c:pt>
                <c:pt idx="1277">
                  <c:v>20.13738880402552</c:v>
                </c:pt>
                <c:pt idx="1278">
                  <c:v>20.377003025129543</c:v>
                </c:pt>
                <c:pt idx="1279">
                  <c:v>20.185311648246323</c:v>
                </c:pt>
                <c:pt idx="1280">
                  <c:v>20.13738880402552</c:v>
                </c:pt>
                <c:pt idx="1281">
                  <c:v>20.233234492467126</c:v>
                </c:pt>
                <c:pt idx="1282">
                  <c:v>20.377003025129543</c:v>
                </c:pt>
                <c:pt idx="1283">
                  <c:v>20.185311648246323</c:v>
                </c:pt>
                <c:pt idx="1284">
                  <c:v>20.13738880402552</c:v>
                </c:pt>
                <c:pt idx="1285">
                  <c:v>20.329080180908736</c:v>
                </c:pt>
                <c:pt idx="1286">
                  <c:v>20.041543115583909</c:v>
                </c:pt>
                <c:pt idx="1287">
                  <c:v>20.041543115583909</c:v>
                </c:pt>
                <c:pt idx="1288">
                  <c:v>20.13738880402552</c:v>
                </c:pt>
                <c:pt idx="1289">
                  <c:v>19.993620271363106</c:v>
                </c:pt>
                <c:pt idx="1290">
                  <c:v>20.185311648246323</c:v>
                </c:pt>
                <c:pt idx="1291">
                  <c:v>20.041543115583909</c:v>
                </c:pt>
                <c:pt idx="1292">
                  <c:v>19.993620271363106</c:v>
                </c:pt>
                <c:pt idx="1293">
                  <c:v>20.185311648246323</c:v>
                </c:pt>
                <c:pt idx="1294">
                  <c:v>20.185311648246323</c:v>
                </c:pt>
                <c:pt idx="1295">
                  <c:v>20.041543115583909</c:v>
                </c:pt>
                <c:pt idx="1296">
                  <c:v>19.993620271363106</c:v>
                </c:pt>
                <c:pt idx="1297">
                  <c:v>19.993620271363106</c:v>
                </c:pt>
                <c:pt idx="1298">
                  <c:v>20.041543115583909</c:v>
                </c:pt>
                <c:pt idx="1299">
                  <c:v>20.041543115583909</c:v>
                </c:pt>
                <c:pt idx="1300">
                  <c:v>19.945697427142299</c:v>
                </c:pt>
                <c:pt idx="1301">
                  <c:v>19.849851738700693</c:v>
                </c:pt>
                <c:pt idx="1302">
                  <c:v>19.945697427142299</c:v>
                </c:pt>
                <c:pt idx="1303">
                  <c:v>20.13738880402552</c:v>
                </c:pt>
                <c:pt idx="1304">
                  <c:v>20.13738880402552</c:v>
                </c:pt>
                <c:pt idx="1305">
                  <c:v>20.041543115583909</c:v>
                </c:pt>
                <c:pt idx="1306">
                  <c:v>20.185311648246323</c:v>
                </c:pt>
                <c:pt idx="1307">
                  <c:v>20.041543115583909</c:v>
                </c:pt>
                <c:pt idx="1308">
                  <c:v>20.041543115583909</c:v>
                </c:pt>
                <c:pt idx="1309">
                  <c:v>19.993620271363106</c:v>
                </c:pt>
                <c:pt idx="1310">
                  <c:v>19.993620271363106</c:v>
                </c:pt>
                <c:pt idx="1311">
                  <c:v>19.801928894479886</c:v>
                </c:pt>
                <c:pt idx="1312">
                  <c:v>20.041543115583909</c:v>
                </c:pt>
                <c:pt idx="1313">
                  <c:v>19.993620271363106</c:v>
                </c:pt>
                <c:pt idx="1314">
                  <c:v>19.658160361817473</c:v>
                </c:pt>
                <c:pt idx="1315">
                  <c:v>20.041543115583909</c:v>
                </c:pt>
                <c:pt idx="1316">
                  <c:v>19.706083206038279</c:v>
                </c:pt>
                <c:pt idx="1317">
                  <c:v>19.945697427142299</c:v>
                </c:pt>
                <c:pt idx="1318">
                  <c:v>19.993620271363106</c:v>
                </c:pt>
                <c:pt idx="1319">
                  <c:v>19.706083206038279</c:v>
                </c:pt>
                <c:pt idx="1320">
                  <c:v>19.849851738700693</c:v>
                </c:pt>
                <c:pt idx="1321">
                  <c:v>19.849851738700693</c:v>
                </c:pt>
                <c:pt idx="1322">
                  <c:v>19.945697427142299</c:v>
                </c:pt>
                <c:pt idx="1323">
                  <c:v>19.945697427142299</c:v>
                </c:pt>
                <c:pt idx="1324">
                  <c:v>19.945697427142299</c:v>
                </c:pt>
                <c:pt idx="1325">
                  <c:v>19.945697427142299</c:v>
                </c:pt>
                <c:pt idx="1326">
                  <c:v>19.706083206038279</c:v>
                </c:pt>
                <c:pt idx="1327">
                  <c:v>19.706083206038279</c:v>
                </c:pt>
                <c:pt idx="1328">
                  <c:v>19.801928894479886</c:v>
                </c:pt>
                <c:pt idx="1329">
                  <c:v>19.801928894479886</c:v>
                </c:pt>
                <c:pt idx="1330">
                  <c:v>19.849851738700693</c:v>
                </c:pt>
                <c:pt idx="1331">
                  <c:v>19.706083206038279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'space-moere_001_morikawa_LOG20'!$AC$1</c:f>
              <c:strCache>
                <c:ptCount val="1"/>
                <c:pt idx="0">
                  <c:v>TEMP_ex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'space-moere_001_morikawa_LOG20'!$AC$2:$AC$1336</c:f>
              <c:numCache>
                <c:formatCode>General</c:formatCode>
                <c:ptCount val="1335"/>
                <c:pt idx="0">
                  <c:v>20</c:v>
                </c:pt>
                <c:pt idx="1">
                  <c:v>19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0</c:v>
                </c:pt>
                <c:pt idx="69">
                  <c:v>17</c:v>
                </c:pt>
                <c:pt idx="70">
                  <c:v>20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0</c:v>
                </c:pt>
                <c:pt idx="430">
                  <c:v>15</c:v>
                </c:pt>
                <c:pt idx="431">
                  <c:v>19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19</c:v>
                </c:pt>
                <c:pt idx="522">
                  <c:v>19</c:v>
                </c:pt>
                <c:pt idx="523">
                  <c:v>18</c:v>
                </c:pt>
                <c:pt idx="524">
                  <c:v>18</c:v>
                </c:pt>
                <c:pt idx="525">
                  <c:v>19</c:v>
                </c:pt>
                <c:pt idx="526">
                  <c:v>18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19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18</c:v>
                </c:pt>
                <c:pt idx="612">
                  <c:v>17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17</c:v>
                </c:pt>
                <c:pt idx="617">
                  <c:v>17</c:v>
                </c:pt>
                <c:pt idx="618">
                  <c:v>17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17</c:v>
                </c:pt>
                <c:pt idx="623">
                  <c:v>17</c:v>
                </c:pt>
                <c:pt idx="624">
                  <c:v>17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17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17</c:v>
                </c:pt>
                <c:pt idx="647">
                  <c:v>17</c:v>
                </c:pt>
                <c:pt idx="648">
                  <c:v>17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14</c:v>
                </c:pt>
                <c:pt idx="828">
                  <c:v>14</c:v>
                </c:pt>
                <c:pt idx="829">
                  <c:v>14</c:v>
                </c:pt>
                <c:pt idx="830">
                  <c:v>14</c:v>
                </c:pt>
                <c:pt idx="831">
                  <c:v>14</c:v>
                </c:pt>
                <c:pt idx="832">
                  <c:v>14</c:v>
                </c:pt>
                <c:pt idx="833">
                  <c:v>14</c:v>
                </c:pt>
                <c:pt idx="834">
                  <c:v>14</c:v>
                </c:pt>
                <c:pt idx="835">
                  <c:v>14</c:v>
                </c:pt>
                <c:pt idx="836">
                  <c:v>14</c:v>
                </c:pt>
                <c:pt idx="837">
                  <c:v>14</c:v>
                </c:pt>
                <c:pt idx="838">
                  <c:v>14</c:v>
                </c:pt>
                <c:pt idx="839">
                  <c:v>14</c:v>
                </c:pt>
                <c:pt idx="840">
                  <c:v>14</c:v>
                </c:pt>
                <c:pt idx="841">
                  <c:v>14</c:v>
                </c:pt>
                <c:pt idx="842">
                  <c:v>14</c:v>
                </c:pt>
                <c:pt idx="843">
                  <c:v>14</c:v>
                </c:pt>
                <c:pt idx="844">
                  <c:v>14</c:v>
                </c:pt>
                <c:pt idx="845">
                  <c:v>14</c:v>
                </c:pt>
                <c:pt idx="846">
                  <c:v>14</c:v>
                </c:pt>
                <c:pt idx="847">
                  <c:v>14</c:v>
                </c:pt>
                <c:pt idx="848">
                  <c:v>14</c:v>
                </c:pt>
                <c:pt idx="849">
                  <c:v>14</c:v>
                </c:pt>
                <c:pt idx="850">
                  <c:v>14</c:v>
                </c:pt>
                <c:pt idx="851">
                  <c:v>14</c:v>
                </c:pt>
                <c:pt idx="852">
                  <c:v>14</c:v>
                </c:pt>
                <c:pt idx="853">
                  <c:v>14</c:v>
                </c:pt>
                <c:pt idx="854">
                  <c:v>14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14</c:v>
                </c:pt>
                <c:pt idx="866">
                  <c:v>14</c:v>
                </c:pt>
                <c:pt idx="867">
                  <c:v>14</c:v>
                </c:pt>
                <c:pt idx="868">
                  <c:v>14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14</c:v>
                </c:pt>
                <c:pt idx="873">
                  <c:v>14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11</c:v>
                </c:pt>
                <c:pt idx="971">
                  <c:v>11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9</c:v>
                </c:pt>
                <c:pt idx="1091">
                  <c:v>10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7</c:v>
                </c:pt>
                <c:pt idx="1213">
                  <c:v>8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72832"/>
        <c:axId val="136463104"/>
      </c:scatterChart>
      <c:valAx>
        <c:axId val="136472832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Time(min)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6463104"/>
        <c:crosses val="autoZero"/>
        <c:crossBetween val="midCat"/>
      </c:valAx>
      <c:valAx>
        <c:axId val="136463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Temp(deg)</a:t>
                </a:r>
                <a:endParaRPr lang="ja-JP" altLang="en-US"/>
              </a:p>
            </c:rich>
          </c:tx>
          <c:layout/>
          <c:overlay val="0"/>
        </c:title>
        <c:numFmt formatCode="0_ " sourceLinked="1"/>
        <c:majorTickMark val="none"/>
        <c:minorTickMark val="none"/>
        <c:tickLblPos val="nextTo"/>
        <c:crossAx val="136472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Color RAW_Value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'space-moere_001_morikawa_LOG20'!$AE$1</c:f>
              <c:strCache>
                <c:ptCount val="1"/>
                <c:pt idx="0">
                  <c:v>r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'space-moere_001_morikawa_LOG20'!$AE$2:$AE$1336</c:f>
              <c:numCache>
                <c:formatCode>General</c:formatCode>
                <c:ptCount val="1335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12</c:v>
                </c:pt>
                <c:pt idx="24">
                  <c:v>11</c:v>
                </c:pt>
                <c:pt idx="25">
                  <c:v>11</c:v>
                </c:pt>
                <c:pt idx="26">
                  <c:v>17</c:v>
                </c:pt>
                <c:pt idx="27">
                  <c:v>37</c:v>
                </c:pt>
                <c:pt idx="28">
                  <c:v>33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33</c:v>
                </c:pt>
                <c:pt idx="33">
                  <c:v>37</c:v>
                </c:pt>
                <c:pt idx="34">
                  <c:v>18</c:v>
                </c:pt>
                <c:pt idx="35">
                  <c:v>17</c:v>
                </c:pt>
                <c:pt idx="36">
                  <c:v>15</c:v>
                </c:pt>
                <c:pt idx="37">
                  <c:v>13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7</c:v>
                </c:pt>
                <c:pt idx="42">
                  <c:v>6</c:v>
                </c:pt>
                <c:pt idx="43">
                  <c:v>7</c:v>
                </c:pt>
                <c:pt idx="44">
                  <c:v>6</c:v>
                </c:pt>
                <c:pt idx="45">
                  <c:v>6</c:v>
                </c:pt>
                <c:pt idx="46">
                  <c:v>8</c:v>
                </c:pt>
                <c:pt idx="47">
                  <c:v>7</c:v>
                </c:pt>
                <c:pt idx="48">
                  <c:v>7</c:v>
                </c:pt>
                <c:pt idx="49">
                  <c:v>6</c:v>
                </c:pt>
                <c:pt idx="50">
                  <c:v>9</c:v>
                </c:pt>
                <c:pt idx="51">
                  <c:v>8</c:v>
                </c:pt>
                <c:pt idx="52">
                  <c:v>8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9</c:v>
                </c:pt>
                <c:pt idx="77">
                  <c:v>10</c:v>
                </c:pt>
                <c:pt idx="78">
                  <c:v>9</c:v>
                </c:pt>
                <c:pt idx="79">
                  <c:v>10</c:v>
                </c:pt>
                <c:pt idx="80">
                  <c:v>9</c:v>
                </c:pt>
                <c:pt idx="81">
                  <c:v>10</c:v>
                </c:pt>
                <c:pt idx="82">
                  <c:v>9</c:v>
                </c:pt>
                <c:pt idx="83">
                  <c:v>10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10</c:v>
                </c:pt>
                <c:pt idx="101">
                  <c:v>10</c:v>
                </c:pt>
                <c:pt idx="102">
                  <c:v>9</c:v>
                </c:pt>
                <c:pt idx="103">
                  <c:v>9</c:v>
                </c:pt>
                <c:pt idx="104">
                  <c:v>8</c:v>
                </c:pt>
                <c:pt idx="105">
                  <c:v>10</c:v>
                </c:pt>
                <c:pt idx="106">
                  <c:v>9</c:v>
                </c:pt>
                <c:pt idx="107">
                  <c:v>10</c:v>
                </c:pt>
                <c:pt idx="108">
                  <c:v>9</c:v>
                </c:pt>
                <c:pt idx="109">
                  <c:v>10</c:v>
                </c:pt>
                <c:pt idx="110">
                  <c:v>9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11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11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11</c:v>
                </c:pt>
                <c:pt idx="127">
                  <c:v>11</c:v>
                </c:pt>
                <c:pt idx="128">
                  <c:v>10</c:v>
                </c:pt>
                <c:pt idx="129">
                  <c:v>9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10</c:v>
                </c:pt>
                <c:pt idx="143">
                  <c:v>11</c:v>
                </c:pt>
                <c:pt idx="144">
                  <c:v>10</c:v>
                </c:pt>
                <c:pt idx="145">
                  <c:v>11</c:v>
                </c:pt>
                <c:pt idx="146">
                  <c:v>11</c:v>
                </c:pt>
                <c:pt idx="147">
                  <c:v>10</c:v>
                </c:pt>
                <c:pt idx="148">
                  <c:v>11</c:v>
                </c:pt>
                <c:pt idx="149">
                  <c:v>10</c:v>
                </c:pt>
                <c:pt idx="150">
                  <c:v>11</c:v>
                </c:pt>
                <c:pt idx="151">
                  <c:v>11</c:v>
                </c:pt>
                <c:pt idx="152">
                  <c:v>10</c:v>
                </c:pt>
                <c:pt idx="153">
                  <c:v>11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10</c:v>
                </c:pt>
                <c:pt idx="167">
                  <c:v>10</c:v>
                </c:pt>
                <c:pt idx="168">
                  <c:v>11</c:v>
                </c:pt>
                <c:pt idx="169">
                  <c:v>11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11</c:v>
                </c:pt>
                <c:pt idx="177">
                  <c:v>11</c:v>
                </c:pt>
                <c:pt idx="178">
                  <c:v>12</c:v>
                </c:pt>
                <c:pt idx="179">
                  <c:v>12</c:v>
                </c:pt>
                <c:pt idx="180">
                  <c:v>11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11</c:v>
                </c:pt>
                <c:pt idx="185">
                  <c:v>12</c:v>
                </c:pt>
                <c:pt idx="186">
                  <c:v>12</c:v>
                </c:pt>
                <c:pt idx="187">
                  <c:v>10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7</c:v>
                </c:pt>
                <c:pt idx="192">
                  <c:v>9</c:v>
                </c:pt>
                <c:pt idx="193">
                  <c:v>10</c:v>
                </c:pt>
                <c:pt idx="194">
                  <c:v>11</c:v>
                </c:pt>
                <c:pt idx="195">
                  <c:v>12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12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11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11</c:v>
                </c:pt>
                <c:pt idx="214">
                  <c:v>12</c:v>
                </c:pt>
                <c:pt idx="215">
                  <c:v>11</c:v>
                </c:pt>
                <c:pt idx="216">
                  <c:v>12</c:v>
                </c:pt>
                <c:pt idx="217">
                  <c:v>11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11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11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12</c:v>
                </c:pt>
                <c:pt idx="233">
                  <c:v>11</c:v>
                </c:pt>
                <c:pt idx="234">
                  <c:v>12</c:v>
                </c:pt>
                <c:pt idx="235">
                  <c:v>11</c:v>
                </c:pt>
                <c:pt idx="236">
                  <c:v>10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8</c:v>
                </c:pt>
                <c:pt idx="241">
                  <c:v>7</c:v>
                </c:pt>
                <c:pt idx="242">
                  <c:v>18</c:v>
                </c:pt>
                <c:pt idx="243">
                  <c:v>16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15</c:v>
                </c:pt>
                <c:pt idx="248">
                  <c:v>8</c:v>
                </c:pt>
                <c:pt idx="249">
                  <c:v>10</c:v>
                </c:pt>
                <c:pt idx="250">
                  <c:v>11</c:v>
                </c:pt>
                <c:pt idx="251">
                  <c:v>10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12</c:v>
                </c:pt>
                <c:pt idx="256">
                  <c:v>12</c:v>
                </c:pt>
                <c:pt idx="257">
                  <c:v>11</c:v>
                </c:pt>
                <c:pt idx="258">
                  <c:v>12</c:v>
                </c:pt>
                <c:pt idx="259">
                  <c:v>11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11</c:v>
                </c:pt>
                <c:pt idx="264">
                  <c:v>9</c:v>
                </c:pt>
                <c:pt idx="265">
                  <c:v>11</c:v>
                </c:pt>
                <c:pt idx="266">
                  <c:v>10</c:v>
                </c:pt>
                <c:pt idx="267">
                  <c:v>9</c:v>
                </c:pt>
                <c:pt idx="268">
                  <c:v>8</c:v>
                </c:pt>
                <c:pt idx="269">
                  <c:v>10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8</c:v>
                </c:pt>
                <c:pt idx="277">
                  <c:v>9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6</c:v>
                </c:pt>
                <c:pt idx="286">
                  <c:v>8</c:v>
                </c:pt>
                <c:pt idx="287">
                  <c:v>6</c:v>
                </c:pt>
                <c:pt idx="288">
                  <c:v>7</c:v>
                </c:pt>
                <c:pt idx="289">
                  <c:v>4</c:v>
                </c:pt>
                <c:pt idx="290">
                  <c:v>6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6</c:v>
                </c:pt>
                <c:pt idx="324">
                  <c:v>5</c:v>
                </c:pt>
                <c:pt idx="325">
                  <c:v>8</c:v>
                </c:pt>
                <c:pt idx="326">
                  <c:v>11</c:v>
                </c:pt>
                <c:pt idx="327">
                  <c:v>15</c:v>
                </c:pt>
                <c:pt idx="328">
                  <c:v>15</c:v>
                </c:pt>
                <c:pt idx="329">
                  <c:v>17</c:v>
                </c:pt>
                <c:pt idx="330">
                  <c:v>12</c:v>
                </c:pt>
                <c:pt idx="331">
                  <c:v>10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11</c:v>
                </c:pt>
                <c:pt idx="346">
                  <c:v>10</c:v>
                </c:pt>
                <c:pt idx="347">
                  <c:v>10</c:v>
                </c:pt>
                <c:pt idx="348">
                  <c:v>9</c:v>
                </c:pt>
                <c:pt idx="349">
                  <c:v>5</c:v>
                </c:pt>
                <c:pt idx="350">
                  <c:v>12</c:v>
                </c:pt>
                <c:pt idx="351">
                  <c:v>6</c:v>
                </c:pt>
                <c:pt idx="352">
                  <c:v>5</c:v>
                </c:pt>
                <c:pt idx="353">
                  <c:v>6</c:v>
                </c:pt>
                <c:pt idx="354">
                  <c:v>7</c:v>
                </c:pt>
                <c:pt idx="355">
                  <c:v>10</c:v>
                </c:pt>
                <c:pt idx="356">
                  <c:v>9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11</c:v>
                </c:pt>
                <c:pt idx="362">
                  <c:v>12</c:v>
                </c:pt>
                <c:pt idx="363">
                  <c:v>12</c:v>
                </c:pt>
                <c:pt idx="364">
                  <c:v>13</c:v>
                </c:pt>
                <c:pt idx="365">
                  <c:v>12</c:v>
                </c:pt>
                <c:pt idx="366">
                  <c:v>13</c:v>
                </c:pt>
                <c:pt idx="367">
                  <c:v>13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13</c:v>
                </c:pt>
                <c:pt idx="376">
                  <c:v>12</c:v>
                </c:pt>
                <c:pt idx="377">
                  <c:v>14</c:v>
                </c:pt>
                <c:pt idx="378">
                  <c:v>16</c:v>
                </c:pt>
                <c:pt idx="379">
                  <c:v>19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18</c:v>
                </c:pt>
                <c:pt idx="389">
                  <c:v>19</c:v>
                </c:pt>
                <c:pt idx="390">
                  <c:v>20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20</c:v>
                </c:pt>
                <c:pt idx="396">
                  <c:v>20</c:v>
                </c:pt>
                <c:pt idx="397">
                  <c:v>19</c:v>
                </c:pt>
                <c:pt idx="398">
                  <c:v>20</c:v>
                </c:pt>
                <c:pt idx="399">
                  <c:v>21</c:v>
                </c:pt>
                <c:pt idx="400">
                  <c:v>17</c:v>
                </c:pt>
                <c:pt idx="401">
                  <c:v>20</c:v>
                </c:pt>
                <c:pt idx="402">
                  <c:v>20</c:v>
                </c:pt>
                <c:pt idx="403">
                  <c:v>19</c:v>
                </c:pt>
                <c:pt idx="404">
                  <c:v>20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23</c:v>
                </c:pt>
                <c:pt idx="409">
                  <c:v>21</c:v>
                </c:pt>
                <c:pt idx="410">
                  <c:v>13</c:v>
                </c:pt>
                <c:pt idx="411">
                  <c:v>19</c:v>
                </c:pt>
                <c:pt idx="412">
                  <c:v>26</c:v>
                </c:pt>
                <c:pt idx="413">
                  <c:v>27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27</c:v>
                </c:pt>
                <c:pt idx="418">
                  <c:v>25</c:v>
                </c:pt>
                <c:pt idx="419">
                  <c:v>26</c:v>
                </c:pt>
                <c:pt idx="420">
                  <c:v>25</c:v>
                </c:pt>
                <c:pt idx="421">
                  <c:v>26</c:v>
                </c:pt>
                <c:pt idx="422">
                  <c:v>26</c:v>
                </c:pt>
                <c:pt idx="423">
                  <c:v>26</c:v>
                </c:pt>
                <c:pt idx="424">
                  <c:v>26</c:v>
                </c:pt>
                <c:pt idx="425">
                  <c:v>26</c:v>
                </c:pt>
                <c:pt idx="426">
                  <c:v>26</c:v>
                </c:pt>
                <c:pt idx="427">
                  <c:v>26</c:v>
                </c:pt>
                <c:pt idx="428">
                  <c:v>27</c:v>
                </c:pt>
                <c:pt idx="429">
                  <c:v>26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20</c:v>
                </c:pt>
                <c:pt idx="436">
                  <c:v>30</c:v>
                </c:pt>
                <c:pt idx="437">
                  <c:v>31</c:v>
                </c:pt>
                <c:pt idx="438">
                  <c:v>31</c:v>
                </c:pt>
                <c:pt idx="439">
                  <c:v>19</c:v>
                </c:pt>
                <c:pt idx="440">
                  <c:v>20</c:v>
                </c:pt>
                <c:pt idx="441">
                  <c:v>20</c:v>
                </c:pt>
                <c:pt idx="442">
                  <c:v>15</c:v>
                </c:pt>
                <c:pt idx="443">
                  <c:v>19</c:v>
                </c:pt>
                <c:pt idx="444">
                  <c:v>21</c:v>
                </c:pt>
                <c:pt idx="445">
                  <c:v>22</c:v>
                </c:pt>
                <c:pt idx="446">
                  <c:v>18</c:v>
                </c:pt>
                <c:pt idx="447">
                  <c:v>18</c:v>
                </c:pt>
                <c:pt idx="448">
                  <c:v>24</c:v>
                </c:pt>
                <c:pt idx="449">
                  <c:v>22</c:v>
                </c:pt>
                <c:pt idx="450">
                  <c:v>32</c:v>
                </c:pt>
                <c:pt idx="451">
                  <c:v>21</c:v>
                </c:pt>
                <c:pt idx="452">
                  <c:v>23</c:v>
                </c:pt>
                <c:pt idx="453">
                  <c:v>29</c:v>
                </c:pt>
                <c:pt idx="454">
                  <c:v>21</c:v>
                </c:pt>
                <c:pt idx="455">
                  <c:v>17</c:v>
                </c:pt>
                <c:pt idx="456">
                  <c:v>20</c:v>
                </c:pt>
                <c:pt idx="457">
                  <c:v>35</c:v>
                </c:pt>
                <c:pt idx="458">
                  <c:v>34</c:v>
                </c:pt>
                <c:pt idx="459">
                  <c:v>35</c:v>
                </c:pt>
                <c:pt idx="460">
                  <c:v>32</c:v>
                </c:pt>
                <c:pt idx="461">
                  <c:v>20</c:v>
                </c:pt>
                <c:pt idx="462">
                  <c:v>19</c:v>
                </c:pt>
                <c:pt idx="463">
                  <c:v>20</c:v>
                </c:pt>
                <c:pt idx="464">
                  <c:v>21</c:v>
                </c:pt>
                <c:pt idx="465">
                  <c:v>20</c:v>
                </c:pt>
                <c:pt idx="466">
                  <c:v>18</c:v>
                </c:pt>
                <c:pt idx="467">
                  <c:v>23</c:v>
                </c:pt>
                <c:pt idx="468">
                  <c:v>28</c:v>
                </c:pt>
                <c:pt idx="469">
                  <c:v>33</c:v>
                </c:pt>
                <c:pt idx="470">
                  <c:v>29</c:v>
                </c:pt>
                <c:pt idx="471">
                  <c:v>21</c:v>
                </c:pt>
                <c:pt idx="472">
                  <c:v>21</c:v>
                </c:pt>
                <c:pt idx="473">
                  <c:v>22</c:v>
                </c:pt>
                <c:pt idx="474">
                  <c:v>24</c:v>
                </c:pt>
                <c:pt idx="475">
                  <c:v>20</c:v>
                </c:pt>
                <c:pt idx="476">
                  <c:v>21</c:v>
                </c:pt>
                <c:pt idx="477">
                  <c:v>21</c:v>
                </c:pt>
                <c:pt idx="478">
                  <c:v>26</c:v>
                </c:pt>
                <c:pt idx="479">
                  <c:v>25</c:v>
                </c:pt>
                <c:pt idx="480">
                  <c:v>23</c:v>
                </c:pt>
                <c:pt idx="481">
                  <c:v>22</c:v>
                </c:pt>
                <c:pt idx="482">
                  <c:v>29</c:v>
                </c:pt>
                <c:pt idx="483">
                  <c:v>37</c:v>
                </c:pt>
                <c:pt idx="484">
                  <c:v>21</c:v>
                </c:pt>
                <c:pt idx="485">
                  <c:v>26</c:v>
                </c:pt>
                <c:pt idx="486">
                  <c:v>20</c:v>
                </c:pt>
                <c:pt idx="487">
                  <c:v>38</c:v>
                </c:pt>
                <c:pt idx="488">
                  <c:v>18</c:v>
                </c:pt>
                <c:pt idx="489">
                  <c:v>40</c:v>
                </c:pt>
                <c:pt idx="490">
                  <c:v>25</c:v>
                </c:pt>
                <c:pt idx="491">
                  <c:v>26</c:v>
                </c:pt>
                <c:pt idx="492">
                  <c:v>22</c:v>
                </c:pt>
                <c:pt idx="493">
                  <c:v>23</c:v>
                </c:pt>
                <c:pt idx="494">
                  <c:v>36</c:v>
                </c:pt>
                <c:pt idx="495">
                  <c:v>27</c:v>
                </c:pt>
                <c:pt idx="496">
                  <c:v>23</c:v>
                </c:pt>
                <c:pt idx="497">
                  <c:v>27</c:v>
                </c:pt>
                <c:pt idx="498">
                  <c:v>23</c:v>
                </c:pt>
                <c:pt idx="499">
                  <c:v>33</c:v>
                </c:pt>
                <c:pt idx="500">
                  <c:v>26</c:v>
                </c:pt>
                <c:pt idx="501">
                  <c:v>23</c:v>
                </c:pt>
                <c:pt idx="502">
                  <c:v>33</c:v>
                </c:pt>
                <c:pt idx="503">
                  <c:v>31</c:v>
                </c:pt>
                <c:pt idx="504">
                  <c:v>25</c:v>
                </c:pt>
                <c:pt idx="505">
                  <c:v>24</c:v>
                </c:pt>
                <c:pt idx="506">
                  <c:v>24</c:v>
                </c:pt>
                <c:pt idx="507">
                  <c:v>26</c:v>
                </c:pt>
                <c:pt idx="508">
                  <c:v>33</c:v>
                </c:pt>
                <c:pt idx="509">
                  <c:v>29</c:v>
                </c:pt>
                <c:pt idx="510">
                  <c:v>25</c:v>
                </c:pt>
                <c:pt idx="511">
                  <c:v>22</c:v>
                </c:pt>
                <c:pt idx="512">
                  <c:v>33</c:v>
                </c:pt>
                <c:pt idx="513">
                  <c:v>42</c:v>
                </c:pt>
                <c:pt idx="514">
                  <c:v>22</c:v>
                </c:pt>
                <c:pt idx="515">
                  <c:v>25</c:v>
                </c:pt>
                <c:pt idx="516">
                  <c:v>41</c:v>
                </c:pt>
                <c:pt idx="517">
                  <c:v>29</c:v>
                </c:pt>
                <c:pt idx="518">
                  <c:v>22</c:v>
                </c:pt>
                <c:pt idx="519">
                  <c:v>23</c:v>
                </c:pt>
                <c:pt idx="520">
                  <c:v>27</c:v>
                </c:pt>
                <c:pt idx="521">
                  <c:v>36</c:v>
                </c:pt>
                <c:pt idx="522">
                  <c:v>42</c:v>
                </c:pt>
                <c:pt idx="523">
                  <c:v>37</c:v>
                </c:pt>
                <c:pt idx="524">
                  <c:v>27</c:v>
                </c:pt>
                <c:pt idx="525">
                  <c:v>24</c:v>
                </c:pt>
                <c:pt idx="526">
                  <c:v>21</c:v>
                </c:pt>
                <c:pt idx="527">
                  <c:v>24</c:v>
                </c:pt>
                <c:pt idx="528">
                  <c:v>23</c:v>
                </c:pt>
                <c:pt idx="529">
                  <c:v>23</c:v>
                </c:pt>
                <c:pt idx="530">
                  <c:v>24</c:v>
                </c:pt>
                <c:pt idx="531">
                  <c:v>25</c:v>
                </c:pt>
                <c:pt idx="532">
                  <c:v>26</c:v>
                </c:pt>
                <c:pt idx="533">
                  <c:v>26</c:v>
                </c:pt>
                <c:pt idx="534">
                  <c:v>23</c:v>
                </c:pt>
                <c:pt idx="535">
                  <c:v>30</c:v>
                </c:pt>
                <c:pt idx="536">
                  <c:v>38</c:v>
                </c:pt>
                <c:pt idx="537">
                  <c:v>24</c:v>
                </c:pt>
                <c:pt idx="538">
                  <c:v>37</c:v>
                </c:pt>
                <c:pt idx="539">
                  <c:v>28</c:v>
                </c:pt>
                <c:pt idx="540">
                  <c:v>22</c:v>
                </c:pt>
                <c:pt idx="541">
                  <c:v>24</c:v>
                </c:pt>
                <c:pt idx="542">
                  <c:v>26</c:v>
                </c:pt>
                <c:pt idx="543">
                  <c:v>25</c:v>
                </c:pt>
                <c:pt idx="544">
                  <c:v>24</c:v>
                </c:pt>
                <c:pt idx="545">
                  <c:v>24</c:v>
                </c:pt>
                <c:pt idx="546">
                  <c:v>26</c:v>
                </c:pt>
                <c:pt idx="547">
                  <c:v>39</c:v>
                </c:pt>
                <c:pt idx="548">
                  <c:v>44</c:v>
                </c:pt>
                <c:pt idx="549">
                  <c:v>35</c:v>
                </c:pt>
                <c:pt idx="550">
                  <c:v>31</c:v>
                </c:pt>
                <c:pt idx="551">
                  <c:v>34</c:v>
                </c:pt>
                <c:pt idx="552">
                  <c:v>34</c:v>
                </c:pt>
                <c:pt idx="553">
                  <c:v>28</c:v>
                </c:pt>
                <c:pt idx="554">
                  <c:v>23</c:v>
                </c:pt>
                <c:pt idx="555">
                  <c:v>22</c:v>
                </c:pt>
                <c:pt idx="556">
                  <c:v>30</c:v>
                </c:pt>
                <c:pt idx="557">
                  <c:v>31</c:v>
                </c:pt>
                <c:pt idx="558">
                  <c:v>28</c:v>
                </c:pt>
                <c:pt idx="559">
                  <c:v>29</c:v>
                </c:pt>
                <c:pt idx="560">
                  <c:v>36</c:v>
                </c:pt>
                <c:pt idx="561">
                  <c:v>33</c:v>
                </c:pt>
                <c:pt idx="562">
                  <c:v>39</c:v>
                </c:pt>
                <c:pt idx="563">
                  <c:v>37</c:v>
                </c:pt>
                <c:pt idx="564">
                  <c:v>30</c:v>
                </c:pt>
                <c:pt idx="565">
                  <c:v>26</c:v>
                </c:pt>
                <c:pt idx="566">
                  <c:v>28</c:v>
                </c:pt>
                <c:pt idx="567">
                  <c:v>31</c:v>
                </c:pt>
                <c:pt idx="568">
                  <c:v>27</c:v>
                </c:pt>
                <c:pt idx="569">
                  <c:v>25</c:v>
                </c:pt>
                <c:pt idx="570">
                  <c:v>25</c:v>
                </c:pt>
                <c:pt idx="571">
                  <c:v>27</c:v>
                </c:pt>
                <c:pt idx="572">
                  <c:v>31</c:v>
                </c:pt>
                <c:pt idx="573">
                  <c:v>42</c:v>
                </c:pt>
                <c:pt idx="574">
                  <c:v>48</c:v>
                </c:pt>
                <c:pt idx="575">
                  <c:v>42</c:v>
                </c:pt>
                <c:pt idx="576">
                  <c:v>27</c:v>
                </c:pt>
                <c:pt idx="577">
                  <c:v>25</c:v>
                </c:pt>
                <c:pt idx="578">
                  <c:v>28</c:v>
                </c:pt>
                <c:pt idx="579">
                  <c:v>45</c:v>
                </c:pt>
                <c:pt idx="580">
                  <c:v>50</c:v>
                </c:pt>
                <c:pt idx="581">
                  <c:v>43</c:v>
                </c:pt>
                <c:pt idx="582">
                  <c:v>28</c:v>
                </c:pt>
                <c:pt idx="583">
                  <c:v>29</c:v>
                </c:pt>
                <c:pt idx="584">
                  <c:v>33</c:v>
                </c:pt>
                <c:pt idx="585">
                  <c:v>39</c:v>
                </c:pt>
                <c:pt idx="586">
                  <c:v>28</c:v>
                </c:pt>
                <c:pt idx="587">
                  <c:v>40</c:v>
                </c:pt>
                <c:pt idx="588">
                  <c:v>27</c:v>
                </c:pt>
                <c:pt idx="589">
                  <c:v>30</c:v>
                </c:pt>
                <c:pt idx="590">
                  <c:v>49</c:v>
                </c:pt>
                <c:pt idx="591">
                  <c:v>26</c:v>
                </c:pt>
                <c:pt idx="592">
                  <c:v>25</c:v>
                </c:pt>
                <c:pt idx="593">
                  <c:v>32</c:v>
                </c:pt>
                <c:pt idx="594">
                  <c:v>39</c:v>
                </c:pt>
                <c:pt idx="595">
                  <c:v>46</c:v>
                </c:pt>
                <c:pt idx="596">
                  <c:v>42</c:v>
                </c:pt>
                <c:pt idx="597">
                  <c:v>35</c:v>
                </c:pt>
                <c:pt idx="598">
                  <c:v>40</c:v>
                </c:pt>
                <c:pt idx="599">
                  <c:v>41</c:v>
                </c:pt>
                <c:pt idx="600">
                  <c:v>29</c:v>
                </c:pt>
                <c:pt idx="601">
                  <c:v>34</c:v>
                </c:pt>
                <c:pt idx="602">
                  <c:v>41</c:v>
                </c:pt>
                <c:pt idx="603">
                  <c:v>27</c:v>
                </c:pt>
                <c:pt idx="604">
                  <c:v>32</c:v>
                </c:pt>
                <c:pt idx="605">
                  <c:v>52</c:v>
                </c:pt>
                <c:pt idx="606">
                  <c:v>38</c:v>
                </c:pt>
                <c:pt idx="607">
                  <c:v>34</c:v>
                </c:pt>
                <c:pt idx="608">
                  <c:v>28</c:v>
                </c:pt>
                <c:pt idx="609">
                  <c:v>23</c:v>
                </c:pt>
                <c:pt idx="610">
                  <c:v>44</c:v>
                </c:pt>
                <c:pt idx="611">
                  <c:v>45</c:v>
                </c:pt>
                <c:pt idx="612">
                  <c:v>70</c:v>
                </c:pt>
                <c:pt idx="613">
                  <c:v>46</c:v>
                </c:pt>
                <c:pt idx="614">
                  <c:v>57</c:v>
                </c:pt>
                <c:pt idx="615">
                  <c:v>77</c:v>
                </c:pt>
                <c:pt idx="616">
                  <c:v>43</c:v>
                </c:pt>
                <c:pt idx="617">
                  <c:v>49</c:v>
                </c:pt>
                <c:pt idx="618">
                  <c:v>83</c:v>
                </c:pt>
                <c:pt idx="619">
                  <c:v>58</c:v>
                </c:pt>
                <c:pt idx="620">
                  <c:v>46</c:v>
                </c:pt>
                <c:pt idx="621">
                  <c:v>52</c:v>
                </c:pt>
                <c:pt idx="622">
                  <c:v>66</c:v>
                </c:pt>
                <c:pt idx="623">
                  <c:v>77</c:v>
                </c:pt>
                <c:pt idx="624">
                  <c:v>62</c:v>
                </c:pt>
                <c:pt idx="625">
                  <c:v>45</c:v>
                </c:pt>
                <c:pt idx="626">
                  <c:v>48</c:v>
                </c:pt>
                <c:pt idx="627">
                  <c:v>49</c:v>
                </c:pt>
                <c:pt idx="628">
                  <c:v>71</c:v>
                </c:pt>
                <c:pt idx="629">
                  <c:v>93</c:v>
                </c:pt>
                <c:pt idx="630">
                  <c:v>79</c:v>
                </c:pt>
                <c:pt idx="631">
                  <c:v>52</c:v>
                </c:pt>
                <c:pt idx="632">
                  <c:v>46</c:v>
                </c:pt>
                <c:pt idx="633">
                  <c:v>43</c:v>
                </c:pt>
                <c:pt idx="634">
                  <c:v>47</c:v>
                </c:pt>
                <c:pt idx="635">
                  <c:v>51</c:v>
                </c:pt>
                <c:pt idx="636">
                  <c:v>49</c:v>
                </c:pt>
                <c:pt idx="637">
                  <c:v>54</c:v>
                </c:pt>
                <c:pt idx="638">
                  <c:v>66</c:v>
                </c:pt>
                <c:pt idx="639">
                  <c:v>93</c:v>
                </c:pt>
                <c:pt idx="640">
                  <c:v>79</c:v>
                </c:pt>
                <c:pt idx="641">
                  <c:v>47</c:v>
                </c:pt>
                <c:pt idx="642">
                  <c:v>55</c:v>
                </c:pt>
                <c:pt idx="643">
                  <c:v>78</c:v>
                </c:pt>
                <c:pt idx="644">
                  <c:v>81</c:v>
                </c:pt>
                <c:pt idx="645">
                  <c:v>96</c:v>
                </c:pt>
                <c:pt idx="646">
                  <c:v>95</c:v>
                </c:pt>
                <c:pt idx="647">
                  <c:v>57</c:v>
                </c:pt>
                <c:pt idx="648">
                  <c:v>67</c:v>
                </c:pt>
                <c:pt idx="649">
                  <c:v>83</c:v>
                </c:pt>
                <c:pt idx="650">
                  <c:v>49</c:v>
                </c:pt>
                <c:pt idx="651">
                  <c:v>81</c:v>
                </c:pt>
                <c:pt idx="652">
                  <c:v>50</c:v>
                </c:pt>
                <c:pt idx="653">
                  <c:v>64</c:v>
                </c:pt>
                <c:pt idx="654">
                  <c:v>52</c:v>
                </c:pt>
                <c:pt idx="655">
                  <c:v>81</c:v>
                </c:pt>
                <c:pt idx="656">
                  <c:v>53</c:v>
                </c:pt>
                <c:pt idx="657">
                  <c:v>58</c:v>
                </c:pt>
                <c:pt idx="658">
                  <c:v>53</c:v>
                </c:pt>
                <c:pt idx="659">
                  <c:v>78</c:v>
                </c:pt>
                <c:pt idx="660">
                  <c:v>51</c:v>
                </c:pt>
                <c:pt idx="661">
                  <c:v>105</c:v>
                </c:pt>
                <c:pt idx="662">
                  <c:v>52</c:v>
                </c:pt>
                <c:pt idx="663">
                  <c:v>49</c:v>
                </c:pt>
                <c:pt idx="664">
                  <c:v>81</c:v>
                </c:pt>
                <c:pt idx="665">
                  <c:v>58</c:v>
                </c:pt>
                <c:pt idx="666">
                  <c:v>50</c:v>
                </c:pt>
                <c:pt idx="667">
                  <c:v>100</c:v>
                </c:pt>
                <c:pt idx="668">
                  <c:v>106</c:v>
                </c:pt>
                <c:pt idx="669">
                  <c:v>81</c:v>
                </c:pt>
                <c:pt idx="670">
                  <c:v>66</c:v>
                </c:pt>
                <c:pt idx="671">
                  <c:v>87</c:v>
                </c:pt>
                <c:pt idx="672">
                  <c:v>71</c:v>
                </c:pt>
                <c:pt idx="673">
                  <c:v>54</c:v>
                </c:pt>
                <c:pt idx="674">
                  <c:v>52</c:v>
                </c:pt>
                <c:pt idx="675">
                  <c:v>104</c:v>
                </c:pt>
                <c:pt idx="676">
                  <c:v>73</c:v>
                </c:pt>
                <c:pt idx="677">
                  <c:v>54</c:v>
                </c:pt>
                <c:pt idx="678">
                  <c:v>53</c:v>
                </c:pt>
                <c:pt idx="679">
                  <c:v>55</c:v>
                </c:pt>
                <c:pt idx="680">
                  <c:v>55</c:v>
                </c:pt>
                <c:pt idx="681">
                  <c:v>58</c:v>
                </c:pt>
                <c:pt idx="682">
                  <c:v>60</c:v>
                </c:pt>
                <c:pt idx="683">
                  <c:v>54</c:v>
                </c:pt>
                <c:pt idx="684">
                  <c:v>55</c:v>
                </c:pt>
                <c:pt idx="685">
                  <c:v>57</c:v>
                </c:pt>
                <c:pt idx="686">
                  <c:v>82</c:v>
                </c:pt>
                <c:pt idx="687">
                  <c:v>84</c:v>
                </c:pt>
                <c:pt idx="688">
                  <c:v>78</c:v>
                </c:pt>
                <c:pt idx="689">
                  <c:v>53</c:v>
                </c:pt>
                <c:pt idx="690">
                  <c:v>63</c:v>
                </c:pt>
                <c:pt idx="691">
                  <c:v>70</c:v>
                </c:pt>
                <c:pt idx="692">
                  <c:v>58</c:v>
                </c:pt>
                <c:pt idx="693">
                  <c:v>55</c:v>
                </c:pt>
                <c:pt idx="694">
                  <c:v>61</c:v>
                </c:pt>
                <c:pt idx="695">
                  <c:v>109</c:v>
                </c:pt>
                <c:pt idx="696">
                  <c:v>59</c:v>
                </c:pt>
                <c:pt idx="697">
                  <c:v>58</c:v>
                </c:pt>
                <c:pt idx="698">
                  <c:v>70</c:v>
                </c:pt>
                <c:pt idx="699">
                  <c:v>84</c:v>
                </c:pt>
                <c:pt idx="700">
                  <c:v>57</c:v>
                </c:pt>
                <c:pt idx="701">
                  <c:v>60</c:v>
                </c:pt>
                <c:pt idx="702">
                  <c:v>100</c:v>
                </c:pt>
                <c:pt idx="703">
                  <c:v>64</c:v>
                </c:pt>
                <c:pt idx="704">
                  <c:v>53</c:v>
                </c:pt>
                <c:pt idx="705">
                  <c:v>58</c:v>
                </c:pt>
                <c:pt idx="706">
                  <c:v>94</c:v>
                </c:pt>
                <c:pt idx="707">
                  <c:v>112</c:v>
                </c:pt>
                <c:pt idx="708">
                  <c:v>56</c:v>
                </c:pt>
                <c:pt idx="709">
                  <c:v>56</c:v>
                </c:pt>
                <c:pt idx="710">
                  <c:v>59</c:v>
                </c:pt>
                <c:pt idx="711">
                  <c:v>83</c:v>
                </c:pt>
                <c:pt idx="712">
                  <c:v>94</c:v>
                </c:pt>
                <c:pt idx="713">
                  <c:v>83</c:v>
                </c:pt>
                <c:pt idx="714">
                  <c:v>56</c:v>
                </c:pt>
                <c:pt idx="715">
                  <c:v>57</c:v>
                </c:pt>
                <c:pt idx="716">
                  <c:v>61</c:v>
                </c:pt>
                <c:pt idx="717">
                  <c:v>73</c:v>
                </c:pt>
                <c:pt idx="718">
                  <c:v>83</c:v>
                </c:pt>
                <c:pt idx="719">
                  <c:v>90</c:v>
                </c:pt>
                <c:pt idx="720">
                  <c:v>72</c:v>
                </c:pt>
                <c:pt idx="721">
                  <c:v>60</c:v>
                </c:pt>
                <c:pt idx="722">
                  <c:v>83</c:v>
                </c:pt>
                <c:pt idx="723">
                  <c:v>78</c:v>
                </c:pt>
                <c:pt idx="724">
                  <c:v>59</c:v>
                </c:pt>
                <c:pt idx="725">
                  <c:v>73</c:v>
                </c:pt>
                <c:pt idx="726">
                  <c:v>80</c:v>
                </c:pt>
                <c:pt idx="727">
                  <c:v>61</c:v>
                </c:pt>
                <c:pt idx="728">
                  <c:v>124</c:v>
                </c:pt>
                <c:pt idx="729">
                  <c:v>60</c:v>
                </c:pt>
                <c:pt idx="730">
                  <c:v>68</c:v>
                </c:pt>
                <c:pt idx="731">
                  <c:v>97</c:v>
                </c:pt>
                <c:pt idx="732">
                  <c:v>63</c:v>
                </c:pt>
                <c:pt idx="733">
                  <c:v>62</c:v>
                </c:pt>
                <c:pt idx="734">
                  <c:v>103</c:v>
                </c:pt>
                <c:pt idx="735">
                  <c:v>107</c:v>
                </c:pt>
                <c:pt idx="736">
                  <c:v>61</c:v>
                </c:pt>
                <c:pt idx="737">
                  <c:v>62</c:v>
                </c:pt>
                <c:pt idx="738">
                  <c:v>106</c:v>
                </c:pt>
                <c:pt idx="739">
                  <c:v>108</c:v>
                </c:pt>
                <c:pt idx="740">
                  <c:v>61</c:v>
                </c:pt>
                <c:pt idx="741">
                  <c:v>69</c:v>
                </c:pt>
                <c:pt idx="742">
                  <c:v>83</c:v>
                </c:pt>
                <c:pt idx="743">
                  <c:v>64</c:v>
                </c:pt>
                <c:pt idx="744">
                  <c:v>71</c:v>
                </c:pt>
                <c:pt idx="745">
                  <c:v>121</c:v>
                </c:pt>
                <c:pt idx="746">
                  <c:v>61</c:v>
                </c:pt>
                <c:pt idx="747">
                  <c:v>65</c:v>
                </c:pt>
                <c:pt idx="748">
                  <c:v>110</c:v>
                </c:pt>
                <c:pt idx="749">
                  <c:v>62</c:v>
                </c:pt>
                <c:pt idx="750">
                  <c:v>113</c:v>
                </c:pt>
                <c:pt idx="751">
                  <c:v>67</c:v>
                </c:pt>
                <c:pt idx="752">
                  <c:v>70</c:v>
                </c:pt>
                <c:pt idx="753">
                  <c:v>84</c:v>
                </c:pt>
                <c:pt idx="754">
                  <c:v>68</c:v>
                </c:pt>
                <c:pt idx="755">
                  <c:v>118</c:v>
                </c:pt>
                <c:pt idx="756">
                  <c:v>69</c:v>
                </c:pt>
                <c:pt idx="757">
                  <c:v>65</c:v>
                </c:pt>
                <c:pt idx="758">
                  <c:v>81</c:v>
                </c:pt>
                <c:pt idx="759">
                  <c:v>66</c:v>
                </c:pt>
                <c:pt idx="760">
                  <c:v>134</c:v>
                </c:pt>
                <c:pt idx="761">
                  <c:v>86</c:v>
                </c:pt>
                <c:pt idx="762">
                  <c:v>68</c:v>
                </c:pt>
                <c:pt idx="763">
                  <c:v>70</c:v>
                </c:pt>
                <c:pt idx="764">
                  <c:v>129</c:v>
                </c:pt>
                <c:pt idx="765">
                  <c:v>68</c:v>
                </c:pt>
                <c:pt idx="766">
                  <c:v>85</c:v>
                </c:pt>
                <c:pt idx="767">
                  <c:v>72</c:v>
                </c:pt>
                <c:pt idx="768">
                  <c:v>102</c:v>
                </c:pt>
                <c:pt idx="769">
                  <c:v>76</c:v>
                </c:pt>
                <c:pt idx="770">
                  <c:v>70</c:v>
                </c:pt>
                <c:pt idx="771">
                  <c:v>85</c:v>
                </c:pt>
                <c:pt idx="772">
                  <c:v>67</c:v>
                </c:pt>
                <c:pt idx="773">
                  <c:v>126</c:v>
                </c:pt>
                <c:pt idx="774">
                  <c:v>78</c:v>
                </c:pt>
                <c:pt idx="775">
                  <c:v>72</c:v>
                </c:pt>
                <c:pt idx="776">
                  <c:v>108</c:v>
                </c:pt>
                <c:pt idx="777">
                  <c:v>67</c:v>
                </c:pt>
                <c:pt idx="778">
                  <c:v>78</c:v>
                </c:pt>
                <c:pt idx="779">
                  <c:v>141</c:v>
                </c:pt>
                <c:pt idx="780">
                  <c:v>68</c:v>
                </c:pt>
                <c:pt idx="781">
                  <c:v>78</c:v>
                </c:pt>
                <c:pt idx="782">
                  <c:v>97</c:v>
                </c:pt>
                <c:pt idx="783">
                  <c:v>69</c:v>
                </c:pt>
                <c:pt idx="784">
                  <c:v>119</c:v>
                </c:pt>
                <c:pt idx="785">
                  <c:v>84</c:v>
                </c:pt>
                <c:pt idx="786">
                  <c:v>77</c:v>
                </c:pt>
                <c:pt idx="787">
                  <c:v>118</c:v>
                </c:pt>
                <c:pt idx="788">
                  <c:v>69</c:v>
                </c:pt>
                <c:pt idx="789">
                  <c:v>79</c:v>
                </c:pt>
                <c:pt idx="790">
                  <c:v>156</c:v>
                </c:pt>
                <c:pt idx="791">
                  <c:v>73</c:v>
                </c:pt>
                <c:pt idx="792">
                  <c:v>71</c:v>
                </c:pt>
                <c:pt idx="793">
                  <c:v>76</c:v>
                </c:pt>
                <c:pt idx="794">
                  <c:v>93</c:v>
                </c:pt>
                <c:pt idx="795">
                  <c:v>142</c:v>
                </c:pt>
                <c:pt idx="796">
                  <c:v>157</c:v>
                </c:pt>
                <c:pt idx="797">
                  <c:v>95</c:v>
                </c:pt>
                <c:pt idx="798">
                  <c:v>91</c:v>
                </c:pt>
                <c:pt idx="799">
                  <c:v>141</c:v>
                </c:pt>
                <c:pt idx="800">
                  <c:v>72</c:v>
                </c:pt>
                <c:pt idx="801">
                  <c:v>74</c:v>
                </c:pt>
                <c:pt idx="802">
                  <c:v>156</c:v>
                </c:pt>
                <c:pt idx="803">
                  <c:v>151</c:v>
                </c:pt>
                <c:pt idx="804">
                  <c:v>74</c:v>
                </c:pt>
                <c:pt idx="805">
                  <c:v>110</c:v>
                </c:pt>
                <c:pt idx="806">
                  <c:v>120</c:v>
                </c:pt>
                <c:pt idx="807">
                  <c:v>72</c:v>
                </c:pt>
                <c:pt idx="808">
                  <c:v>72</c:v>
                </c:pt>
                <c:pt idx="809">
                  <c:v>125</c:v>
                </c:pt>
                <c:pt idx="810">
                  <c:v>152</c:v>
                </c:pt>
                <c:pt idx="811">
                  <c:v>97</c:v>
                </c:pt>
                <c:pt idx="812">
                  <c:v>138</c:v>
                </c:pt>
                <c:pt idx="813">
                  <c:v>150</c:v>
                </c:pt>
                <c:pt idx="814">
                  <c:v>147</c:v>
                </c:pt>
                <c:pt idx="815">
                  <c:v>149</c:v>
                </c:pt>
                <c:pt idx="816">
                  <c:v>92</c:v>
                </c:pt>
                <c:pt idx="817">
                  <c:v>91</c:v>
                </c:pt>
                <c:pt idx="818">
                  <c:v>110</c:v>
                </c:pt>
                <c:pt idx="819">
                  <c:v>110</c:v>
                </c:pt>
                <c:pt idx="820">
                  <c:v>76</c:v>
                </c:pt>
                <c:pt idx="821">
                  <c:v>79</c:v>
                </c:pt>
                <c:pt idx="822">
                  <c:v>95</c:v>
                </c:pt>
                <c:pt idx="823">
                  <c:v>77</c:v>
                </c:pt>
                <c:pt idx="824">
                  <c:v>174</c:v>
                </c:pt>
                <c:pt idx="825">
                  <c:v>77</c:v>
                </c:pt>
                <c:pt idx="826">
                  <c:v>115</c:v>
                </c:pt>
                <c:pt idx="827">
                  <c:v>81</c:v>
                </c:pt>
                <c:pt idx="828">
                  <c:v>86</c:v>
                </c:pt>
                <c:pt idx="829">
                  <c:v>99</c:v>
                </c:pt>
                <c:pt idx="830">
                  <c:v>105</c:v>
                </c:pt>
                <c:pt idx="831">
                  <c:v>77</c:v>
                </c:pt>
                <c:pt idx="832">
                  <c:v>105</c:v>
                </c:pt>
                <c:pt idx="833">
                  <c:v>79</c:v>
                </c:pt>
                <c:pt idx="834">
                  <c:v>140</c:v>
                </c:pt>
                <c:pt idx="835">
                  <c:v>128</c:v>
                </c:pt>
                <c:pt idx="836">
                  <c:v>117</c:v>
                </c:pt>
                <c:pt idx="837">
                  <c:v>117</c:v>
                </c:pt>
                <c:pt idx="838">
                  <c:v>116</c:v>
                </c:pt>
                <c:pt idx="839">
                  <c:v>186</c:v>
                </c:pt>
                <c:pt idx="840">
                  <c:v>169</c:v>
                </c:pt>
                <c:pt idx="841">
                  <c:v>107</c:v>
                </c:pt>
                <c:pt idx="842">
                  <c:v>112</c:v>
                </c:pt>
                <c:pt idx="843">
                  <c:v>107</c:v>
                </c:pt>
                <c:pt idx="844">
                  <c:v>122</c:v>
                </c:pt>
                <c:pt idx="845">
                  <c:v>83</c:v>
                </c:pt>
                <c:pt idx="846">
                  <c:v>116</c:v>
                </c:pt>
                <c:pt idx="847">
                  <c:v>169</c:v>
                </c:pt>
                <c:pt idx="848">
                  <c:v>85</c:v>
                </c:pt>
                <c:pt idx="849">
                  <c:v>88</c:v>
                </c:pt>
                <c:pt idx="850">
                  <c:v>100</c:v>
                </c:pt>
                <c:pt idx="851">
                  <c:v>84</c:v>
                </c:pt>
                <c:pt idx="852">
                  <c:v>82</c:v>
                </c:pt>
                <c:pt idx="853">
                  <c:v>84</c:v>
                </c:pt>
                <c:pt idx="854">
                  <c:v>82</c:v>
                </c:pt>
                <c:pt idx="855">
                  <c:v>85</c:v>
                </c:pt>
                <c:pt idx="856">
                  <c:v>91</c:v>
                </c:pt>
                <c:pt idx="857">
                  <c:v>102</c:v>
                </c:pt>
                <c:pt idx="858">
                  <c:v>144</c:v>
                </c:pt>
                <c:pt idx="859">
                  <c:v>156</c:v>
                </c:pt>
                <c:pt idx="860">
                  <c:v>92</c:v>
                </c:pt>
                <c:pt idx="861">
                  <c:v>85</c:v>
                </c:pt>
                <c:pt idx="862">
                  <c:v>82</c:v>
                </c:pt>
                <c:pt idx="863">
                  <c:v>174</c:v>
                </c:pt>
                <c:pt idx="864">
                  <c:v>140</c:v>
                </c:pt>
                <c:pt idx="865">
                  <c:v>84</c:v>
                </c:pt>
                <c:pt idx="866">
                  <c:v>85</c:v>
                </c:pt>
                <c:pt idx="867">
                  <c:v>99</c:v>
                </c:pt>
                <c:pt idx="868">
                  <c:v>176</c:v>
                </c:pt>
                <c:pt idx="869">
                  <c:v>117</c:v>
                </c:pt>
                <c:pt idx="870">
                  <c:v>85</c:v>
                </c:pt>
                <c:pt idx="871">
                  <c:v>121</c:v>
                </c:pt>
                <c:pt idx="872">
                  <c:v>191</c:v>
                </c:pt>
                <c:pt idx="873">
                  <c:v>106</c:v>
                </c:pt>
                <c:pt idx="874">
                  <c:v>163</c:v>
                </c:pt>
                <c:pt idx="875">
                  <c:v>187</c:v>
                </c:pt>
                <c:pt idx="876">
                  <c:v>100</c:v>
                </c:pt>
                <c:pt idx="877">
                  <c:v>86</c:v>
                </c:pt>
                <c:pt idx="878">
                  <c:v>105</c:v>
                </c:pt>
                <c:pt idx="879">
                  <c:v>116</c:v>
                </c:pt>
                <c:pt idx="880">
                  <c:v>93</c:v>
                </c:pt>
                <c:pt idx="881">
                  <c:v>104</c:v>
                </c:pt>
                <c:pt idx="882">
                  <c:v>160</c:v>
                </c:pt>
                <c:pt idx="883">
                  <c:v>83</c:v>
                </c:pt>
                <c:pt idx="884">
                  <c:v>91</c:v>
                </c:pt>
                <c:pt idx="885">
                  <c:v>88</c:v>
                </c:pt>
                <c:pt idx="886">
                  <c:v>90</c:v>
                </c:pt>
                <c:pt idx="887">
                  <c:v>100</c:v>
                </c:pt>
                <c:pt idx="888">
                  <c:v>99</c:v>
                </c:pt>
                <c:pt idx="889">
                  <c:v>88</c:v>
                </c:pt>
                <c:pt idx="890">
                  <c:v>94</c:v>
                </c:pt>
                <c:pt idx="891">
                  <c:v>91</c:v>
                </c:pt>
                <c:pt idx="892">
                  <c:v>171</c:v>
                </c:pt>
                <c:pt idx="893">
                  <c:v>89</c:v>
                </c:pt>
                <c:pt idx="894">
                  <c:v>93</c:v>
                </c:pt>
                <c:pt idx="895">
                  <c:v>115</c:v>
                </c:pt>
                <c:pt idx="896">
                  <c:v>104</c:v>
                </c:pt>
                <c:pt idx="897">
                  <c:v>178</c:v>
                </c:pt>
                <c:pt idx="898">
                  <c:v>226</c:v>
                </c:pt>
                <c:pt idx="899">
                  <c:v>140</c:v>
                </c:pt>
                <c:pt idx="900">
                  <c:v>92</c:v>
                </c:pt>
                <c:pt idx="901">
                  <c:v>104</c:v>
                </c:pt>
                <c:pt idx="902">
                  <c:v>158</c:v>
                </c:pt>
                <c:pt idx="903">
                  <c:v>93</c:v>
                </c:pt>
                <c:pt idx="904">
                  <c:v>124</c:v>
                </c:pt>
                <c:pt idx="905">
                  <c:v>242</c:v>
                </c:pt>
                <c:pt idx="906">
                  <c:v>115</c:v>
                </c:pt>
                <c:pt idx="907">
                  <c:v>94</c:v>
                </c:pt>
                <c:pt idx="908">
                  <c:v>95</c:v>
                </c:pt>
                <c:pt idx="909">
                  <c:v>100</c:v>
                </c:pt>
                <c:pt idx="910">
                  <c:v>92</c:v>
                </c:pt>
                <c:pt idx="911">
                  <c:v>160</c:v>
                </c:pt>
                <c:pt idx="912">
                  <c:v>105</c:v>
                </c:pt>
                <c:pt idx="913">
                  <c:v>104</c:v>
                </c:pt>
                <c:pt idx="914">
                  <c:v>171</c:v>
                </c:pt>
                <c:pt idx="915">
                  <c:v>118</c:v>
                </c:pt>
                <c:pt idx="916">
                  <c:v>94</c:v>
                </c:pt>
                <c:pt idx="917">
                  <c:v>93</c:v>
                </c:pt>
                <c:pt idx="918">
                  <c:v>95</c:v>
                </c:pt>
                <c:pt idx="919">
                  <c:v>120</c:v>
                </c:pt>
                <c:pt idx="920">
                  <c:v>152</c:v>
                </c:pt>
                <c:pt idx="921">
                  <c:v>115</c:v>
                </c:pt>
                <c:pt idx="922">
                  <c:v>111</c:v>
                </c:pt>
                <c:pt idx="923">
                  <c:v>102</c:v>
                </c:pt>
                <c:pt idx="924">
                  <c:v>161</c:v>
                </c:pt>
                <c:pt idx="925">
                  <c:v>216</c:v>
                </c:pt>
                <c:pt idx="926">
                  <c:v>122</c:v>
                </c:pt>
                <c:pt idx="927">
                  <c:v>101</c:v>
                </c:pt>
                <c:pt idx="928">
                  <c:v>99</c:v>
                </c:pt>
                <c:pt idx="929">
                  <c:v>103</c:v>
                </c:pt>
                <c:pt idx="930">
                  <c:v>225</c:v>
                </c:pt>
                <c:pt idx="931">
                  <c:v>238</c:v>
                </c:pt>
                <c:pt idx="932">
                  <c:v>202</c:v>
                </c:pt>
                <c:pt idx="933">
                  <c:v>136</c:v>
                </c:pt>
                <c:pt idx="934">
                  <c:v>116</c:v>
                </c:pt>
                <c:pt idx="935">
                  <c:v>106</c:v>
                </c:pt>
                <c:pt idx="936">
                  <c:v>95</c:v>
                </c:pt>
                <c:pt idx="937">
                  <c:v>157</c:v>
                </c:pt>
                <c:pt idx="938">
                  <c:v>177</c:v>
                </c:pt>
                <c:pt idx="939">
                  <c:v>102</c:v>
                </c:pt>
                <c:pt idx="940">
                  <c:v>102</c:v>
                </c:pt>
                <c:pt idx="941">
                  <c:v>101</c:v>
                </c:pt>
                <c:pt idx="942">
                  <c:v>223</c:v>
                </c:pt>
                <c:pt idx="943">
                  <c:v>240</c:v>
                </c:pt>
                <c:pt idx="944">
                  <c:v>178</c:v>
                </c:pt>
                <c:pt idx="945">
                  <c:v>231</c:v>
                </c:pt>
                <c:pt idx="946">
                  <c:v>175</c:v>
                </c:pt>
                <c:pt idx="947">
                  <c:v>112</c:v>
                </c:pt>
                <c:pt idx="948">
                  <c:v>112</c:v>
                </c:pt>
                <c:pt idx="949">
                  <c:v>209</c:v>
                </c:pt>
                <c:pt idx="950">
                  <c:v>160</c:v>
                </c:pt>
                <c:pt idx="951">
                  <c:v>245</c:v>
                </c:pt>
                <c:pt idx="952">
                  <c:v>228</c:v>
                </c:pt>
                <c:pt idx="953">
                  <c:v>110</c:v>
                </c:pt>
                <c:pt idx="954">
                  <c:v>104</c:v>
                </c:pt>
                <c:pt idx="955">
                  <c:v>206</c:v>
                </c:pt>
                <c:pt idx="956">
                  <c:v>298</c:v>
                </c:pt>
                <c:pt idx="957">
                  <c:v>185</c:v>
                </c:pt>
                <c:pt idx="958">
                  <c:v>118</c:v>
                </c:pt>
                <c:pt idx="959">
                  <c:v>103</c:v>
                </c:pt>
                <c:pt idx="960">
                  <c:v>112</c:v>
                </c:pt>
                <c:pt idx="961">
                  <c:v>155</c:v>
                </c:pt>
                <c:pt idx="962">
                  <c:v>253</c:v>
                </c:pt>
                <c:pt idx="963">
                  <c:v>179</c:v>
                </c:pt>
                <c:pt idx="964">
                  <c:v>118</c:v>
                </c:pt>
                <c:pt idx="965">
                  <c:v>181</c:v>
                </c:pt>
                <c:pt idx="966">
                  <c:v>304</c:v>
                </c:pt>
                <c:pt idx="967">
                  <c:v>156</c:v>
                </c:pt>
                <c:pt idx="968">
                  <c:v>119</c:v>
                </c:pt>
                <c:pt idx="969">
                  <c:v>106</c:v>
                </c:pt>
                <c:pt idx="970">
                  <c:v>144</c:v>
                </c:pt>
                <c:pt idx="971">
                  <c:v>161</c:v>
                </c:pt>
                <c:pt idx="972">
                  <c:v>120</c:v>
                </c:pt>
                <c:pt idx="973">
                  <c:v>113</c:v>
                </c:pt>
                <c:pt idx="974">
                  <c:v>158</c:v>
                </c:pt>
                <c:pt idx="975">
                  <c:v>113</c:v>
                </c:pt>
                <c:pt idx="976">
                  <c:v>260</c:v>
                </c:pt>
                <c:pt idx="977">
                  <c:v>164</c:v>
                </c:pt>
                <c:pt idx="978">
                  <c:v>111</c:v>
                </c:pt>
                <c:pt idx="979">
                  <c:v>258</c:v>
                </c:pt>
                <c:pt idx="980">
                  <c:v>148</c:v>
                </c:pt>
                <c:pt idx="981">
                  <c:v>121</c:v>
                </c:pt>
                <c:pt idx="982">
                  <c:v>105</c:v>
                </c:pt>
                <c:pt idx="983">
                  <c:v>112</c:v>
                </c:pt>
                <c:pt idx="984">
                  <c:v>129</c:v>
                </c:pt>
                <c:pt idx="985">
                  <c:v>200</c:v>
                </c:pt>
                <c:pt idx="986">
                  <c:v>132</c:v>
                </c:pt>
                <c:pt idx="987">
                  <c:v>112</c:v>
                </c:pt>
                <c:pt idx="988">
                  <c:v>177</c:v>
                </c:pt>
                <c:pt idx="989">
                  <c:v>111</c:v>
                </c:pt>
                <c:pt idx="990">
                  <c:v>117</c:v>
                </c:pt>
                <c:pt idx="991">
                  <c:v>267</c:v>
                </c:pt>
                <c:pt idx="992">
                  <c:v>115</c:v>
                </c:pt>
                <c:pt idx="993">
                  <c:v>110</c:v>
                </c:pt>
                <c:pt idx="994">
                  <c:v>109</c:v>
                </c:pt>
                <c:pt idx="995">
                  <c:v>114</c:v>
                </c:pt>
                <c:pt idx="996">
                  <c:v>216</c:v>
                </c:pt>
                <c:pt idx="997">
                  <c:v>150</c:v>
                </c:pt>
                <c:pt idx="998">
                  <c:v>120</c:v>
                </c:pt>
                <c:pt idx="999">
                  <c:v>147</c:v>
                </c:pt>
                <c:pt idx="1000">
                  <c:v>153</c:v>
                </c:pt>
                <c:pt idx="1001">
                  <c:v>167</c:v>
                </c:pt>
                <c:pt idx="1002">
                  <c:v>274</c:v>
                </c:pt>
                <c:pt idx="1003">
                  <c:v>120</c:v>
                </c:pt>
                <c:pt idx="1004">
                  <c:v>192</c:v>
                </c:pt>
                <c:pt idx="1005">
                  <c:v>116</c:v>
                </c:pt>
                <c:pt idx="1006">
                  <c:v>186</c:v>
                </c:pt>
                <c:pt idx="1007">
                  <c:v>202</c:v>
                </c:pt>
                <c:pt idx="1008">
                  <c:v>172</c:v>
                </c:pt>
                <c:pt idx="1009">
                  <c:v>123</c:v>
                </c:pt>
                <c:pt idx="1010">
                  <c:v>171</c:v>
                </c:pt>
                <c:pt idx="1011">
                  <c:v>261</c:v>
                </c:pt>
                <c:pt idx="1012">
                  <c:v>120</c:v>
                </c:pt>
                <c:pt idx="1013">
                  <c:v>124</c:v>
                </c:pt>
                <c:pt idx="1014">
                  <c:v>129</c:v>
                </c:pt>
                <c:pt idx="1015">
                  <c:v>204</c:v>
                </c:pt>
                <c:pt idx="1016">
                  <c:v>278</c:v>
                </c:pt>
                <c:pt idx="1017">
                  <c:v>191</c:v>
                </c:pt>
                <c:pt idx="1018">
                  <c:v>137</c:v>
                </c:pt>
                <c:pt idx="1019">
                  <c:v>128</c:v>
                </c:pt>
                <c:pt idx="1020">
                  <c:v>120</c:v>
                </c:pt>
                <c:pt idx="1021">
                  <c:v>188</c:v>
                </c:pt>
                <c:pt idx="1022">
                  <c:v>182</c:v>
                </c:pt>
                <c:pt idx="1023">
                  <c:v>137</c:v>
                </c:pt>
                <c:pt idx="1024">
                  <c:v>200</c:v>
                </c:pt>
                <c:pt idx="1025">
                  <c:v>122</c:v>
                </c:pt>
                <c:pt idx="1026">
                  <c:v>133</c:v>
                </c:pt>
                <c:pt idx="1027">
                  <c:v>128</c:v>
                </c:pt>
                <c:pt idx="1028">
                  <c:v>217</c:v>
                </c:pt>
                <c:pt idx="1029">
                  <c:v>337</c:v>
                </c:pt>
                <c:pt idx="1030">
                  <c:v>132</c:v>
                </c:pt>
                <c:pt idx="1031">
                  <c:v>155</c:v>
                </c:pt>
                <c:pt idx="1032">
                  <c:v>352</c:v>
                </c:pt>
                <c:pt idx="1033">
                  <c:v>128</c:v>
                </c:pt>
                <c:pt idx="1034">
                  <c:v>128</c:v>
                </c:pt>
                <c:pt idx="1035">
                  <c:v>218</c:v>
                </c:pt>
                <c:pt idx="1036">
                  <c:v>147</c:v>
                </c:pt>
                <c:pt idx="1037">
                  <c:v>163</c:v>
                </c:pt>
                <c:pt idx="1038">
                  <c:v>424</c:v>
                </c:pt>
                <c:pt idx="1039">
                  <c:v>238</c:v>
                </c:pt>
                <c:pt idx="1040">
                  <c:v>135</c:v>
                </c:pt>
                <c:pt idx="1041">
                  <c:v>133</c:v>
                </c:pt>
                <c:pt idx="1042">
                  <c:v>166</c:v>
                </c:pt>
                <c:pt idx="1043">
                  <c:v>152</c:v>
                </c:pt>
                <c:pt idx="1044">
                  <c:v>224</c:v>
                </c:pt>
                <c:pt idx="1045">
                  <c:v>364</c:v>
                </c:pt>
                <c:pt idx="1046">
                  <c:v>248</c:v>
                </c:pt>
                <c:pt idx="1047">
                  <c:v>226</c:v>
                </c:pt>
                <c:pt idx="1048">
                  <c:v>249</c:v>
                </c:pt>
                <c:pt idx="1049">
                  <c:v>245</c:v>
                </c:pt>
                <c:pt idx="1050">
                  <c:v>162</c:v>
                </c:pt>
                <c:pt idx="1051">
                  <c:v>156</c:v>
                </c:pt>
                <c:pt idx="1052">
                  <c:v>201</c:v>
                </c:pt>
                <c:pt idx="1053">
                  <c:v>176</c:v>
                </c:pt>
                <c:pt idx="1054">
                  <c:v>264</c:v>
                </c:pt>
                <c:pt idx="1055">
                  <c:v>181</c:v>
                </c:pt>
                <c:pt idx="1056">
                  <c:v>132</c:v>
                </c:pt>
                <c:pt idx="1057">
                  <c:v>149</c:v>
                </c:pt>
                <c:pt idx="1058">
                  <c:v>149</c:v>
                </c:pt>
                <c:pt idx="1059">
                  <c:v>166</c:v>
                </c:pt>
                <c:pt idx="1060">
                  <c:v>213</c:v>
                </c:pt>
                <c:pt idx="1061">
                  <c:v>349</c:v>
                </c:pt>
                <c:pt idx="1062">
                  <c:v>395</c:v>
                </c:pt>
                <c:pt idx="1063">
                  <c:v>296</c:v>
                </c:pt>
                <c:pt idx="1064">
                  <c:v>326</c:v>
                </c:pt>
                <c:pt idx="1065">
                  <c:v>366</c:v>
                </c:pt>
                <c:pt idx="1066">
                  <c:v>224</c:v>
                </c:pt>
                <c:pt idx="1067">
                  <c:v>138</c:v>
                </c:pt>
                <c:pt idx="1068">
                  <c:v>126</c:v>
                </c:pt>
                <c:pt idx="1069">
                  <c:v>372</c:v>
                </c:pt>
                <c:pt idx="1070">
                  <c:v>161</c:v>
                </c:pt>
                <c:pt idx="1071">
                  <c:v>147</c:v>
                </c:pt>
                <c:pt idx="1072">
                  <c:v>129</c:v>
                </c:pt>
                <c:pt idx="1073">
                  <c:v>311</c:v>
                </c:pt>
                <c:pt idx="1074">
                  <c:v>195</c:v>
                </c:pt>
                <c:pt idx="1075">
                  <c:v>139</c:v>
                </c:pt>
                <c:pt idx="1076">
                  <c:v>207</c:v>
                </c:pt>
                <c:pt idx="1077">
                  <c:v>313</c:v>
                </c:pt>
                <c:pt idx="1078">
                  <c:v>149</c:v>
                </c:pt>
                <c:pt idx="1079">
                  <c:v>135</c:v>
                </c:pt>
                <c:pt idx="1080">
                  <c:v>142</c:v>
                </c:pt>
                <c:pt idx="1081">
                  <c:v>141</c:v>
                </c:pt>
                <c:pt idx="1082">
                  <c:v>129</c:v>
                </c:pt>
                <c:pt idx="1083">
                  <c:v>131</c:v>
                </c:pt>
                <c:pt idx="1084">
                  <c:v>152</c:v>
                </c:pt>
                <c:pt idx="1085">
                  <c:v>153</c:v>
                </c:pt>
                <c:pt idx="1086">
                  <c:v>139</c:v>
                </c:pt>
                <c:pt idx="1087">
                  <c:v>130</c:v>
                </c:pt>
                <c:pt idx="1088">
                  <c:v>154</c:v>
                </c:pt>
                <c:pt idx="1089">
                  <c:v>250</c:v>
                </c:pt>
                <c:pt idx="1090">
                  <c:v>408</c:v>
                </c:pt>
                <c:pt idx="1091">
                  <c:v>133</c:v>
                </c:pt>
                <c:pt idx="1092">
                  <c:v>151</c:v>
                </c:pt>
                <c:pt idx="1093">
                  <c:v>194</c:v>
                </c:pt>
                <c:pt idx="1094">
                  <c:v>231</c:v>
                </c:pt>
                <c:pt idx="1095">
                  <c:v>211</c:v>
                </c:pt>
                <c:pt idx="1096">
                  <c:v>221</c:v>
                </c:pt>
                <c:pt idx="1097">
                  <c:v>135</c:v>
                </c:pt>
                <c:pt idx="1098">
                  <c:v>166</c:v>
                </c:pt>
                <c:pt idx="1099">
                  <c:v>301</c:v>
                </c:pt>
                <c:pt idx="1100">
                  <c:v>502</c:v>
                </c:pt>
                <c:pt idx="1101">
                  <c:v>283</c:v>
                </c:pt>
                <c:pt idx="1102">
                  <c:v>187</c:v>
                </c:pt>
                <c:pt idx="1103">
                  <c:v>185</c:v>
                </c:pt>
                <c:pt idx="1104">
                  <c:v>242</c:v>
                </c:pt>
                <c:pt idx="1105">
                  <c:v>226</c:v>
                </c:pt>
                <c:pt idx="1106">
                  <c:v>160</c:v>
                </c:pt>
                <c:pt idx="1107">
                  <c:v>135</c:v>
                </c:pt>
                <c:pt idx="1108">
                  <c:v>202</c:v>
                </c:pt>
                <c:pt idx="1109">
                  <c:v>189</c:v>
                </c:pt>
                <c:pt idx="1110">
                  <c:v>157</c:v>
                </c:pt>
                <c:pt idx="1111">
                  <c:v>137</c:v>
                </c:pt>
                <c:pt idx="1112">
                  <c:v>174</c:v>
                </c:pt>
                <c:pt idx="1113">
                  <c:v>156</c:v>
                </c:pt>
                <c:pt idx="1114">
                  <c:v>135</c:v>
                </c:pt>
                <c:pt idx="1115">
                  <c:v>270</c:v>
                </c:pt>
                <c:pt idx="1116">
                  <c:v>250</c:v>
                </c:pt>
                <c:pt idx="1117">
                  <c:v>159</c:v>
                </c:pt>
                <c:pt idx="1118">
                  <c:v>167</c:v>
                </c:pt>
                <c:pt idx="1119">
                  <c:v>573</c:v>
                </c:pt>
                <c:pt idx="1120">
                  <c:v>160</c:v>
                </c:pt>
                <c:pt idx="1121">
                  <c:v>143</c:v>
                </c:pt>
                <c:pt idx="1122">
                  <c:v>346</c:v>
                </c:pt>
                <c:pt idx="1123">
                  <c:v>147</c:v>
                </c:pt>
                <c:pt idx="1124">
                  <c:v>498</c:v>
                </c:pt>
                <c:pt idx="1125">
                  <c:v>147</c:v>
                </c:pt>
                <c:pt idx="1126">
                  <c:v>203</c:v>
                </c:pt>
                <c:pt idx="1127">
                  <c:v>396</c:v>
                </c:pt>
                <c:pt idx="1128">
                  <c:v>204</c:v>
                </c:pt>
                <c:pt idx="1129">
                  <c:v>154</c:v>
                </c:pt>
                <c:pt idx="1130">
                  <c:v>162</c:v>
                </c:pt>
                <c:pt idx="1131">
                  <c:v>203</c:v>
                </c:pt>
                <c:pt idx="1132">
                  <c:v>160</c:v>
                </c:pt>
                <c:pt idx="1133">
                  <c:v>152</c:v>
                </c:pt>
                <c:pt idx="1134">
                  <c:v>159</c:v>
                </c:pt>
                <c:pt idx="1135">
                  <c:v>152</c:v>
                </c:pt>
                <c:pt idx="1136">
                  <c:v>155</c:v>
                </c:pt>
                <c:pt idx="1137">
                  <c:v>318</c:v>
                </c:pt>
                <c:pt idx="1138">
                  <c:v>304</c:v>
                </c:pt>
                <c:pt idx="1139">
                  <c:v>151</c:v>
                </c:pt>
                <c:pt idx="1140">
                  <c:v>192</c:v>
                </c:pt>
                <c:pt idx="1141">
                  <c:v>170</c:v>
                </c:pt>
                <c:pt idx="1142">
                  <c:v>152</c:v>
                </c:pt>
                <c:pt idx="1143">
                  <c:v>217</c:v>
                </c:pt>
                <c:pt idx="1144">
                  <c:v>488</c:v>
                </c:pt>
                <c:pt idx="1145">
                  <c:v>447</c:v>
                </c:pt>
                <c:pt idx="1146">
                  <c:v>195</c:v>
                </c:pt>
                <c:pt idx="1147">
                  <c:v>275</c:v>
                </c:pt>
                <c:pt idx="1148">
                  <c:v>308</c:v>
                </c:pt>
                <c:pt idx="1149">
                  <c:v>150</c:v>
                </c:pt>
                <c:pt idx="1150">
                  <c:v>184</c:v>
                </c:pt>
                <c:pt idx="1151">
                  <c:v>265</c:v>
                </c:pt>
                <c:pt idx="1152">
                  <c:v>146</c:v>
                </c:pt>
                <c:pt idx="1153">
                  <c:v>178</c:v>
                </c:pt>
                <c:pt idx="1154">
                  <c:v>149</c:v>
                </c:pt>
                <c:pt idx="1155">
                  <c:v>267</c:v>
                </c:pt>
                <c:pt idx="1156">
                  <c:v>397</c:v>
                </c:pt>
                <c:pt idx="1157">
                  <c:v>532</c:v>
                </c:pt>
                <c:pt idx="1158">
                  <c:v>221</c:v>
                </c:pt>
                <c:pt idx="1159">
                  <c:v>161</c:v>
                </c:pt>
                <c:pt idx="1160">
                  <c:v>178</c:v>
                </c:pt>
                <c:pt idx="1161">
                  <c:v>261</c:v>
                </c:pt>
                <c:pt idx="1162">
                  <c:v>180</c:v>
                </c:pt>
                <c:pt idx="1163">
                  <c:v>413</c:v>
                </c:pt>
                <c:pt idx="1164">
                  <c:v>223</c:v>
                </c:pt>
                <c:pt idx="1165">
                  <c:v>153</c:v>
                </c:pt>
                <c:pt idx="1166">
                  <c:v>175</c:v>
                </c:pt>
                <c:pt idx="1167">
                  <c:v>567</c:v>
                </c:pt>
                <c:pt idx="1168">
                  <c:v>379</c:v>
                </c:pt>
                <c:pt idx="1169">
                  <c:v>157</c:v>
                </c:pt>
                <c:pt idx="1170">
                  <c:v>169</c:v>
                </c:pt>
                <c:pt idx="1171">
                  <c:v>173</c:v>
                </c:pt>
                <c:pt idx="1172">
                  <c:v>178</c:v>
                </c:pt>
                <c:pt idx="1173">
                  <c:v>165</c:v>
                </c:pt>
                <c:pt idx="1174">
                  <c:v>165</c:v>
                </c:pt>
                <c:pt idx="1175">
                  <c:v>225</c:v>
                </c:pt>
                <c:pt idx="1176">
                  <c:v>177</c:v>
                </c:pt>
                <c:pt idx="1177">
                  <c:v>151</c:v>
                </c:pt>
                <c:pt idx="1178">
                  <c:v>175</c:v>
                </c:pt>
                <c:pt idx="1179">
                  <c:v>169</c:v>
                </c:pt>
                <c:pt idx="1180">
                  <c:v>233</c:v>
                </c:pt>
                <c:pt idx="1181">
                  <c:v>241</c:v>
                </c:pt>
                <c:pt idx="1182">
                  <c:v>167</c:v>
                </c:pt>
                <c:pt idx="1183">
                  <c:v>231</c:v>
                </c:pt>
                <c:pt idx="1184">
                  <c:v>511</c:v>
                </c:pt>
                <c:pt idx="1185">
                  <c:v>171</c:v>
                </c:pt>
                <c:pt idx="1186">
                  <c:v>174</c:v>
                </c:pt>
                <c:pt idx="1187">
                  <c:v>558</c:v>
                </c:pt>
                <c:pt idx="1188">
                  <c:v>167</c:v>
                </c:pt>
                <c:pt idx="1189">
                  <c:v>583</c:v>
                </c:pt>
                <c:pt idx="1190">
                  <c:v>242</c:v>
                </c:pt>
                <c:pt idx="1191">
                  <c:v>184</c:v>
                </c:pt>
                <c:pt idx="1192">
                  <c:v>386</c:v>
                </c:pt>
                <c:pt idx="1193">
                  <c:v>442</c:v>
                </c:pt>
                <c:pt idx="1194">
                  <c:v>177</c:v>
                </c:pt>
                <c:pt idx="1195">
                  <c:v>191</c:v>
                </c:pt>
                <c:pt idx="1196">
                  <c:v>285</c:v>
                </c:pt>
                <c:pt idx="1197">
                  <c:v>298</c:v>
                </c:pt>
                <c:pt idx="1198">
                  <c:v>521</c:v>
                </c:pt>
                <c:pt idx="1199">
                  <c:v>253</c:v>
                </c:pt>
                <c:pt idx="1200">
                  <c:v>177</c:v>
                </c:pt>
                <c:pt idx="1201">
                  <c:v>225</c:v>
                </c:pt>
                <c:pt idx="1202">
                  <c:v>291</c:v>
                </c:pt>
                <c:pt idx="1203">
                  <c:v>177</c:v>
                </c:pt>
                <c:pt idx="1204">
                  <c:v>233</c:v>
                </c:pt>
                <c:pt idx="1205">
                  <c:v>194</c:v>
                </c:pt>
                <c:pt idx="1206">
                  <c:v>178</c:v>
                </c:pt>
                <c:pt idx="1207">
                  <c:v>315</c:v>
                </c:pt>
                <c:pt idx="1208">
                  <c:v>431</c:v>
                </c:pt>
                <c:pt idx="1209">
                  <c:v>491</c:v>
                </c:pt>
                <c:pt idx="1210">
                  <c:v>224</c:v>
                </c:pt>
                <c:pt idx="1211">
                  <c:v>199</c:v>
                </c:pt>
                <c:pt idx="1212">
                  <c:v>203</c:v>
                </c:pt>
                <c:pt idx="1213">
                  <c:v>200</c:v>
                </c:pt>
                <c:pt idx="1214">
                  <c:v>195</c:v>
                </c:pt>
                <c:pt idx="1215">
                  <c:v>168</c:v>
                </c:pt>
                <c:pt idx="1216">
                  <c:v>295</c:v>
                </c:pt>
                <c:pt idx="1217">
                  <c:v>411</c:v>
                </c:pt>
                <c:pt idx="1218">
                  <c:v>341</c:v>
                </c:pt>
                <c:pt idx="1219">
                  <c:v>198</c:v>
                </c:pt>
                <c:pt idx="1220">
                  <c:v>202</c:v>
                </c:pt>
                <c:pt idx="1221">
                  <c:v>179</c:v>
                </c:pt>
                <c:pt idx="1222">
                  <c:v>343</c:v>
                </c:pt>
                <c:pt idx="1223">
                  <c:v>503</c:v>
                </c:pt>
                <c:pt idx="1224">
                  <c:v>201</c:v>
                </c:pt>
                <c:pt idx="1225">
                  <c:v>179</c:v>
                </c:pt>
                <c:pt idx="1226">
                  <c:v>895</c:v>
                </c:pt>
                <c:pt idx="1227">
                  <c:v>175</c:v>
                </c:pt>
                <c:pt idx="1228">
                  <c:v>285</c:v>
                </c:pt>
                <c:pt idx="1229">
                  <c:v>238</c:v>
                </c:pt>
                <c:pt idx="1230">
                  <c:v>658</c:v>
                </c:pt>
                <c:pt idx="1231">
                  <c:v>212</c:v>
                </c:pt>
                <c:pt idx="1232">
                  <c:v>384</c:v>
                </c:pt>
                <c:pt idx="1233">
                  <c:v>268</c:v>
                </c:pt>
                <c:pt idx="1234">
                  <c:v>249</c:v>
                </c:pt>
                <c:pt idx="1235">
                  <c:v>252</c:v>
                </c:pt>
                <c:pt idx="1236">
                  <c:v>198</c:v>
                </c:pt>
                <c:pt idx="1237">
                  <c:v>1013</c:v>
                </c:pt>
                <c:pt idx="1238">
                  <c:v>224</c:v>
                </c:pt>
                <c:pt idx="1239">
                  <c:v>170</c:v>
                </c:pt>
                <c:pt idx="1240">
                  <c:v>429</c:v>
                </c:pt>
                <c:pt idx="1241">
                  <c:v>419</c:v>
                </c:pt>
                <c:pt idx="1242">
                  <c:v>436</c:v>
                </c:pt>
                <c:pt idx="1243">
                  <c:v>502</c:v>
                </c:pt>
                <c:pt idx="1244">
                  <c:v>178</c:v>
                </c:pt>
                <c:pt idx="1245">
                  <c:v>311</c:v>
                </c:pt>
                <c:pt idx="1246">
                  <c:v>262</c:v>
                </c:pt>
                <c:pt idx="1247">
                  <c:v>226</c:v>
                </c:pt>
                <c:pt idx="1248">
                  <c:v>1601</c:v>
                </c:pt>
                <c:pt idx="1249">
                  <c:v>256</c:v>
                </c:pt>
                <c:pt idx="1250">
                  <c:v>212</c:v>
                </c:pt>
                <c:pt idx="1251">
                  <c:v>199</c:v>
                </c:pt>
                <c:pt idx="1252">
                  <c:v>1617</c:v>
                </c:pt>
                <c:pt idx="1253">
                  <c:v>304</c:v>
                </c:pt>
                <c:pt idx="1254">
                  <c:v>267</c:v>
                </c:pt>
                <c:pt idx="1255">
                  <c:v>324</c:v>
                </c:pt>
                <c:pt idx="1256">
                  <c:v>235</c:v>
                </c:pt>
                <c:pt idx="1257">
                  <c:v>241</c:v>
                </c:pt>
                <c:pt idx="1258">
                  <c:v>668</c:v>
                </c:pt>
                <c:pt idx="1259">
                  <c:v>189</c:v>
                </c:pt>
                <c:pt idx="1260">
                  <c:v>242</c:v>
                </c:pt>
                <c:pt idx="1261">
                  <c:v>481</c:v>
                </c:pt>
                <c:pt idx="1262">
                  <c:v>1333</c:v>
                </c:pt>
                <c:pt idx="1263">
                  <c:v>261</c:v>
                </c:pt>
                <c:pt idx="1264">
                  <c:v>1039</c:v>
                </c:pt>
                <c:pt idx="1265">
                  <c:v>1649</c:v>
                </c:pt>
                <c:pt idx="1266">
                  <c:v>625</c:v>
                </c:pt>
                <c:pt idx="1267">
                  <c:v>205</c:v>
                </c:pt>
                <c:pt idx="1268">
                  <c:v>222</c:v>
                </c:pt>
                <c:pt idx="1269">
                  <c:v>632</c:v>
                </c:pt>
                <c:pt idx="1270">
                  <c:v>439</c:v>
                </c:pt>
                <c:pt idx="1271">
                  <c:v>194</c:v>
                </c:pt>
                <c:pt idx="1272">
                  <c:v>1110</c:v>
                </c:pt>
                <c:pt idx="1273">
                  <c:v>666</c:v>
                </c:pt>
                <c:pt idx="1274">
                  <c:v>273</c:v>
                </c:pt>
                <c:pt idx="1275">
                  <c:v>364</c:v>
                </c:pt>
                <c:pt idx="1276">
                  <c:v>303</c:v>
                </c:pt>
                <c:pt idx="1277">
                  <c:v>268</c:v>
                </c:pt>
                <c:pt idx="1278">
                  <c:v>242</c:v>
                </c:pt>
                <c:pt idx="1279">
                  <c:v>224</c:v>
                </c:pt>
                <c:pt idx="1280">
                  <c:v>221</c:v>
                </c:pt>
                <c:pt idx="1281">
                  <c:v>216</c:v>
                </c:pt>
                <c:pt idx="1282">
                  <c:v>833</c:v>
                </c:pt>
                <c:pt idx="1283">
                  <c:v>1270</c:v>
                </c:pt>
                <c:pt idx="1284">
                  <c:v>781</c:v>
                </c:pt>
                <c:pt idx="1285">
                  <c:v>314</c:v>
                </c:pt>
                <c:pt idx="1286">
                  <c:v>212</c:v>
                </c:pt>
                <c:pt idx="1287">
                  <c:v>250</c:v>
                </c:pt>
                <c:pt idx="1288">
                  <c:v>1140</c:v>
                </c:pt>
                <c:pt idx="1289">
                  <c:v>832</c:v>
                </c:pt>
                <c:pt idx="1290">
                  <c:v>683</c:v>
                </c:pt>
                <c:pt idx="1291">
                  <c:v>557</c:v>
                </c:pt>
                <c:pt idx="1292">
                  <c:v>313</c:v>
                </c:pt>
                <c:pt idx="1293">
                  <c:v>253</c:v>
                </c:pt>
                <c:pt idx="1294">
                  <c:v>210</c:v>
                </c:pt>
                <c:pt idx="1295">
                  <c:v>228</c:v>
                </c:pt>
                <c:pt idx="1296">
                  <c:v>263</c:v>
                </c:pt>
                <c:pt idx="1297">
                  <c:v>235</c:v>
                </c:pt>
                <c:pt idx="1298">
                  <c:v>299</c:v>
                </c:pt>
                <c:pt idx="1299">
                  <c:v>1415</c:v>
                </c:pt>
                <c:pt idx="1300">
                  <c:v>246</c:v>
                </c:pt>
                <c:pt idx="1301">
                  <c:v>230</c:v>
                </c:pt>
                <c:pt idx="1302">
                  <c:v>610</c:v>
                </c:pt>
                <c:pt idx="1303">
                  <c:v>1518</c:v>
                </c:pt>
                <c:pt idx="1304">
                  <c:v>418</c:v>
                </c:pt>
                <c:pt idx="1305">
                  <c:v>247</c:v>
                </c:pt>
                <c:pt idx="1306">
                  <c:v>251</c:v>
                </c:pt>
                <c:pt idx="1307">
                  <c:v>277</c:v>
                </c:pt>
                <c:pt idx="1308">
                  <c:v>240</c:v>
                </c:pt>
                <c:pt idx="1309">
                  <c:v>228</c:v>
                </c:pt>
                <c:pt idx="1310">
                  <c:v>252</c:v>
                </c:pt>
                <c:pt idx="1311">
                  <c:v>286</c:v>
                </c:pt>
                <c:pt idx="1312">
                  <c:v>1392</c:v>
                </c:pt>
                <c:pt idx="1313">
                  <c:v>1413</c:v>
                </c:pt>
                <c:pt idx="1314">
                  <c:v>496</c:v>
                </c:pt>
                <c:pt idx="1315">
                  <c:v>234</c:v>
                </c:pt>
                <c:pt idx="1316">
                  <c:v>269</c:v>
                </c:pt>
                <c:pt idx="1317">
                  <c:v>271</c:v>
                </c:pt>
                <c:pt idx="1318">
                  <c:v>830</c:v>
                </c:pt>
                <c:pt idx="1319">
                  <c:v>1768</c:v>
                </c:pt>
                <c:pt idx="1320">
                  <c:v>1113</c:v>
                </c:pt>
                <c:pt idx="1321">
                  <c:v>444</c:v>
                </c:pt>
                <c:pt idx="1322">
                  <c:v>277</c:v>
                </c:pt>
                <c:pt idx="1323">
                  <c:v>256</c:v>
                </c:pt>
                <c:pt idx="1324">
                  <c:v>265</c:v>
                </c:pt>
                <c:pt idx="1325">
                  <c:v>282</c:v>
                </c:pt>
                <c:pt idx="1326">
                  <c:v>269</c:v>
                </c:pt>
                <c:pt idx="1327">
                  <c:v>312</c:v>
                </c:pt>
                <c:pt idx="1328">
                  <c:v>299</c:v>
                </c:pt>
                <c:pt idx="1329">
                  <c:v>944</c:v>
                </c:pt>
                <c:pt idx="1330">
                  <c:v>909</c:v>
                </c:pt>
                <c:pt idx="1331">
                  <c:v>1085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'space-moere_001_morikawa_LOG20'!$AF$1</c:f>
              <c:strCache>
                <c:ptCount val="1"/>
                <c:pt idx="0">
                  <c:v>g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'space-moere_001_morikawa_LOG20'!$AF$2:$AF$1336</c:f>
              <c:numCache>
                <c:formatCode>General</c:formatCode>
                <c:ptCount val="1335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13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17</c:v>
                </c:pt>
                <c:pt idx="8">
                  <c:v>18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18</c:v>
                </c:pt>
                <c:pt idx="22">
                  <c:v>20</c:v>
                </c:pt>
                <c:pt idx="23">
                  <c:v>19</c:v>
                </c:pt>
                <c:pt idx="24">
                  <c:v>18</c:v>
                </c:pt>
                <c:pt idx="25">
                  <c:v>16</c:v>
                </c:pt>
                <c:pt idx="26">
                  <c:v>23</c:v>
                </c:pt>
                <c:pt idx="27">
                  <c:v>62</c:v>
                </c:pt>
                <c:pt idx="28">
                  <c:v>59</c:v>
                </c:pt>
                <c:pt idx="29">
                  <c:v>63</c:v>
                </c:pt>
                <c:pt idx="30">
                  <c:v>64</c:v>
                </c:pt>
                <c:pt idx="31">
                  <c:v>63</c:v>
                </c:pt>
                <c:pt idx="32">
                  <c:v>61</c:v>
                </c:pt>
                <c:pt idx="33">
                  <c:v>62</c:v>
                </c:pt>
                <c:pt idx="34">
                  <c:v>29</c:v>
                </c:pt>
                <c:pt idx="35">
                  <c:v>25</c:v>
                </c:pt>
                <c:pt idx="36">
                  <c:v>23</c:v>
                </c:pt>
                <c:pt idx="37">
                  <c:v>18</c:v>
                </c:pt>
                <c:pt idx="38">
                  <c:v>14</c:v>
                </c:pt>
                <c:pt idx="39">
                  <c:v>11</c:v>
                </c:pt>
                <c:pt idx="40">
                  <c:v>10</c:v>
                </c:pt>
                <c:pt idx="41">
                  <c:v>10</c:v>
                </c:pt>
                <c:pt idx="42">
                  <c:v>9</c:v>
                </c:pt>
                <c:pt idx="43">
                  <c:v>10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9</c:v>
                </c:pt>
                <c:pt idx="50">
                  <c:v>12</c:v>
                </c:pt>
                <c:pt idx="51">
                  <c:v>10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11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13</c:v>
                </c:pt>
                <c:pt idx="76">
                  <c:v>12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12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13</c:v>
                </c:pt>
                <c:pt idx="90">
                  <c:v>12</c:v>
                </c:pt>
                <c:pt idx="91">
                  <c:v>13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12</c:v>
                </c:pt>
                <c:pt idx="103">
                  <c:v>11</c:v>
                </c:pt>
                <c:pt idx="104">
                  <c:v>11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12</c:v>
                </c:pt>
                <c:pt idx="109">
                  <c:v>13</c:v>
                </c:pt>
                <c:pt idx="110">
                  <c:v>12</c:v>
                </c:pt>
                <c:pt idx="111">
                  <c:v>14</c:v>
                </c:pt>
                <c:pt idx="112">
                  <c:v>14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13</c:v>
                </c:pt>
                <c:pt idx="127">
                  <c:v>14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15</c:v>
                </c:pt>
                <c:pt idx="138">
                  <c:v>14</c:v>
                </c:pt>
                <c:pt idx="139">
                  <c:v>14</c:v>
                </c:pt>
                <c:pt idx="140">
                  <c:v>15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15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15</c:v>
                </c:pt>
                <c:pt idx="156">
                  <c:v>14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14</c:v>
                </c:pt>
                <c:pt idx="165">
                  <c:v>14</c:v>
                </c:pt>
                <c:pt idx="166">
                  <c:v>13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14</c:v>
                </c:pt>
                <c:pt idx="172">
                  <c:v>15</c:v>
                </c:pt>
                <c:pt idx="173">
                  <c:v>16</c:v>
                </c:pt>
                <c:pt idx="174">
                  <c:v>15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15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15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8</c:v>
                </c:pt>
                <c:pt idx="192">
                  <c:v>11</c:v>
                </c:pt>
                <c:pt idx="193">
                  <c:v>14</c:v>
                </c:pt>
                <c:pt idx="194">
                  <c:v>14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15</c:v>
                </c:pt>
                <c:pt idx="199">
                  <c:v>17</c:v>
                </c:pt>
                <c:pt idx="200">
                  <c:v>15</c:v>
                </c:pt>
                <c:pt idx="201">
                  <c:v>15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17</c:v>
                </c:pt>
                <c:pt idx="207">
                  <c:v>16</c:v>
                </c:pt>
                <c:pt idx="208">
                  <c:v>17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17</c:v>
                </c:pt>
                <c:pt idx="213">
                  <c:v>16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16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16</c:v>
                </c:pt>
                <c:pt idx="222">
                  <c:v>17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16</c:v>
                </c:pt>
                <c:pt idx="230">
                  <c:v>17</c:v>
                </c:pt>
                <c:pt idx="231">
                  <c:v>16</c:v>
                </c:pt>
                <c:pt idx="232">
                  <c:v>16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14</c:v>
                </c:pt>
                <c:pt idx="237">
                  <c:v>11</c:v>
                </c:pt>
                <c:pt idx="238">
                  <c:v>12</c:v>
                </c:pt>
                <c:pt idx="239">
                  <c:v>12</c:v>
                </c:pt>
                <c:pt idx="240">
                  <c:v>11</c:v>
                </c:pt>
                <c:pt idx="241">
                  <c:v>9</c:v>
                </c:pt>
                <c:pt idx="242">
                  <c:v>22</c:v>
                </c:pt>
                <c:pt idx="243">
                  <c:v>21</c:v>
                </c:pt>
                <c:pt idx="244">
                  <c:v>19</c:v>
                </c:pt>
                <c:pt idx="245">
                  <c:v>19</c:v>
                </c:pt>
                <c:pt idx="246">
                  <c:v>20</c:v>
                </c:pt>
                <c:pt idx="247">
                  <c:v>20</c:v>
                </c:pt>
                <c:pt idx="248">
                  <c:v>10</c:v>
                </c:pt>
                <c:pt idx="249">
                  <c:v>13</c:v>
                </c:pt>
                <c:pt idx="250">
                  <c:v>14</c:v>
                </c:pt>
                <c:pt idx="251">
                  <c:v>13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15</c:v>
                </c:pt>
                <c:pt idx="257">
                  <c:v>14</c:v>
                </c:pt>
                <c:pt idx="258">
                  <c:v>15</c:v>
                </c:pt>
                <c:pt idx="259">
                  <c:v>14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14</c:v>
                </c:pt>
                <c:pt idx="264">
                  <c:v>12</c:v>
                </c:pt>
                <c:pt idx="265">
                  <c:v>14</c:v>
                </c:pt>
                <c:pt idx="266">
                  <c:v>13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12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8</c:v>
                </c:pt>
                <c:pt idx="286">
                  <c:v>10</c:v>
                </c:pt>
                <c:pt idx="287">
                  <c:v>8</c:v>
                </c:pt>
                <c:pt idx="288">
                  <c:v>9</c:v>
                </c:pt>
                <c:pt idx="289">
                  <c:v>4</c:v>
                </c:pt>
                <c:pt idx="290">
                  <c:v>7</c:v>
                </c:pt>
                <c:pt idx="291">
                  <c:v>6</c:v>
                </c:pt>
                <c:pt idx="292">
                  <c:v>8</c:v>
                </c:pt>
                <c:pt idx="293">
                  <c:v>8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5</c:v>
                </c:pt>
                <c:pt idx="325">
                  <c:v>10</c:v>
                </c:pt>
                <c:pt idx="326">
                  <c:v>13</c:v>
                </c:pt>
                <c:pt idx="327">
                  <c:v>18</c:v>
                </c:pt>
                <c:pt idx="328">
                  <c:v>20</c:v>
                </c:pt>
                <c:pt idx="329">
                  <c:v>22</c:v>
                </c:pt>
                <c:pt idx="330">
                  <c:v>16</c:v>
                </c:pt>
                <c:pt idx="331">
                  <c:v>12</c:v>
                </c:pt>
                <c:pt idx="332">
                  <c:v>4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5</c:v>
                </c:pt>
                <c:pt idx="343">
                  <c:v>5</c:v>
                </c:pt>
                <c:pt idx="344">
                  <c:v>6</c:v>
                </c:pt>
                <c:pt idx="345">
                  <c:v>15</c:v>
                </c:pt>
                <c:pt idx="346">
                  <c:v>14</c:v>
                </c:pt>
                <c:pt idx="347">
                  <c:v>13</c:v>
                </c:pt>
                <c:pt idx="348">
                  <c:v>13</c:v>
                </c:pt>
                <c:pt idx="349">
                  <c:v>7</c:v>
                </c:pt>
                <c:pt idx="350">
                  <c:v>14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10</c:v>
                </c:pt>
                <c:pt idx="355">
                  <c:v>13</c:v>
                </c:pt>
                <c:pt idx="356">
                  <c:v>12</c:v>
                </c:pt>
                <c:pt idx="357">
                  <c:v>13</c:v>
                </c:pt>
                <c:pt idx="358">
                  <c:v>14</c:v>
                </c:pt>
                <c:pt idx="359">
                  <c:v>15</c:v>
                </c:pt>
                <c:pt idx="360">
                  <c:v>14</c:v>
                </c:pt>
                <c:pt idx="361">
                  <c:v>14</c:v>
                </c:pt>
                <c:pt idx="362">
                  <c:v>16</c:v>
                </c:pt>
                <c:pt idx="363">
                  <c:v>17</c:v>
                </c:pt>
                <c:pt idx="364">
                  <c:v>17</c:v>
                </c:pt>
                <c:pt idx="365">
                  <c:v>18</c:v>
                </c:pt>
                <c:pt idx="366">
                  <c:v>17</c:v>
                </c:pt>
                <c:pt idx="367">
                  <c:v>17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18</c:v>
                </c:pt>
                <c:pt idx="373">
                  <c:v>18</c:v>
                </c:pt>
                <c:pt idx="374">
                  <c:v>20</c:v>
                </c:pt>
                <c:pt idx="375">
                  <c:v>18</c:v>
                </c:pt>
                <c:pt idx="376">
                  <c:v>17</c:v>
                </c:pt>
                <c:pt idx="377">
                  <c:v>18</c:v>
                </c:pt>
                <c:pt idx="378">
                  <c:v>21</c:v>
                </c:pt>
                <c:pt idx="379">
                  <c:v>24</c:v>
                </c:pt>
                <c:pt idx="380">
                  <c:v>24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24</c:v>
                </c:pt>
                <c:pt idx="387">
                  <c:v>24</c:v>
                </c:pt>
                <c:pt idx="388">
                  <c:v>25</c:v>
                </c:pt>
                <c:pt idx="389">
                  <c:v>26</c:v>
                </c:pt>
                <c:pt idx="390">
                  <c:v>25</c:v>
                </c:pt>
                <c:pt idx="391">
                  <c:v>25</c:v>
                </c:pt>
                <c:pt idx="392">
                  <c:v>26</c:v>
                </c:pt>
                <c:pt idx="393">
                  <c:v>25</c:v>
                </c:pt>
                <c:pt idx="394">
                  <c:v>26</c:v>
                </c:pt>
                <c:pt idx="395">
                  <c:v>28</c:v>
                </c:pt>
                <c:pt idx="396">
                  <c:v>27</c:v>
                </c:pt>
                <c:pt idx="397">
                  <c:v>26</c:v>
                </c:pt>
                <c:pt idx="398">
                  <c:v>27</c:v>
                </c:pt>
                <c:pt idx="399">
                  <c:v>25</c:v>
                </c:pt>
                <c:pt idx="400">
                  <c:v>21</c:v>
                </c:pt>
                <c:pt idx="401">
                  <c:v>24</c:v>
                </c:pt>
                <c:pt idx="402">
                  <c:v>26</c:v>
                </c:pt>
                <c:pt idx="403">
                  <c:v>26</c:v>
                </c:pt>
                <c:pt idx="404">
                  <c:v>27</c:v>
                </c:pt>
                <c:pt idx="405">
                  <c:v>26</c:v>
                </c:pt>
                <c:pt idx="406">
                  <c:v>26</c:v>
                </c:pt>
                <c:pt idx="407">
                  <c:v>27</c:v>
                </c:pt>
                <c:pt idx="408">
                  <c:v>29</c:v>
                </c:pt>
                <c:pt idx="409">
                  <c:v>26</c:v>
                </c:pt>
                <c:pt idx="410">
                  <c:v>15</c:v>
                </c:pt>
                <c:pt idx="411">
                  <c:v>24</c:v>
                </c:pt>
                <c:pt idx="412">
                  <c:v>33</c:v>
                </c:pt>
                <c:pt idx="413">
                  <c:v>35</c:v>
                </c:pt>
                <c:pt idx="414">
                  <c:v>32</c:v>
                </c:pt>
                <c:pt idx="415">
                  <c:v>31</c:v>
                </c:pt>
                <c:pt idx="416">
                  <c:v>32</c:v>
                </c:pt>
                <c:pt idx="417">
                  <c:v>32</c:v>
                </c:pt>
                <c:pt idx="418">
                  <c:v>31</c:v>
                </c:pt>
                <c:pt idx="419">
                  <c:v>32</c:v>
                </c:pt>
                <c:pt idx="420">
                  <c:v>31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32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25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26</c:v>
                </c:pt>
                <c:pt idx="440">
                  <c:v>27</c:v>
                </c:pt>
                <c:pt idx="441">
                  <c:v>26</c:v>
                </c:pt>
                <c:pt idx="442">
                  <c:v>20</c:v>
                </c:pt>
                <c:pt idx="443">
                  <c:v>26</c:v>
                </c:pt>
                <c:pt idx="444">
                  <c:v>28</c:v>
                </c:pt>
                <c:pt idx="445">
                  <c:v>28</c:v>
                </c:pt>
                <c:pt idx="446">
                  <c:v>24</c:v>
                </c:pt>
                <c:pt idx="447">
                  <c:v>25</c:v>
                </c:pt>
                <c:pt idx="448">
                  <c:v>31</c:v>
                </c:pt>
                <c:pt idx="449">
                  <c:v>29</c:v>
                </c:pt>
                <c:pt idx="450">
                  <c:v>41</c:v>
                </c:pt>
                <c:pt idx="451">
                  <c:v>28</c:v>
                </c:pt>
                <c:pt idx="452">
                  <c:v>31</c:v>
                </c:pt>
                <c:pt idx="453">
                  <c:v>37</c:v>
                </c:pt>
                <c:pt idx="454">
                  <c:v>28</c:v>
                </c:pt>
                <c:pt idx="455">
                  <c:v>23</c:v>
                </c:pt>
                <c:pt idx="456">
                  <c:v>25</c:v>
                </c:pt>
                <c:pt idx="457">
                  <c:v>41</c:v>
                </c:pt>
                <c:pt idx="458">
                  <c:v>41</c:v>
                </c:pt>
                <c:pt idx="459">
                  <c:v>43</c:v>
                </c:pt>
                <c:pt idx="460">
                  <c:v>39</c:v>
                </c:pt>
                <c:pt idx="461">
                  <c:v>28</c:v>
                </c:pt>
                <c:pt idx="462">
                  <c:v>26</c:v>
                </c:pt>
                <c:pt idx="463">
                  <c:v>29</c:v>
                </c:pt>
                <c:pt idx="464">
                  <c:v>28</c:v>
                </c:pt>
                <c:pt idx="465">
                  <c:v>26</c:v>
                </c:pt>
                <c:pt idx="466">
                  <c:v>25</c:v>
                </c:pt>
                <c:pt idx="467">
                  <c:v>31</c:v>
                </c:pt>
                <c:pt idx="468">
                  <c:v>36</c:v>
                </c:pt>
                <c:pt idx="469">
                  <c:v>42</c:v>
                </c:pt>
                <c:pt idx="470">
                  <c:v>37</c:v>
                </c:pt>
                <c:pt idx="471">
                  <c:v>29</c:v>
                </c:pt>
                <c:pt idx="472">
                  <c:v>29</c:v>
                </c:pt>
                <c:pt idx="473">
                  <c:v>30</c:v>
                </c:pt>
                <c:pt idx="474">
                  <c:v>33</c:v>
                </c:pt>
                <c:pt idx="475">
                  <c:v>29</c:v>
                </c:pt>
                <c:pt idx="476">
                  <c:v>30</c:v>
                </c:pt>
                <c:pt idx="477">
                  <c:v>28</c:v>
                </c:pt>
                <c:pt idx="478">
                  <c:v>34</c:v>
                </c:pt>
                <c:pt idx="479">
                  <c:v>33</c:v>
                </c:pt>
                <c:pt idx="480">
                  <c:v>31</c:v>
                </c:pt>
                <c:pt idx="481">
                  <c:v>29</c:v>
                </c:pt>
                <c:pt idx="482">
                  <c:v>37</c:v>
                </c:pt>
                <c:pt idx="483">
                  <c:v>42</c:v>
                </c:pt>
                <c:pt idx="484">
                  <c:v>30</c:v>
                </c:pt>
                <c:pt idx="485">
                  <c:v>34</c:v>
                </c:pt>
                <c:pt idx="486">
                  <c:v>29</c:v>
                </c:pt>
                <c:pt idx="487">
                  <c:v>47</c:v>
                </c:pt>
                <c:pt idx="488">
                  <c:v>25</c:v>
                </c:pt>
                <c:pt idx="489">
                  <c:v>48</c:v>
                </c:pt>
                <c:pt idx="490">
                  <c:v>33</c:v>
                </c:pt>
                <c:pt idx="491">
                  <c:v>34</c:v>
                </c:pt>
                <c:pt idx="492">
                  <c:v>31</c:v>
                </c:pt>
                <c:pt idx="493">
                  <c:v>30</c:v>
                </c:pt>
                <c:pt idx="494">
                  <c:v>43</c:v>
                </c:pt>
                <c:pt idx="495">
                  <c:v>36</c:v>
                </c:pt>
                <c:pt idx="496">
                  <c:v>32</c:v>
                </c:pt>
                <c:pt idx="497">
                  <c:v>35</c:v>
                </c:pt>
                <c:pt idx="498">
                  <c:v>31</c:v>
                </c:pt>
                <c:pt idx="499">
                  <c:v>42</c:v>
                </c:pt>
                <c:pt idx="500">
                  <c:v>34</c:v>
                </c:pt>
                <c:pt idx="501">
                  <c:v>31</c:v>
                </c:pt>
                <c:pt idx="502">
                  <c:v>43</c:v>
                </c:pt>
                <c:pt idx="503">
                  <c:v>41</c:v>
                </c:pt>
                <c:pt idx="504">
                  <c:v>34</c:v>
                </c:pt>
                <c:pt idx="505">
                  <c:v>32</c:v>
                </c:pt>
                <c:pt idx="506">
                  <c:v>32</c:v>
                </c:pt>
                <c:pt idx="507">
                  <c:v>34</c:v>
                </c:pt>
                <c:pt idx="508">
                  <c:v>40</c:v>
                </c:pt>
                <c:pt idx="509">
                  <c:v>39</c:v>
                </c:pt>
                <c:pt idx="510">
                  <c:v>34</c:v>
                </c:pt>
                <c:pt idx="511">
                  <c:v>31</c:v>
                </c:pt>
                <c:pt idx="512">
                  <c:v>42</c:v>
                </c:pt>
                <c:pt idx="513">
                  <c:v>51</c:v>
                </c:pt>
                <c:pt idx="514">
                  <c:v>30</c:v>
                </c:pt>
                <c:pt idx="515">
                  <c:v>34</c:v>
                </c:pt>
                <c:pt idx="516">
                  <c:v>50</c:v>
                </c:pt>
                <c:pt idx="517">
                  <c:v>38</c:v>
                </c:pt>
                <c:pt idx="518">
                  <c:v>31</c:v>
                </c:pt>
                <c:pt idx="519">
                  <c:v>31</c:v>
                </c:pt>
                <c:pt idx="520">
                  <c:v>35</c:v>
                </c:pt>
                <c:pt idx="521">
                  <c:v>44</c:v>
                </c:pt>
                <c:pt idx="522">
                  <c:v>51</c:v>
                </c:pt>
                <c:pt idx="523">
                  <c:v>46</c:v>
                </c:pt>
                <c:pt idx="524">
                  <c:v>36</c:v>
                </c:pt>
                <c:pt idx="525">
                  <c:v>32</c:v>
                </c:pt>
                <c:pt idx="526">
                  <c:v>28</c:v>
                </c:pt>
                <c:pt idx="527">
                  <c:v>33</c:v>
                </c:pt>
                <c:pt idx="528">
                  <c:v>33</c:v>
                </c:pt>
                <c:pt idx="529">
                  <c:v>33</c:v>
                </c:pt>
                <c:pt idx="530">
                  <c:v>33</c:v>
                </c:pt>
                <c:pt idx="531">
                  <c:v>34</c:v>
                </c:pt>
                <c:pt idx="532">
                  <c:v>35</c:v>
                </c:pt>
                <c:pt idx="533">
                  <c:v>35</c:v>
                </c:pt>
                <c:pt idx="534">
                  <c:v>32</c:v>
                </c:pt>
                <c:pt idx="535">
                  <c:v>39</c:v>
                </c:pt>
                <c:pt idx="536">
                  <c:v>47</c:v>
                </c:pt>
                <c:pt idx="537">
                  <c:v>33</c:v>
                </c:pt>
                <c:pt idx="538">
                  <c:v>47</c:v>
                </c:pt>
                <c:pt idx="539">
                  <c:v>36</c:v>
                </c:pt>
                <c:pt idx="540">
                  <c:v>30</c:v>
                </c:pt>
                <c:pt idx="541">
                  <c:v>33</c:v>
                </c:pt>
                <c:pt idx="542">
                  <c:v>35</c:v>
                </c:pt>
                <c:pt idx="543">
                  <c:v>34</c:v>
                </c:pt>
                <c:pt idx="544">
                  <c:v>33</c:v>
                </c:pt>
                <c:pt idx="545">
                  <c:v>32</c:v>
                </c:pt>
                <c:pt idx="546">
                  <c:v>35</c:v>
                </c:pt>
                <c:pt idx="547">
                  <c:v>49</c:v>
                </c:pt>
                <c:pt idx="548">
                  <c:v>52</c:v>
                </c:pt>
                <c:pt idx="549">
                  <c:v>46</c:v>
                </c:pt>
                <c:pt idx="550">
                  <c:v>41</c:v>
                </c:pt>
                <c:pt idx="551">
                  <c:v>44</c:v>
                </c:pt>
                <c:pt idx="552">
                  <c:v>43</c:v>
                </c:pt>
                <c:pt idx="553">
                  <c:v>38</c:v>
                </c:pt>
                <c:pt idx="554">
                  <c:v>32</c:v>
                </c:pt>
                <c:pt idx="555">
                  <c:v>31</c:v>
                </c:pt>
                <c:pt idx="556">
                  <c:v>40</c:v>
                </c:pt>
                <c:pt idx="557">
                  <c:v>41</c:v>
                </c:pt>
                <c:pt idx="558">
                  <c:v>37</c:v>
                </c:pt>
                <c:pt idx="559">
                  <c:v>38</c:v>
                </c:pt>
                <c:pt idx="560">
                  <c:v>45</c:v>
                </c:pt>
                <c:pt idx="561">
                  <c:v>43</c:v>
                </c:pt>
                <c:pt idx="562">
                  <c:v>49</c:v>
                </c:pt>
                <c:pt idx="563">
                  <c:v>44</c:v>
                </c:pt>
                <c:pt idx="564">
                  <c:v>39</c:v>
                </c:pt>
                <c:pt idx="565">
                  <c:v>36</c:v>
                </c:pt>
                <c:pt idx="566">
                  <c:v>37</c:v>
                </c:pt>
                <c:pt idx="567">
                  <c:v>41</c:v>
                </c:pt>
                <c:pt idx="568">
                  <c:v>36</c:v>
                </c:pt>
                <c:pt idx="569">
                  <c:v>34</c:v>
                </c:pt>
                <c:pt idx="570">
                  <c:v>33</c:v>
                </c:pt>
                <c:pt idx="571">
                  <c:v>37</c:v>
                </c:pt>
                <c:pt idx="572">
                  <c:v>41</c:v>
                </c:pt>
                <c:pt idx="573">
                  <c:v>53</c:v>
                </c:pt>
                <c:pt idx="574">
                  <c:v>58</c:v>
                </c:pt>
                <c:pt idx="575">
                  <c:v>52</c:v>
                </c:pt>
                <c:pt idx="576">
                  <c:v>37</c:v>
                </c:pt>
                <c:pt idx="577">
                  <c:v>35</c:v>
                </c:pt>
                <c:pt idx="578">
                  <c:v>39</c:v>
                </c:pt>
                <c:pt idx="579">
                  <c:v>54</c:v>
                </c:pt>
                <c:pt idx="580">
                  <c:v>59</c:v>
                </c:pt>
                <c:pt idx="581">
                  <c:v>53</c:v>
                </c:pt>
                <c:pt idx="582">
                  <c:v>38</c:v>
                </c:pt>
                <c:pt idx="583">
                  <c:v>38</c:v>
                </c:pt>
                <c:pt idx="584">
                  <c:v>43</c:v>
                </c:pt>
                <c:pt idx="585">
                  <c:v>50</c:v>
                </c:pt>
                <c:pt idx="586">
                  <c:v>39</c:v>
                </c:pt>
                <c:pt idx="587">
                  <c:v>49</c:v>
                </c:pt>
                <c:pt idx="588">
                  <c:v>36</c:v>
                </c:pt>
                <c:pt idx="589">
                  <c:v>41</c:v>
                </c:pt>
                <c:pt idx="590">
                  <c:v>58</c:v>
                </c:pt>
                <c:pt idx="591">
                  <c:v>34</c:v>
                </c:pt>
                <c:pt idx="592">
                  <c:v>34</c:v>
                </c:pt>
                <c:pt idx="593">
                  <c:v>42</c:v>
                </c:pt>
                <c:pt idx="594">
                  <c:v>48</c:v>
                </c:pt>
                <c:pt idx="595">
                  <c:v>56</c:v>
                </c:pt>
                <c:pt idx="596">
                  <c:v>54</c:v>
                </c:pt>
                <c:pt idx="597">
                  <c:v>45</c:v>
                </c:pt>
                <c:pt idx="598">
                  <c:v>51</c:v>
                </c:pt>
                <c:pt idx="599">
                  <c:v>52</c:v>
                </c:pt>
                <c:pt idx="600">
                  <c:v>39</c:v>
                </c:pt>
                <c:pt idx="601">
                  <c:v>45</c:v>
                </c:pt>
                <c:pt idx="602">
                  <c:v>50</c:v>
                </c:pt>
                <c:pt idx="603">
                  <c:v>36</c:v>
                </c:pt>
                <c:pt idx="604">
                  <c:v>42</c:v>
                </c:pt>
                <c:pt idx="605">
                  <c:v>62</c:v>
                </c:pt>
                <c:pt idx="606">
                  <c:v>48</c:v>
                </c:pt>
                <c:pt idx="607">
                  <c:v>44</c:v>
                </c:pt>
                <c:pt idx="608">
                  <c:v>37</c:v>
                </c:pt>
                <c:pt idx="609">
                  <c:v>31</c:v>
                </c:pt>
                <c:pt idx="610">
                  <c:v>60</c:v>
                </c:pt>
                <c:pt idx="611">
                  <c:v>60</c:v>
                </c:pt>
                <c:pt idx="612">
                  <c:v>85</c:v>
                </c:pt>
                <c:pt idx="613">
                  <c:v>62</c:v>
                </c:pt>
                <c:pt idx="614">
                  <c:v>71</c:v>
                </c:pt>
                <c:pt idx="615">
                  <c:v>92</c:v>
                </c:pt>
                <c:pt idx="616">
                  <c:v>58</c:v>
                </c:pt>
                <c:pt idx="617">
                  <c:v>66</c:v>
                </c:pt>
                <c:pt idx="618">
                  <c:v>98</c:v>
                </c:pt>
                <c:pt idx="619">
                  <c:v>74</c:v>
                </c:pt>
                <c:pt idx="620">
                  <c:v>63</c:v>
                </c:pt>
                <c:pt idx="621">
                  <c:v>66</c:v>
                </c:pt>
                <c:pt idx="622">
                  <c:v>81</c:v>
                </c:pt>
                <c:pt idx="623">
                  <c:v>93</c:v>
                </c:pt>
                <c:pt idx="624">
                  <c:v>78</c:v>
                </c:pt>
                <c:pt idx="625">
                  <c:v>61</c:v>
                </c:pt>
                <c:pt idx="626">
                  <c:v>63</c:v>
                </c:pt>
                <c:pt idx="627">
                  <c:v>64</c:v>
                </c:pt>
                <c:pt idx="628">
                  <c:v>87</c:v>
                </c:pt>
                <c:pt idx="629">
                  <c:v>107</c:v>
                </c:pt>
                <c:pt idx="630">
                  <c:v>94</c:v>
                </c:pt>
                <c:pt idx="631">
                  <c:v>68</c:v>
                </c:pt>
                <c:pt idx="632">
                  <c:v>62</c:v>
                </c:pt>
                <c:pt idx="633">
                  <c:v>58</c:v>
                </c:pt>
                <c:pt idx="634">
                  <c:v>63</c:v>
                </c:pt>
                <c:pt idx="635">
                  <c:v>67</c:v>
                </c:pt>
                <c:pt idx="636">
                  <c:v>64</c:v>
                </c:pt>
                <c:pt idx="637">
                  <c:v>69</c:v>
                </c:pt>
                <c:pt idx="638">
                  <c:v>82</c:v>
                </c:pt>
                <c:pt idx="639">
                  <c:v>107</c:v>
                </c:pt>
                <c:pt idx="640">
                  <c:v>96</c:v>
                </c:pt>
                <c:pt idx="641">
                  <c:v>63</c:v>
                </c:pt>
                <c:pt idx="642">
                  <c:v>71</c:v>
                </c:pt>
                <c:pt idx="643">
                  <c:v>95</c:v>
                </c:pt>
                <c:pt idx="644">
                  <c:v>97</c:v>
                </c:pt>
                <c:pt idx="645">
                  <c:v>110</c:v>
                </c:pt>
                <c:pt idx="646">
                  <c:v>111</c:v>
                </c:pt>
                <c:pt idx="647">
                  <c:v>73</c:v>
                </c:pt>
                <c:pt idx="648">
                  <c:v>83</c:v>
                </c:pt>
                <c:pt idx="649">
                  <c:v>99</c:v>
                </c:pt>
                <c:pt idx="650">
                  <c:v>65</c:v>
                </c:pt>
                <c:pt idx="651">
                  <c:v>98</c:v>
                </c:pt>
                <c:pt idx="652">
                  <c:v>67</c:v>
                </c:pt>
                <c:pt idx="653">
                  <c:v>80</c:v>
                </c:pt>
                <c:pt idx="654">
                  <c:v>67</c:v>
                </c:pt>
                <c:pt idx="655">
                  <c:v>96</c:v>
                </c:pt>
                <c:pt idx="656">
                  <c:v>68</c:v>
                </c:pt>
                <c:pt idx="657">
                  <c:v>74</c:v>
                </c:pt>
                <c:pt idx="658">
                  <c:v>69</c:v>
                </c:pt>
                <c:pt idx="659">
                  <c:v>96</c:v>
                </c:pt>
                <c:pt idx="660">
                  <c:v>68</c:v>
                </c:pt>
                <c:pt idx="661">
                  <c:v>118</c:v>
                </c:pt>
                <c:pt idx="662">
                  <c:v>69</c:v>
                </c:pt>
                <c:pt idx="663">
                  <c:v>67</c:v>
                </c:pt>
                <c:pt idx="664">
                  <c:v>98</c:v>
                </c:pt>
                <c:pt idx="665">
                  <c:v>75</c:v>
                </c:pt>
                <c:pt idx="666">
                  <c:v>66</c:v>
                </c:pt>
                <c:pt idx="667">
                  <c:v>116</c:v>
                </c:pt>
                <c:pt idx="668">
                  <c:v>118</c:v>
                </c:pt>
                <c:pt idx="669">
                  <c:v>96</c:v>
                </c:pt>
                <c:pt idx="670">
                  <c:v>83</c:v>
                </c:pt>
                <c:pt idx="671">
                  <c:v>104</c:v>
                </c:pt>
                <c:pt idx="672">
                  <c:v>85</c:v>
                </c:pt>
                <c:pt idx="673">
                  <c:v>71</c:v>
                </c:pt>
                <c:pt idx="674">
                  <c:v>69</c:v>
                </c:pt>
                <c:pt idx="675">
                  <c:v>118</c:v>
                </c:pt>
                <c:pt idx="676">
                  <c:v>88</c:v>
                </c:pt>
                <c:pt idx="677">
                  <c:v>71</c:v>
                </c:pt>
                <c:pt idx="678">
                  <c:v>71</c:v>
                </c:pt>
                <c:pt idx="679">
                  <c:v>73</c:v>
                </c:pt>
                <c:pt idx="680">
                  <c:v>73</c:v>
                </c:pt>
                <c:pt idx="681">
                  <c:v>75</c:v>
                </c:pt>
                <c:pt idx="682">
                  <c:v>75</c:v>
                </c:pt>
                <c:pt idx="683">
                  <c:v>72</c:v>
                </c:pt>
                <c:pt idx="684">
                  <c:v>72</c:v>
                </c:pt>
                <c:pt idx="685">
                  <c:v>75</c:v>
                </c:pt>
                <c:pt idx="686">
                  <c:v>99</c:v>
                </c:pt>
                <c:pt idx="687">
                  <c:v>100</c:v>
                </c:pt>
                <c:pt idx="688">
                  <c:v>97</c:v>
                </c:pt>
                <c:pt idx="689">
                  <c:v>71</c:v>
                </c:pt>
                <c:pt idx="690">
                  <c:v>79</c:v>
                </c:pt>
                <c:pt idx="691">
                  <c:v>87</c:v>
                </c:pt>
                <c:pt idx="692">
                  <c:v>75</c:v>
                </c:pt>
                <c:pt idx="693">
                  <c:v>72</c:v>
                </c:pt>
                <c:pt idx="694">
                  <c:v>79</c:v>
                </c:pt>
                <c:pt idx="695">
                  <c:v>125</c:v>
                </c:pt>
                <c:pt idx="696">
                  <c:v>77</c:v>
                </c:pt>
                <c:pt idx="697">
                  <c:v>76</c:v>
                </c:pt>
                <c:pt idx="698">
                  <c:v>87</c:v>
                </c:pt>
                <c:pt idx="699">
                  <c:v>102</c:v>
                </c:pt>
                <c:pt idx="700">
                  <c:v>76</c:v>
                </c:pt>
                <c:pt idx="701">
                  <c:v>78</c:v>
                </c:pt>
                <c:pt idx="702">
                  <c:v>115</c:v>
                </c:pt>
                <c:pt idx="703">
                  <c:v>83</c:v>
                </c:pt>
                <c:pt idx="704">
                  <c:v>70</c:v>
                </c:pt>
                <c:pt idx="705">
                  <c:v>77</c:v>
                </c:pt>
                <c:pt idx="706">
                  <c:v>109</c:v>
                </c:pt>
                <c:pt idx="707">
                  <c:v>129</c:v>
                </c:pt>
                <c:pt idx="708">
                  <c:v>74</c:v>
                </c:pt>
                <c:pt idx="709">
                  <c:v>73</c:v>
                </c:pt>
                <c:pt idx="710">
                  <c:v>76</c:v>
                </c:pt>
                <c:pt idx="711">
                  <c:v>98</c:v>
                </c:pt>
                <c:pt idx="712">
                  <c:v>111</c:v>
                </c:pt>
                <c:pt idx="713">
                  <c:v>103</c:v>
                </c:pt>
                <c:pt idx="714">
                  <c:v>75</c:v>
                </c:pt>
                <c:pt idx="715">
                  <c:v>75</c:v>
                </c:pt>
                <c:pt idx="716">
                  <c:v>80</c:v>
                </c:pt>
                <c:pt idx="717">
                  <c:v>89</c:v>
                </c:pt>
                <c:pt idx="718">
                  <c:v>100</c:v>
                </c:pt>
                <c:pt idx="719">
                  <c:v>107</c:v>
                </c:pt>
                <c:pt idx="720">
                  <c:v>89</c:v>
                </c:pt>
                <c:pt idx="721">
                  <c:v>79</c:v>
                </c:pt>
                <c:pt idx="722">
                  <c:v>101</c:v>
                </c:pt>
                <c:pt idx="723">
                  <c:v>93</c:v>
                </c:pt>
                <c:pt idx="724">
                  <c:v>78</c:v>
                </c:pt>
                <c:pt idx="725">
                  <c:v>90</c:v>
                </c:pt>
                <c:pt idx="726">
                  <c:v>99</c:v>
                </c:pt>
                <c:pt idx="727">
                  <c:v>81</c:v>
                </c:pt>
                <c:pt idx="728">
                  <c:v>138</c:v>
                </c:pt>
                <c:pt idx="729">
                  <c:v>80</c:v>
                </c:pt>
                <c:pt idx="730">
                  <c:v>86</c:v>
                </c:pt>
                <c:pt idx="731">
                  <c:v>116</c:v>
                </c:pt>
                <c:pt idx="732">
                  <c:v>82</c:v>
                </c:pt>
                <c:pt idx="733">
                  <c:v>82</c:v>
                </c:pt>
                <c:pt idx="734">
                  <c:v>118</c:v>
                </c:pt>
                <c:pt idx="735">
                  <c:v>126</c:v>
                </c:pt>
                <c:pt idx="736">
                  <c:v>81</c:v>
                </c:pt>
                <c:pt idx="737">
                  <c:v>83</c:v>
                </c:pt>
                <c:pt idx="738">
                  <c:v>122</c:v>
                </c:pt>
                <c:pt idx="739">
                  <c:v>128</c:v>
                </c:pt>
                <c:pt idx="740">
                  <c:v>80</c:v>
                </c:pt>
                <c:pt idx="741">
                  <c:v>88</c:v>
                </c:pt>
                <c:pt idx="742">
                  <c:v>102</c:v>
                </c:pt>
                <c:pt idx="743">
                  <c:v>84</c:v>
                </c:pt>
                <c:pt idx="744">
                  <c:v>88</c:v>
                </c:pt>
                <c:pt idx="745">
                  <c:v>137</c:v>
                </c:pt>
                <c:pt idx="746">
                  <c:v>82</c:v>
                </c:pt>
                <c:pt idx="747">
                  <c:v>86</c:v>
                </c:pt>
                <c:pt idx="748">
                  <c:v>129</c:v>
                </c:pt>
                <c:pt idx="749">
                  <c:v>82</c:v>
                </c:pt>
                <c:pt idx="750">
                  <c:v>128</c:v>
                </c:pt>
                <c:pt idx="751">
                  <c:v>86</c:v>
                </c:pt>
                <c:pt idx="752">
                  <c:v>89</c:v>
                </c:pt>
                <c:pt idx="753">
                  <c:v>103</c:v>
                </c:pt>
                <c:pt idx="754">
                  <c:v>88</c:v>
                </c:pt>
                <c:pt idx="755">
                  <c:v>135</c:v>
                </c:pt>
                <c:pt idx="756">
                  <c:v>88</c:v>
                </c:pt>
                <c:pt idx="757">
                  <c:v>85</c:v>
                </c:pt>
                <c:pt idx="758">
                  <c:v>100</c:v>
                </c:pt>
                <c:pt idx="759">
                  <c:v>86</c:v>
                </c:pt>
                <c:pt idx="760">
                  <c:v>149</c:v>
                </c:pt>
                <c:pt idx="761">
                  <c:v>104</c:v>
                </c:pt>
                <c:pt idx="762">
                  <c:v>89</c:v>
                </c:pt>
                <c:pt idx="763">
                  <c:v>91</c:v>
                </c:pt>
                <c:pt idx="764">
                  <c:v>145</c:v>
                </c:pt>
                <c:pt idx="765">
                  <c:v>87</c:v>
                </c:pt>
                <c:pt idx="766">
                  <c:v>102</c:v>
                </c:pt>
                <c:pt idx="767">
                  <c:v>91</c:v>
                </c:pt>
                <c:pt idx="768">
                  <c:v>119</c:v>
                </c:pt>
                <c:pt idx="769">
                  <c:v>97</c:v>
                </c:pt>
                <c:pt idx="770">
                  <c:v>90</c:v>
                </c:pt>
                <c:pt idx="771">
                  <c:v>103</c:v>
                </c:pt>
                <c:pt idx="772">
                  <c:v>88</c:v>
                </c:pt>
                <c:pt idx="773">
                  <c:v>142</c:v>
                </c:pt>
                <c:pt idx="774">
                  <c:v>99</c:v>
                </c:pt>
                <c:pt idx="775">
                  <c:v>92</c:v>
                </c:pt>
                <c:pt idx="776">
                  <c:v>126</c:v>
                </c:pt>
                <c:pt idx="777">
                  <c:v>89</c:v>
                </c:pt>
                <c:pt idx="778">
                  <c:v>98</c:v>
                </c:pt>
                <c:pt idx="779">
                  <c:v>158</c:v>
                </c:pt>
                <c:pt idx="780">
                  <c:v>88</c:v>
                </c:pt>
                <c:pt idx="781">
                  <c:v>98</c:v>
                </c:pt>
                <c:pt idx="782">
                  <c:v>117</c:v>
                </c:pt>
                <c:pt idx="783">
                  <c:v>91</c:v>
                </c:pt>
                <c:pt idx="784">
                  <c:v>135</c:v>
                </c:pt>
                <c:pt idx="785">
                  <c:v>104</c:v>
                </c:pt>
                <c:pt idx="786">
                  <c:v>97</c:v>
                </c:pt>
                <c:pt idx="787">
                  <c:v>136</c:v>
                </c:pt>
                <c:pt idx="788">
                  <c:v>90</c:v>
                </c:pt>
                <c:pt idx="789">
                  <c:v>97</c:v>
                </c:pt>
                <c:pt idx="790">
                  <c:v>169</c:v>
                </c:pt>
                <c:pt idx="791">
                  <c:v>94</c:v>
                </c:pt>
                <c:pt idx="792">
                  <c:v>93</c:v>
                </c:pt>
                <c:pt idx="793">
                  <c:v>97</c:v>
                </c:pt>
                <c:pt idx="794">
                  <c:v>110</c:v>
                </c:pt>
                <c:pt idx="795">
                  <c:v>156</c:v>
                </c:pt>
                <c:pt idx="796">
                  <c:v>171</c:v>
                </c:pt>
                <c:pt idx="797">
                  <c:v>114</c:v>
                </c:pt>
                <c:pt idx="798">
                  <c:v>109</c:v>
                </c:pt>
                <c:pt idx="799">
                  <c:v>160</c:v>
                </c:pt>
                <c:pt idx="800">
                  <c:v>93</c:v>
                </c:pt>
                <c:pt idx="801">
                  <c:v>95</c:v>
                </c:pt>
                <c:pt idx="802">
                  <c:v>167</c:v>
                </c:pt>
                <c:pt idx="803">
                  <c:v>163</c:v>
                </c:pt>
                <c:pt idx="804">
                  <c:v>94</c:v>
                </c:pt>
                <c:pt idx="805">
                  <c:v>128</c:v>
                </c:pt>
                <c:pt idx="806">
                  <c:v>136</c:v>
                </c:pt>
                <c:pt idx="807">
                  <c:v>94</c:v>
                </c:pt>
                <c:pt idx="808">
                  <c:v>94</c:v>
                </c:pt>
                <c:pt idx="809">
                  <c:v>142</c:v>
                </c:pt>
                <c:pt idx="810">
                  <c:v>164</c:v>
                </c:pt>
                <c:pt idx="811">
                  <c:v>117</c:v>
                </c:pt>
                <c:pt idx="812">
                  <c:v>154</c:v>
                </c:pt>
                <c:pt idx="813">
                  <c:v>166</c:v>
                </c:pt>
                <c:pt idx="814">
                  <c:v>164</c:v>
                </c:pt>
                <c:pt idx="815">
                  <c:v>167</c:v>
                </c:pt>
                <c:pt idx="816">
                  <c:v>110</c:v>
                </c:pt>
                <c:pt idx="817">
                  <c:v>109</c:v>
                </c:pt>
                <c:pt idx="818">
                  <c:v>129</c:v>
                </c:pt>
                <c:pt idx="819">
                  <c:v>129</c:v>
                </c:pt>
                <c:pt idx="820">
                  <c:v>98</c:v>
                </c:pt>
                <c:pt idx="821">
                  <c:v>102</c:v>
                </c:pt>
                <c:pt idx="822">
                  <c:v>114</c:v>
                </c:pt>
                <c:pt idx="823">
                  <c:v>100</c:v>
                </c:pt>
                <c:pt idx="824">
                  <c:v>184</c:v>
                </c:pt>
                <c:pt idx="825">
                  <c:v>99</c:v>
                </c:pt>
                <c:pt idx="826">
                  <c:v>133</c:v>
                </c:pt>
                <c:pt idx="827">
                  <c:v>104</c:v>
                </c:pt>
                <c:pt idx="828">
                  <c:v>106</c:v>
                </c:pt>
                <c:pt idx="829">
                  <c:v>120</c:v>
                </c:pt>
                <c:pt idx="830">
                  <c:v>123</c:v>
                </c:pt>
                <c:pt idx="831">
                  <c:v>98</c:v>
                </c:pt>
                <c:pt idx="832">
                  <c:v>123</c:v>
                </c:pt>
                <c:pt idx="833">
                  <c:v>102</c:v>
                </c:pt>
                <c:pt idx="834">
                  <c:v>158</c:v>
                </c:pt>
                <c:pt idx="835">
                  <c:v>146</c:v>
                </c:pt>
                <c:pt idx="836">
                  <c:v>134</c:v>
                </c:pt>
                <c:pt idx="837">
                  <c:v>133</c:v>
                </c:pt>
                <c:pt idx="838">
                  <c:v>133</c:v>
                </c:pt>
                <c:pt idx="839">
                  <c:v>197</c:v>
                </c:pt>
                <c:pt idx="840">
                  <c:v>184</c:v>
                </c:pt>
                <c:pt idx="841">
                  <c:v>128</c:v>
                </c:pt>
                <c:pt idx="842">
                  <c:v>133</c:v>
                </c:pt>
                <c:pt idx="843">
                  <c:v>129</c:v>
                </c:pt>
                <c:pt idx="844">
                  <c:v>140</c:v>
                </c:pt>
                <c:pt idx="845">
                  <c:v>108</c:v>
                </c:pt>
                <c:pt idx="846">
                  <c:v>135</c:v>
                </c:pt>
                <c:pt idx="847">
                  <c:v>178</c:v>
                </c:pt>
                <c:pt idx="848">
                  <c:v>108</c:v>
                </c:pt>
                <c:pt idx="849">
                  <c:v>110</c:v>
                </c:pt>
                <c:pt idx="850">
                  <c:v>119</c:v>
                </c:pt>
                <c:pt idx="851">
                  <c:v>107</c:v>
                </c:pt>
                <c:pt idx="852">
                  <c:v>106</c:v>
                </c:pt>
                <c:pt idx="853">
                  <c:v>105</c:v>
                </c:pt>
                <c:pt idx="854">
                  <c:v>104</c:v>
                </c:pt>
                <c:pt idx="855">
                  <c:v>109</c:v>
                </c:pt>
                <c:pt idx="856">
                  <c:v>111</c:v>
                </c:pt>
                <c:pt idx="857">
                  <c:v>121</c:v>
                </c:pt>
                <c:pt idx="858">
                  <c:v>163</c:v>
                </c:pt>
                <c:pt idx="859">
                  <c:v>173</c:v>
                </c:pt>
                <c:pt idx="860">
                  <c:v>113</c:v>
                </c:pt>
                <c:pt idx="861">
                  <c:v>109</c:v>
                </c:pt>
                <c:pt idx="862">
                  <c:v>104</c:v>
                </c:pt>
                <c:pt idx="863">
                  <c:v>191</c:v>
                </c:pt>
                <c:pt idx="864">
                  <c:v>155</c:v>
                </c:pt>
                <c:pt idx="865">
                  <c:v>107</c:v>
                </c:pt>
                <c:pt idx="866">
                  <c:v>108</c:v>
                </c:pt>
                <c:pt idx="867">
                  <c:v>120</c:v>
                </c:pt>
                <c:pt idx="868">
                  <c:v>190</c:v>
                </c:pt>
                <c:pt idx="869">
                  <c:v>132</c:v>
                </c:pt>
                <c:pt idx="870">
                  <c:v>110</c:v>
                </c:pt>
                <c:pt idx="871">
                  <c:v>138</c:v>
                </c:pt>
                <c:pt idx="872">
                  <c:v>199</c:v>
                </c:pt>
                <c:pt idx="873">
                  <c:v>126</c:v>
                </c:pt>
                <c:pt idx="874">
                  <c:v>178</c:v>
                </c:pt>
                <c:pt idx="875">
                  <c:v>198</c:v>
                </c:pt>
                <c:pt idx="876">
                  <c:v>121</c:v>
                </c:pt>
                <c:pt idx="877">
                  <c:v>110</c:v>
                </c:pt>
                <c:pt idx="878">
                  <c:v>127</c:v>
                </c:pt>
                <c:pt idx="879">
                  <c:v>136</c:v>
                </c:pt>
                <c:pt idx="880">
                  <c:v>116</c:v>
                </c:pt>
                <c:pt idx="881">
                  <c:v>120</c:v>
                </c:pt>
                <c:pt idx="882">
                  <c:v>174</c:v>
                </c:pt>
                <c:pt idx="883">
                  <c:v>100</c:v>
                </c:pt>
                <c:pt idx="884">
                  <c:v>116</c:v>
                </c:pt>
                <c:pt idx="885">
                  <c:v>114</c:v>
                </c:pt>
                <c:pt idx="886">
                  <c:v>112</c:v>
                </c:pt>
                <c:pt idx="887">
                  <c:v>123</c:v>
                </c:pt>
                <c:pt idx="888">
                  <c:v>118</c:v>
                </c:pt>
                <c:pt idx="889">
                  <c:v>111</c:v>
                </c:pt>
                <c:pt idx="890">
                  <c:v>119</c:v>
                </c:pt>
                <c:pt idx="891">
                  <c:v>113</c:v>
                </c:pt>
                <c:pt idx="892">
                  <c:v>186</c:v>
                </c:pt>
                <c:pt idx="893">
                  <c:v>112</c:v>
                </c:pt>
                <c:pt idx="894">
                  <c:v>114</c:v>
                </c:pt>
                <c:pt idx="895">
                  <c:v>133</c:v>
                </c:pt>
                <c:pt idx="896">
                  <c:v>127</c:v>
                </c:pt>
                <c:pt idx="897">
                  <c:v>191</c:v>
                </c:pt>
                <c:pt idx="898">
                  <c:v>235</c:v>
                </c:pt>
                <c:pt idx="899">
                  <c:v>160</c:v>
                </c:pt>
                <c:pt idx="900">
                  <c:v>116</c:v>
                </c:pt>
                <c:pt idx="901">
                  <c:v>126</c:v>
                </c:pt>
                <c:pt idx="902">
                  <c:v>175</c:v>
                </c:pt>
                <c:pt idx="903">
                  <c:v>119</c:v>
                </c:pt>
                <c:pt idx="904">
                  <c:v>143</c:v>
                </c:pt>
                <c:pt idx="905">
                  <c:v>247</c:v>
                </c:pt>
                <c:pt idx="906">
                  <c:v>136</c:v>
                </c:pt>
                <c:pt idx="907">
                  <c:v>118</c:v>
                </c:pt>
                <c:pt idx="908">
                  <c:v>118</c:v>
                </c:pt>
                <c:pt idx="909">
                  <c:v>121</c:v>
                </c:pt>
                <c:pt idx="910">
                  <c:v>117</c:v>
                </c:pt>
                <c:pt idx="911">
                  <c:v>176</c:v>
                </c:pt>
                <c:pt idx="912">
                  <c:v>125</c:v>
                </c:pt>
                <c:pt idx="913">
                  <c:v>128</c:v>
                </c:pt>
                <c:pt idx="914">
                  <c:v>185</c:v>
                </c:pt>
                <c:pt idx="915">
                  <c:v>137</c:v>
                </c:pt>
                <c:pt idx="916">
                  <c:v>118</c:v>
                </c:pt>
                <c:pt idx="917">
                  <c:v>118</c:v>
                </c:pt>
                <c:pt idx="918">
                  <c:v>117</c:v>
                </c:pt>
                <c:pt idx="919">
                  <c:v>138</c:v>
                </c:pt>
                <c:pt idx="920">
                  <c:v>166</c:v>
                </c:pt>
                <c:pt idx="921">
                  <c:v>131</c:v>
                </c:pt>
                <c:pt idx="922">
                  <c:v>132</c:v>
                </c:pt>
                <c:pt idx="923">
                  <c:v>127</c:v>
                </c:pt>
                <c:pt idx="924">
                  <c:v>179</c:v>
                </c:pt>
                <c:pt idx="925">
                  <c:v>216</c:v>
                </c:pt>
                <c:pt idx="926">
                  <c:v>141</c:v>
                </c:pt>
                <c:pt idx="927">
                  <c:v>129</c:v>
                </c:pt>
                <c:pt idx="928">
                  <c:v>126</c:v>
                </c:pt>
                <c:pt idx="929">
                  <c:v>126</c:v>
                </c:pt>
                <c:pt idx="930">
                  <c:v>236</c:v>
                </c:pt>
                <c:pt idx="931">
                  <c:v>243</c:v>
                </c:pt>
                <c:pt idx="932">
                  <c:v>209</c:v>
                </c:pt>
                <c:pt idx="933">
                  <c:v>154</c:v>
                </c:pt>
                <c:pt idx="934">
                  <c:v>135</c:v>
                </c:pt>
                <c:pt idx="935">
                  <c:v>128</c:v>
                </c:pt>
                <c:pt idx="936">
                  <c:v>119</c:v>
                </c:pt>
                <c:pt idx="937">
                  <c:v>177</c:v>
                </c:pt>
                <c:pt idx="938">
                  <c:v>191</c:v>
                </c:pt>
                <c:pt idx="939">
                  <c:v>131</c:v>
                </c:pt>
                <c:pt idx="940">
                  <c:v>128</c:v>
                </c:pt>
                <c:pt idx="941">
                  <c:v>125</c:v>
                </c:pt>
                <c:pt idx="942">
                  <c:v>234</c:v>
                </c:pt>
                <c:pt idx="943">
                  <c:v>248</c:v>
                </c:pt>
                <c:pt idx="944">
                  <c:v>193</c:v>
                </c:pt>
                <c:pt idx="945">
                  <c:v>237</c:v>
                </c:pt>
                <c:pt idx="946">
                  <c:v>187</c:v>
                </c:pt>
                <c:pt idx="947">
                  <c:v>136</c:v>
                </c:pt>
                <c:pt idx="948">
                  <c:v>136</c:v>
                </c:pt>
                <c:pt idx="949">
                  <c:v>217</c:v>
                </c:pt>
                <c:pt idx="950">
                  <c:v>178</c:v>
                </c:pt>
                <c:pt idx="951">
                  <c:v>253</c:v>
                </c:pt>
                <c:pt idx="952">
                  <c:v>239</c:v>
                </c:pt>
                <c:pt idx="953">
                  <c:v>133</c:v>
                </c:pt>
                <c:pt idx="954">
                  <c:v>128</c:v>
                </c:pt>
                <c:pt idx="955">
                  <c:v>219</c:v>
                </c:pt>
                <c:pt idx="956">
                  <c:v>294</c:v>
                </c:pt>
                <c:pt idx="957">
                  <c:v>202</c:v>
                </c:pt>
                <c:pt idx="958">
                  <c:v>143</c:v>
                </c:pt>
                <c:pt idx="959">
                  <c:v>128</c:v>
                </c:pt>
                <c:pt idx="960">
                  <c:v>136</c:v>
                </c:pt>
                <c:pt idx="961">
                  <c:v>175</c:v>
                </c:pt>
                <c:pt idx="962">
                  <c:v>255</c:v>
                </c:pt>
                <c:pt idx="963">
                  <c:v>197</c:v>
                </c:pt>
                <c:pt idx="964">
                  <c:v>139</c:v>
                </c:pt>
                <c:pt idx="965">
                  <c:v>195</c:v>
                </c:pt>
                <c:pt idx="966">
                  <c:v>298</c:v>
                </c:pt>
                <c:pt idx="967">
                  <c:v>169</c:v>
                </c:pt>
                <c:pt idx="968">
                  <c:v>145</c:v>
                </c:pt>
                <c:pt idx="969">
                  <c:v>129</c:v>
                </c:pt>
                <c:pt idx="970">
                  <c:v>166</c:v>
                </c:pt>
                <c:pt idx="971">
                  <c:v>176</c:v>
                </c:pt>
                <c:pt idx="972">
                  <c:v>138</c:v>
                </c:pt>
                <c:pt idx="973">
                  <c:v>138</c:v>
                </c:pt>
                <c:pt idx="974">
                  <c:v>173</c:v>
                </c:pt>
                <c:pt idx="975">
                  <c:v>142</c:v>
                </c:pt>
                <c:pt idx="976">
                  <c:v>270</c:v>
                </c:pt>
                <c:pt idx="977">
                  <c:v>176</c:v>
                </c:pt>
                <c:pt idx="978">
                  <c:v>140</c:v>
                </c:pt>
                <c:pt idx="979">
                  <c:v>266</c:v>
                </c:pt>
                <c:pt idx="980">
                  <c:v>165</c:v>
                </c:pt>
                <c:pt idx="981">
                  <c:v>145</c:v>
                </c:pt>
                <c:pt idx="982">
                  <c:v>133</c:v>
                </c:pt>
                <c:pt idx="983">
                  <c:v>143</c:v>
                </c:pt>
                <c:pt idx="984">
                  <c:v>154</c:v>
                </c:pt>
                <c:pt idx="985">
                  <c:v>210</c:v>
                </c:pt>
                <c:pt idx="986">
                  <c:v>157</c:v>
                </c:pt>
                <c:pt idx="987">
                  <c:v>134</c:v>
                </c:pt>
                <c:pt idx="988">
                  <c:v>190</c:v>
                </c:pt>
                <c:pt idx="989">
                  <c:v>134</c:v>
                </c:pt>
                <c:pt idx="990">
                  <c:v>143</c:v>
                </c:pt>
                <c:pt idx="991">
                  <c:v>269</c:v>
                </c:pt>
                <c:pt idx="992">
                  <c:v>138</c:v>
                </c:pt>
                <c:pt idx="993">
                  <c:v>138</c:v>
                </c:pt>
                <c:pt idx="994">
                  <c:v>133</c:v>
                </c:pt>
                <c:pt idx="995">
                  <c:v>139</c:v>
                </c:pt>
                <c:pt idx="996">
                  <c:v>228</c:v>
                </c:pt>
                <c:pt idx="997">
                  <c:v>173</c:v>
                </c:pt>
                <c:pt idx="998">
                  <c:v>151</c:v>
                </c:pt>
                <c:pt idx="999">
                  <c:v>168</c:v>
                </c:pt>
                <c:pt idx="1000">
                  <c:v>171</c:v>
                </c:pt>
                <c:pt idx="1001">
                  <c:v>181</c:v>
                </c:pt>
                <c:pt idx="1002">
                  <c:v>278</c:v>
                </c:pt>
                <c:pt idx="1003">
                  <c:v>151</c:v>
                </c:pt>
                <c:pt idx="1004">
                  <c:v>204</c:v>
                </c:pt>
                <c:pt idx="1005">
                  <c:v>144</c:v>
                </c:pt>
                <c:pt idx="1006">
                  <c:v>200</c:v>
                </c:pt>
                <c:pt idx="1007">
                  <c:v>216</c:v>
                </c:pt>
                <c:pt idx="1008">
                  <c:v>193</c:v>
                </c:pt>
                <c:pt idx="1009">
                  <c:v>152</c:v>
                </c:pt>
                <c:pt idx="1010">
                  <c:v>188</c:v>
                </c:pt>
                <c:pt idx="1011">
                  <c:v>269</c:v>
                </c:pt>
                <c:pt idx="1012">
                  <c:v>148</c:v>
                </c:pt>
                <c:pt idx="1013">
                  <c:v>154</c:v>
                </c:pt>
                <c:pt idx="1014">
                  <c:v>151</c:v>
                </c:pt>
                <c:pt idx="1015">
                  <c:v>212</c:v>
                </c:pt>
                <c:pt idx="1016">
                  <c:v>282</c:v>
                </c:pt>
                <c:pt idx="1017">
                  <c:v>200</c:v>
                </c:pt>
                <c:pt idx="1018">
                  <c:v>163</c:v>
                </c:pt>
                <c:pt idx="1019">
                  <c:v>159</c:v>
                </c:pt>
                <c:pt idx="1020">
                  <c:v>151</c:v>
                </c:pt>
                <c:pt idx="1021">
                  <c:v>199</c:v>
                </c:pt>
                <c:pt idx="1022">
                  <c:v>195</c:v>
                </c:pt>
                <c:pt idx="1023">
                  <c:v>157</c:v>
                </c:pt>
                <c:pt idx="1024">
                  <c:v>215</c:v>
                </c:pt>
                <c:pt idx="1025">
                  <c:v>153</c:v>
                </c:pt>
                <c:pt idx="1026">
                  <c:v>157</c:v>
                </c:pt>
                <c:pt idx="1027">
                  <c:v>159</c:v>
                </c:pt>
                <c:pt idx="1028">
                  <c:v>227</c:v>
                </c:pt>
                <c:pt idx="1029">
                  <c:v>334</c:v>
                </c:pt>
                <c:pt idx="1030">
                  <c:v>159</c:v>
                </c:pt>
                <c:pt idx="1031">
                  <c:v>176</c:v>
                </c:pt>
                <c:pt idx="1032">
                  <c:v>345</c:v>
                </c:pt>
                <c:pt idx="1033">
                  <c:v>154</c:v>
                </c:pt>
                <c:pt idx="1034">
                  <c:v>152</c:v>
                </c:pt>
                <c:pt idx="1035">
                  <c:v>232</c:v>
                </c:pt>
                <c:pt idx="1036">
                  <c:v>171</c:v>
                </c:pt>
                <c:pt idx="1037">
                  <c:v>180</c:v>
                </c:pt>
                <c:pt idx="1038">
                  <c:v>394</c:v>
                </c:pt>
                <c:pt idx="1039">
                  <c:v>250</c:v>
                </c:pt>
                <c:pt idx="1040">
                  <c:v>163</c:v>
                </c:pt>
                <c:pt idx="1041">
                  <c:v>165</c:v>
                </c:pt>
                <c:pt idx="1042">
                  <c:v>181</c:v>
                </c:pt>
                <c:pt idx="1043">
                  <c:v>170</c:v>
                </c:pt>
                <c:pt idx="1044">
                  <c:v>233</c:v>
                </c:pt>
                <c:pt idx="1045">
                  <c:v>346</c:v>
                </c:pt>
                <c:pt idx="1046">
                  <c:v>251</c:v>
                </c:pt>
                <c:pt idx="1047">
                  <c:v>237</c:v>
                </c:pt>
                <c:pt idx="1048">
                  <c:v>254</c:v>
                </c:pt>
                <c:pt idx="1049">
                  <c:v>247</c:v>
                </c:pt>
                <c:pt idx="1050">
                  <c:v>183</c:v>
                </c:pt>
                <c:pt idx="1051">
                  <c:v>177</c:v>
                </c:pt>
                <c:pt idx="1052">
                  <c:v>214</c:v>
                </c:pt>
                <c:pt idx="1053">
                  <c:v>193</c:v>
                </c:pt>
                <c:pt idx="1054">
                  <c:v>270</c:v>
                </c:pt>
                <c:pt idx="1055">
                  <c:v>202</c:v>
                </c:pt>
                <c:pt idx="1056">
                  <c:v>165</c:v>
                </c:pt>
                <c:pt idx="1057">
                  <c:v>174</c:v>
                </c:pt>
                <c:pt idx="1058">
                  <c:v>176</c:v>
                </c:pt>
                <c:pt idx="1059">
                  <c:v>185</c:v>
                </c:pt>
                <c:pt idx="1060">
                  <c:v>223</c:v>
                </c:pt>
                <c:pt idx="1061">
                  <c:v>345</c:v>
                </c:pt>
                <c:pt idx="1062">
                  <c:v>379</c:v>
                </c:pt>
                <c:pt idx="1063">
                  <c:v>301</c:v>
                </c:pt>
                <c:pt idx="1064">
                  <c:v>328</c:v>
                </c:pt>
                <c:pt idx="1065">
                  <c:v>359</c:v>
                </c:pt>
                <c:pt idx="1066">
                  <c:v>230</c:v>
                </c:pt>
                <c:pt idx="1067">
                  <c:v>170</c:v>
                </c:pt>
                <c:pt idx="1068">
                  <c:v>156</c:v>
                </c:pt>
                <c:pt idx="1069">
                  <c:v>364</c:v>
                </c:pt>
                <c:pt idx="1070">
                  <c:v>183</c:v>
                </c:pt>
                <c:pt idx="1071">
                  <c:v>177</c:v>
                </c:pt>
                <c:pt idx="1072">
                  <c:v>152</c:v>
                </c:pt>
                <c:pt idx="1073">
                  <c:v>313</c:v>
                </c:pt>
                <c:pt idx="1074">
                  <c:v>207</c:v>
                </c:pt>
                <c:pt idx="1075">
                  <c:v>168</c:v>
                </c:pt>
                <c:pt idx="1076">
                  <c:v>226</c:v>
                </c:pt>
                <c:pt idx="1077">
                  <c:v>310</c:v>
                </c:pt>
                <c:pt idx="1078">
                  <c:v>180</c:v>
                </c:pt>
                <c:pt idx="1079">
                  <c:v>167</c:v>
                </c:pt>
                <c:pt idx="1080">
                  <c:v>176</c:v>
                </c:pt>
                <c:pt idx="1081">
                  <c:v>175</c:v>
                </c:pt>
                <c:pt idx="1082">
                  <c:v>161</c:v>
                </c:pt>
                <c:pt idx="1083">
                  <c:v>158</c:v>
                </c:pt>
                <c:pt idx="1084">
                  <c:v>183</c:v>
                </c:pt>
                <c:pt idx="1085">
                  <c:v>183</c:v>
                </c:pt>
                <c:pt idx="1086">
                  <c:v>161</c:v>
                </c:pt>
                <c:pt idx="1087">
                  <c:v>162</c:v>
                </c:pt>
                <c:pt idx="1088">
                  <c:v>185</c:v>
                </c:pt>
                <c:pt idx="1089">
                  <c:v>257</c:v>
                </c:pt>
                <c:pt idx="1090">
                  <c:v>393</c:v>
                </c:pt>
                <c:pt idx="1091">
                  <c:v>164</c:v>
                </c:pt>
                <c:pt idx="1092">
                  <c:v>185</c:v>
                </c:pt>
                <c:pt idx="1093">
                  <c:v>205</c:v>
                </c:pt>
                <c:pt idx="1094">
                  <c:v>242</c:v>
                </c:pt>
                <c:pt idx="1095">
                  <c:v>222</c:v>
                </c:pt>
                <c:pt idx="1096">
                  <c:v>238</c:v>
                </c:pt>
                <c:pt idx="1097">
                  <c:v>164</c:v>
                </c:pt>
                <c:pt idx="1098">
                  <c:v>191</c:v>
                </c:pt>
                <c:pt idx="1099">
                  <c:v>298</c:v>
                </c:pt>
                <c:pt idx="1100">
                  <c:v>468</c:v>
                </c:pt>
                <c:pt idx="1101">
                  <c:v>288</c:v>
                </c:pt>
                <c:pt idx="1102">
                  <c:v>211</c:v>
                </c:pt>
                <c:pt idx="1103">
                  <c:v>208</c:v>
                </c:pt>
                <c:pt idx="1104">
                  <c:v>254</c:v>
                </c:pt>
                <c:pt idx="1105">
                  <c:v>244</c:v>
                </c:pt>
                <c:pt idx="1106">
                  <c:v>191</c:v>
                </c:pt>
                <c:pt idx="1107">
                  <c:v>165</c:v>
                </c:pt>
                <c:pt idx="1108">
                  <c:v>224</c:v>
                </c:pt>
                <c:pt idx="1109">
                  <c:v>206</c:v>
                </c:pt>
                <c:pt idx="1110">
                  <c:v>190</c:v>
                </c:pt>
                <c:pt idx="1111">
                  <c:v>170</c:v>
                </c:pt>
                <c:pt idx="1112">
                  <c:v>201</c:v>
                </c:pt>
                <c:pt idx="1113">
                  <c:v>186</c:v>
                </c:pt>
                <c:pt idx="1114">
                  <c:v>163</c:v>
                </c:pt>
                <c:pt idx="1115">
                  <c:v>277</c:v>
                </c:pt>
                <c:pt idx="1116">
                  <c:v>256</c:v>
                </c:pt>
                <c:pt idx="1117">
                  <c:v>193</c:v>
                </c:pt>
                <c:pt idx="1118">
                  <c:v>188</c:v>
                </c:pt>
                <c:pt idx="1119">
                  <c:v>523</c:v>
                </c:pt>
                <c:pt idx="1120">
                  <c:v>195</c:v>
                </c:pt>
                <c:pt idx="1121">
                  <c:v>168</c:v>
                </c:pt>
                <c:pt idx="1122">
                  <c:v>336</c:v>
                </c:pt>
                <c:pt idx="1123">
                  <c:v>180</c:v>
                </c:pt>
                <c:pt idx="1124">
                  <c:v>468</c:v>
                </c:pt>
                <c:pt idx="1125">
                  <c:v>184</c:v>
                </c:pt>
                <c:pt idx="1126">
                  <c:v>226</c:v>
                </c:pt>
                <c:pt idx="1127">
                  <c:v>372</c:v>
                </c:pt>
                <c:pt idx="1128">
                  <c:v>223</c:v>
                </c:pt>
                <c:pt idx="1129">
                  <c:v>192</c:v>
                </c:pt>
                <c:pt idx="1130">
                  <c:v>197</c:v>
                </c:pt>
                <c:pt idx="1131">
                  <c:v>223</c:v>
                </c:pt>
                <c:pt idx="1132">
                  <c:v>186</c:v>
                </c:pt>
                <c:pt idx="1133">
                  <c:v>186</c:v>
                </c:pt>
                <c:pt idx="1134">
                  <c:v>189</c:v>
                </c:pt>
                <c:pt idx="1135">
                  <c:v>186</c:v>
                </c:pt>
                <c:pt idx="1136">
                  <c:v>180</c:v>
                </c:pt>
                <c:pt idx="1137">
                  <c:v>316</c:v>
                </c:pt>
                <c:pt idx="1138">
                  <c:v>310</c:v>
                </c:pt>
                <c:pt idx="1139">
                  <c:v>183</c:v>
                </c:pt>
                <c:pt idx="1140">
                  <c:v>208</c:v>
                </c:pt>
                <c:pt idx="1141">
                  <c:v>199</c:v>
                </c:pt>
                <c:pt idx="1142">
                  <c:v>181</c:v>
                </c:pt>
                <c:pt idx="1143">
                  <c:v>236</c:v>
                </c:pt>
                <c:pt idx="1144">
                  <c:v>462</c:v>
                </c:pt>
                <c:pt idx="1145">
                  <c:v>429</c:v>
                </c:pt>
                <c:pt idx="1146">
                  <c:v>216</c:v>
                </c:pt>
                <c:pt idx="1147">
                  <c:v>287</c:v>
                </c:pt>
                <c:pt idx="1148">
                  <c:v>314</c:v>
                </c:pt>
                <c:pt idx="1149">
                  <c:v>187</c:v>
                </c:pt>
                <c:pt idx="1150">
                  <c:v>205</c:v>
                </c:pt>
                <c:pt idx="1151">
                  <c:v>279</c:v>
                </c:pt>
                <c:pt idx="1152">
                  <c:v>177</c:v>
                </c:pt>
                <c:pt idx="1153">
                  <c:v>211</c:v>
                </c:pt>
                <c:pt idx="1154">
                  <c:v>177</c:v>
                </c:pt>
                <c:pt idx="1155">
                  <c:v>268</c:v>
                </c:pt>
                <c:pt idx="1156">
                  <c:v>371</c:v>
                </c:pt>
                <c:pt idx="1157">
                  <c:v>494</c:v>
                </c:pt>
                <c:pt idx="1158">
                  <c:v>234</c:v>
                </c:pt>
                <c:pt idx="1159">
                  <c:v>192</c:v>
                </c:pt>
                <c:pt idx="1160">
                  <c:v>197</c:v>
                </c:pt>
                <c:pt idx="1161">
                  <c:v>270</c:v>
                </c:pt>
                <c:pt idx="1162">
                  <c:v>210</c:v>
                </c:pt>
                <c:pt idx="1163">
                  <c:v>394</c:v>
                </c:pt>
                <c:pt idx="1164">
                  <c:v>241</c:v>
                </c:pt>
                <c:pt idx="1165">
                  <c:v>181</c:v>
                </c:pt>
                <c:pt idx="1166">
                  <c:v>208</c:v>
                </c:pt>
                <c:pt idx="1167">
                  <c:v>531</c:v>
                </c:pt>
                <c:pt idx="1168">
                  <c:v>361</c:v>
                </c:pt>
                <c:pt idx="1169">
                  <c:v>192</c:v>
                </c:pt>
                <c:pt idx="1170">
                  <c:v>208</c:v>
                </c:pt>
                <c:pt idx="1171">
                  <c:v>203</c:v>
                </c:pt>
                <c:pt idx="1172">
                  <c:v>214</c:v>
                </c:pt>
                <c:pt idx="1173">
                  <c:v>203</c:v>
                </c:pt>
                <c:pt idx="1174">
                  <c:v>191</c:v>
                </c:pt>
                <c:pt idx="1175">
                  <c:v>248</c:v>
                </c:pt>
                <c:pt idx="1176">
                  <c:v>212</c:v>
                </c:pt>
                <c:pt idx="1177">
                  <c:v>179</c:v>
                </c:pt>
                <c:pt idx="1178">
                  <c:v>205</c:v>
                </c:pt>
                <c:pt idx="1179">
                  <c:v>195</c:v>
                </c:pt>
                <c:pt idx="1180">
                  <c:v>249</c:v>
                </c:pt>
                <c:pt idx="1181">
                  <c:v>260</c:v>
                </c:pt>
                <c:pt idx="1182">
                  <c:v>206</c:v>
                </c:pt>
                <c:pt idx="1183">
                  <c:v>248</c:v>
                </c:pt>
                <c:pt idx="1184">
                  <c:v>485</c:v>
                </c:pt>
                <c:pt idx="1185">
                  <c:v>208</c:v>
                </c:pt>
                <c:pt idx="1186">
                  <c:v>205</c:v>
                </c:pt>
                <c:pt idx="1187">
                  <c:v>523</c:v>
                </c:pt>
                <c:pt idx="1188">
                  <c:v>203</c:v>
                </c:pt>
                <c:pt idx="1189">
                  <c:v>540</c:v>
                </c:pt>
                <c:pt idx="1190">
                  <c:v>264</c:v>
                </c:pt>
                <c:pt idx="1191">
                  <c:v>225</c:v>
                </c:pt>
                <c:pt idx="1192">
                  <c:v>376</c:v>
                </c:pt>
                <c:pt idx="1193">
                  <c:v>427</c:v>
                </c:pt>
                <c:pt idx="1194">
                  <c:v>215</c:v>
                </c:pt>
                <c:pt idx="1195">
                  <c:v>221</c:v>
                </c:pt>
                <c:pt idx="1196">
                  <c:v>288</c:v>
                </c:pt>
                <c:pt idx="1197">
                  <c:v>297</c:v>
                </c:pt>
                <c:pt idx="1198">
                  <c:v>492</c:v>
                </c:pt>
                <c:pt idx="1199">
                  <c:v>263</c:v>
                </c:pt>
                <c:pt idx="1200">
                  <c:v>218</c:v>
                </c:pt>
                <c:pt idx="1201">
                  <c:v>238</c:v>
                </c:pt>
                <c:pt idx="1202">
                  <c:v>294</c:v>
                </c:pt>
                <c:pt idx="1203">
                  <c:v>214</c:v>
                </c:pt>
                <c:pt idx="1204">
                  <c:v>244</c:v>
                </c:pt>
                <c:pt idx="1205">
                  <c:v>224</c:v>
                </c:pt>
                <c:pt idx="1206">
                  <c:v>208</c:v>
                </c:pt>
                <c:pt idx="1207">
                  <c:v>309</c:v>
                </c:pt>
                <c:pt idx="1208">
                  <c:v>410</c:v>
                </c:pt>
                <c:pt idx="1209">
                  <c:v>464</c:v>
                </c:pt>
                <c:pt idx="1210">
                  <c:v>252</c:v>
                </c:pt>
                <c:pt idx="1211">
                  <c:v>237</c:v>
                </c:pt>
                <c:pt idx="1212">
                  <c:v>235</c:v>
                </c:pt>
                <c:pt idx="1213">
                  <c:v>226</c:v>
                </c:pt>
                <c:pt idx="1214">
                  <c:v>238</c:v>
                </c:pt>
                <c:pt idx="1215">
                  <c:v>201</c:v>
                </c:pt>
                <c:pt idx="1216">
                  <c:v>310</c:v>
                </c:pt>
                <c:pt idx="1217">
                  <c:v>396</c:v>
                </c:pt>
                <c:pt idx="1218">
                  <c:v>337</c:v>
                </c:pt>
                <c:pt idx="1219">
                  <c:v>232</c:v>
                </c:pt>
                <c:pt idx="1220">
                  <c:v>241</c:v>
                </c:pt>
                <c:pt idx="1221">
                  <c:v>220</c:v>
                </c:pt>
                <c:pt idx="1222">
                  <c:v>335</c:v>
                </c:pt>
                <c:pt idx="1223">
                  <c:v>466</c:v>
                </c:pt>
                <c:pt idx="1224">
                  <c:v>245</c:v>
                </c:pt>
                <c:pt idx="1225">
                  <c:v>209</c:v>
                </c:pt>
                <c:pt idx="1226">
                  <c:v>789</c:v>
                </c:pt>
                <c:pt idx="1227">
                  <c:v>204</c:v>
                </c:pt>
                <c:pt idx="1228">
                  <c:v>291</c:v>
                </c:pt>
                <c:pt idx="1229">
                  <c:v>263</c:v>
                </c:pt>
                <c:pt idx="1230">
                  <c:v>602</c:v>
                </c:pt>
                <c:pt idx="1231">
                  <c:v>254</c:v>
                </c:pt>
                <c:pt idx="1232">
                  <c:v>370</c:v>
                </c:pt>
                <c:pt idx="1233">
                  <c:v>270</c:v>
                </c:pt>
                <c:pt idx="1234">
                  <c:v>273</c:v>
                </c:pt>
                <c:pt idx="1235">
                  <c:v>273</c:v>
                </c:pt>
                <c:pt idx="1236">
                  <c:v>230</c:v>
                </c:pt>
                <c:pt idx="1237">
                  <c:v>869</c:v>
                </c:pt>
                <c:pt idx="1238">
                  <c:v>256</c:v>
                </c:pt>
                <c:pt idx="1239">
                  <c:v>204</c:v>
                </c:pt>
                <c:pt idx="1240">
                  <c:v>412</c:v>
                </c:pt>
                <c:pt idx="1241">
                  <c:v>405</c:v>
                </c:pt>
                <c:pt idx="1242">
                  <c:v>419</c:v>
                </c:pt>
                <c:pt idx="1243">
                  <c:v>458</c:v>
                </c:pt>
                <c:pt idx="1244">
                  <c:v>204</c:v>
                </c:pt>
                <c:pt idx="1245">
                  <c:v>307</c:v>
                </c:pt>
                <c:pt idx="1246">
                  <c:v>283</c:v>
                </c:pt>
                <c:pt idx="1247">
                  <c:v>257</c:v>
                </c:pt>
                <c:pt idx="1248">
                  <c:v>1330</c:v>
                </c:pt>
                <c:pt idx="1249">
                  <c:v>268</c:v>
                </c:pt>
                <c:pt idx="1250">
                  <c:v>251</c:v>
                </c:pt>
                <c:pt idx="1251">
                  <c:v>224</c:v>
                </c:pt>
                <c:pt idx="1252">
                  <c:v>1345</c:v>
                </c:pt>
                <c:pt idx="1253">
                  <c:v>315</c:v>
                </c:pt>
                <c:pt idx="1254">
                  <c:v>289</c:v>
                </c:pt>
                <c:pt idx="1255">
                  <c:v>319</c:v>
                </c:pt>
                <c:pt idx="1256">
                  <c:v>269</c:v>
                </c:pt>
                <c:pt idx="1257">
                  <c:v>274</c:v>
                </c:pt>
                <c:pt idx="1258">
                  <c:v>580</c:v>
                </c:pt>
                <c:pt idx="1259">
                  <c:v>227</c:v>
                </c:pt>
                <c:pt idx="1260">
                  <c:v>277</c:v>
                </c:pt>
                <c:pt idx="1261">
                  <c:v>453</c:v>
                </c:pt>
                <c:pt idx="1262">
                  <c:v>1105</c:v>
                </c:pt>
                <c:pt idx="1263">
                  <c:v>268</c:v>
                </c:pt>
                <c:pt idx="1264">
                  <c:v>871</c:v>
                </c:pt>
                <c:pt idx="1265">
                  <c:v>1349</c:v>
                </c:pt>
                <c:pt idx="1266">
                  <c:v>545</c:v>
                </c:pt>
                <c:pt idx="1267">
                  <c:v>239</c:v>
                </c:pt>
                <c:pt idx="1268">
                  <c:v>262</c:v>
                </c:pt>
                <c:pt idx="1269">
                  <c:v>549</c:v>
                </c:pt>
                <c:pt idx="1270">
                  <c:v>416</c:v>
                </c:pt>
                <c:pt idx="1271">
                  <c:v>224</c:v>
                </c:pt>
                <c:pt idx="1272">
                  <c:v>917</c:v>
                </c:pt>
                <c:pt idx="1273">
                  <c:v>581</c:v>
                </c:pt>
                <c:pt idx="1274">
                  <c:v>297</c:v>
                </c:pt>
                <c:pt idx="1275">
                  <c:v>342</c:v>
                </c:pt>
                <c:pt idx="1276">
                  <c:v>306</c:v>
                </c:pt>
                <c:pt idx="1277">
                  <c:v>290</c:v>
                </c:pt>
                <c:pt idx="1278">
                  <c:v>274</c:v>
                </c:pt>
                <c:pt idx="1279">
                  <c:v>240</c:v>
                </c:pt>
                <c:pt idx="1280">
                  <c:v>257</c:v>
                </c:pt>
                <c:pt idx="1281">
                  <c:v>241</c:v>
                </c:pt>
                <c:pt idx="1282">
                  <c:v>700</c:v>
                </c:pt>
                <c:pt idx="1283">
                  <c:v>1028</c:v>
                </c:pt>
                <c:pt idx="1284">
                  <c:v>663</c:v>
                </c:pt>
                <c:pt idx="1285">
                  <c:v>313</c:v>
                </c:pt>
                <c:pt idx="1286">
                  <c:v>239</c:v>
                </c:pt>
                <c:pt idx="1287">
                  <c:v>267</c:v>
                </c:pt>
                <c:pt idx="1288">
                  <c:v>927</c:v>
                </c:pt>
                <c:pt idx="1289">
                  <c:v>684</c:v>
                </c:pt>
                <c:pt idx="1290">
                  <c:v>572</c:v>
                </c:pt>
                <c:pt idx="1291">
                  <c:v>498</c:v>
                </c:pt>
                <c:pt idx="1292">
                  <c:v>326</c:v>
                </c:pt>
                <c:pt idx="1293">
                  <c:v>288</c:v>
                </c:pt>
                <c:pt idx="1294">
                  <c:v>233</c:v>
                </c:pt>
                <c:pt idx="1295">
                  <c:v>251</c:v>
                </c:pt>
                <c:pt idx="1296">
                  <c:v>294</c:v>
                </c:pt>
                <c:pt idx="1297">
                  <c:v>271</c:v>
                </c:pt>
                <c:pt idx="1298">
                  <c:v>298</c:v>
                </c:pt>
                <c:pt idx="1299">
                  <c:v>1126</c:v>
                </c:pt>
                <c:pt idx="1300">
                  <c:v>266</c:v>
                </c:pt>
                <c:pt idx="1301">
                  <c:v>256</c:v>
                </c:pt>
                <c:pt idx="1302">
                  <c:v>526</c:v>
                </c:pt>
                <c:pt idx="1303">
                  <c:v>1196</c:v>
                </c:pt>
                <c:pt idx="1304">
                  <c:v>399</c:v>
                </c:pt>
                <c:pt idx="1305">
                  <c:v>260</c:v>
                </c:pt>
                <c:pt idx="1306">
                  <c:v>277</c:v>
                </c:pt>
                <c:pt idx="1307">
                  <c:v>304</c:v>
                </c:pt>
                <c:pt idx="1308">
                  <c:v>262</c:v>
                </c:pt>
                <c:pt idx="1309">
                  <c:v>247</c:v>
                </c:pt>
                <c:pt idx="1310">
                  <c:v>283</c:v>
                </c:pt>
                <c:pt idx="1311">
                  <c:v>303</c:v>
                </c:pt>
                <c:pt idx="1312">
                  <c:v>1111</c:v>
                </c:pt>
                <c:pt idx="1313">
                  <c:v>1112</c:v>
                </c:pt>
                <c:pt idx="1314">
                  <c:v>459</c:v>
                </c:pt>
                <c:pt idx="1315">
                  <c:v>261</c:v>
                </c:pt>
                <c:pt idx="1316">
                  <c:v>303</c:v>
                </c:pt>
                <c:pt idx="1317">
                  <c:v>293</c:v>
                </c:pt>
                <c:pt idx="1318">
                  <c:v>683</c:v>
                </c:pt>
                <c:pt idx="1319">
                  <c:v>1399</c:v>
                </c:pt>
                <c:pt idx="1320">
                  <c:v>884</c:v>
                </c:pt>
                <c:pt idx="1321">
                  <c:v>427</c:v>
                </c:pt>
                <c:pt idx="1322">
                  <c:v>298</c:v>
                </c:pt>
                <c:pt idx="1323">
                  <c:v>266</c:v>
                </c:pt>
                <c:pt idx="1324">
                  <c:v>290</c:v>
                </c:pt>
                <c:pt idx="1325">
                  <c:v>315</c:v>
                </c:pt>
                <c:pt idx="1326">
                  <c:v>277</c:v>
                </c:pt>
                <c:pt idx="1327">
                  <c:v>333</c:v>
                </c:pt>
                <c:pt idx="1328">
                  <c:v>326</c:v>
                </c:pt>
                <c:pt idx="1329">
                  <c:v>758</c:v>
                </c:pt>
                <c:pt idx="1330">
                  <c:v>753</c:v>
                </c:pt>
                <c:pt idx="1331">
                  <c:v>870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'space-moere_001_morikawa_LOG20'!$AG$1</c:f>
              <c:strCache>
                <c:ptCount val="1"/>
                <c:pt idx="0">
                  <c:v>b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'space-moere_001_morikawa_LOG20'!$AG$2:$AG$1336</c:f>
              <c:numCache>
                <c:formatCode>General</c:formatCode>
                <c:ptCount val="133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11</c:v>
                </c:pt>
                <c:pt idx="20">
                  <c:v>12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11</c:v>
                </c:pt>
                <c:pt idx="25">
                  <c:v>10</c:v>
                </c:pt>
                <c:pt idx="26">
                  <c:v>14</c:v>
                </c:pt>
                <c:pt idx="27">
                  <c:v>38</c:v>
                </c:pt>
                <c:pt idx="28">
                  <c:v>37</c:v>
                </c:pt>
                <c:pt idx="29">
                  <c:v>39</c:v>
                </c:pt>
                <c:pt idx="30">
                  <c:v>39</c:v>
                </c:pt>
                <c:pt idx="31">
                  <c:v>38</c:v>
                </c:pt>
                <c:pt idx="32">
                  <c:v>37</c:v>
                </c:pt>
                <c:pt idx="33">
                  <c:v>38</c:v>
                </c:pt>
                <c:pt idx="34">
                  <c:v>21</c:v>
                </c:pt>
                <c:pt idx="35">
                  <c:v>19</c:v>
                </c:pt>
                <c:pt idx="36">
                  <c:v>18</c:v>
                </c:pt>
                <c:pt idx="37">
                  <c:v>16</c:v>
                </c:pt>
                <c:pt idx="38">
                  <c:v>13</c:v>
                </c:pt>
                <c:pt idx="39">
                  <c:v>12</c:v>
                </c:pt>
                <c:pt idx="40">
                  <c:v>10</c:v>
                </c:pt>
                <c:pt idx="41">
                  <c:v>10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8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9</c:v>
                </c:pt>
                <c:pt idx="50">
                  <c:v>11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12</c:v>
                </c:pt>
                <c:pt idx="93">
                  <c:v>12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12</c:v>
                </c:pt>
                <c:pt idx="102">
                  <c:v>12</c:v>
                </c:pt>
                <c:pt idx="103">
                  <c:v>11</c:v>
                </c:pt>
                <c:pt idx="104">
                  <c:v>12</c:v>
                </c:pt>
                <c:pt idx="105">
                  <c:v>12</c:v>
                </c:pt>
                <c:pt idx="106">
                  <c:v>13</c:v>
                </c:pt>
                <c:pt idx="107">
                  <c:v>12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13</c:v>
                </c:pt>
                <c:pt idx="120">
                  <c:v>15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15</c:v>
                </c:pt>
                <c:pt idx="125">
                  <c:v>14</c:v>
                </c:pt>
                <c:pt idx="126">
                  <c:v>15</c:v>
                </c:pt>
                <c:pt idx="127">
                  <c:v>15</c:v>
                </c:pt>
                <c:pt idx="128">
                  <c:v>14</c:v>
                </c:pt>
                <c:pt idx="129">
                  <c:v>13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13</c:v>
                </c:pt>
                <c:pt idx="134">
                  <c:v>14</c:v>
                </c:pt>
                <c:pt idx="135">
                  <c:v>13</c:v>
                </c:pt>
                <c:pt idx="136">
                  <c:v>14</c:v>
                </c:pt>
                <c:pt idx="137">
                  <c:v>15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15</c:v>
                </c:pt>
                <c:pt idx="144">
                  <c:v>14</c:v>
                </c:pt>
                <c:pt idx="145">
                  <c:v>15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15</c:v>
                </c:pt>
                <c:pt idx="150">
                  <c:v>14</c:v>
                </c:pt>
                <c:pt idx="151">
                  <c:v>14</c:v>
                </c:pt>
                <c:pt idx="152">
                  <c:v>15</c:v>
                </c:pt>
                <c:pt idx="153">
                  <c:v>14</c:v>
                </c:pt>
                <c:pt idx="154">
                  <c:v>15</c:v>
                </c:pt>
                <c:pt idx="155">
                  <c:v>14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14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14</c:v>
                </c:pt>
                <c:pt idx="164">
                  <c:v>14</c:v>
                </c:pt>
                <c:pt idx="165">
                  <c:v>15</c:v>
                </c:pt>
                <c:pt idx="166">
                  <c:v>14</c:v>
                </c:pt>
                <c:pt idx="167">
                  <c:v>16</c:v>
                </c:pt>
                <c:pt idx="168">
                  <c:v>15</c:v>
                </c:pt>
                <c:pt idx="169">
                  <c:v>16</c:v>
                </c:pt>
                <c:pt idx="170">
                  <c:v>15</c:v>
                </c:pt>
                <c:pt idx="171">
                  <c:v>14</c:v>
                </c:pt>
                <c:pt idx="172">
                  <c:v>15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17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17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15</c:v>
                </c:pt>
                <c:pt idx="188">
                  <c:v>14</c:v>
                </c:pt>
                <c:pt idx="189">
                  <c:v>16</c:v>
                </c:pt>
                <c:pt idx="190">
                  <c:v>16</c:v>
                </c:pt>
                <c:pt idx="191">
                  <c:v>7</c:v>
                </c:pt>
                <c:pt idx="192">
                  <c:v>13</c:v>
                </c:pt>
                <c:pt idx="193">
                  <c:v>15</c:v>
                </c:pt>
                <c:pt idx="194">
                  <c:v>16</c:v>
                </c:pt>
                <c:pt idx="195">
                  <c:v>18</c:v>
                </c:pt>
                <c:pt idx="196">
                  <c:v>17</c:v>
                </c:pt>
                <c:pt idx="197">
                  <c:v>18</c:v>
                </c:pt>
                <c:pt idx="198">
                  <c:v>18</c:v>
                </c:pt>
                <c:pt idx="199">
                  <c:v>17</c:v>
                </c:pt>
                <c:pt idx="200">
                  <c:v>17</c:v>
                </c:pt>
                <c:pt idx="201">
                  <c:v>18</c:v>
                </c:pt>
                <c:pt idx="202">
                  <c:v>18</c:v>
                </c:pt>
                <c:pt idx="203">
                  <c:v>17</c:v>
                </c:pt>
                <c:pt idx="204">
                  <c:v>18</c:v>
                </c:pt>
                <c:pt idx="205">
                  <c:v>18</c:v>
                </c:pt>
                <c:pt idx="206">
                  <c:v>17</c:v>
                </c:pt>
                <c:pt idx="207">
                  <c:v>18</c:v>
                </c:pt>
                <c:pt idx="208">
                  <c:v>17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17</c:v>
                </c:pt>
                <c:pt idx="213">
                  <c:v>18</c:v>
                </c:pt>
                <c:pt idx="214">
                  <c:v>18</c:v>
                </c:pt>
                <c:pt idx="215">
                  <c:v>17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17</c:v>
                </c:pt>
                <c:pt idx="223">
                  <c:v>18</c:v>
                </c:pt>
                <c:pt idx="224">
                  <c:v>17</c:v>
                </c:pt>
                <c:pt idx="225">
                  <c:v>18</c:v>
                </c:pt>
                <c:pt idx="226">
                  <c:v>19</c:v>
                </c:pt>
                <c:pt idx="227">
                  <c:v>19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15</c:v>
                </c:pt>
                <c:pt idx="237">
                  <c:v>13</c:v>
                </c:pt>
                <c:pt idx="238">
                  <c:v>13</c:v>
                </c:pt>
                <c:pt idx="239">
                  <c:v>12</c:v>
                </c:pt>
                <c:pt idx="240">
                  <c:v>11</c:v>
                </c:pt>
                <c:pt idx="241">
                  <c:v>9</c:v>
                </c:pt>
                <c:pt idx="242">
                  <c:v>23</c:v>
                </c:pt>
                <c:pt idx="243">
                  <c:v>21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21</c:v>
                </c:pt>
                <c:pt idx="248">
                  <c:v>11</c:v>
                </c:pt>
                <c:pt idx="249">
                  <c:v>14</c:v>
                </c:pt>
                <c:pt idx="250">
                  <c:v>14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14</c:v>
                </c:pt>
                <c:pt idx="257">
                  <c:v>14</c:v>
                </c:pt>
                <c:pt idx="258">
                  <c:v>16</c:v>
                </c:pt>
                <c:pt idx="259">
                  <c:v>14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14</c:v>
                </c:pt>
                <c:pt idx="264">
                  <c:v>13</c:v>
                </c:pt>
                <c:pt idx="265">
                  <c:v>14</c:v>
                </c:pt>
                <c:pt idx="266">
                  <c:v>13</c:v>
                </c:pt>
                <c:pt idx="267">
                  <c:v>12</c:v>
                </c:pt>
                <c:pt idx="268">
                  <c:v>10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11</c:v>
                </c:pt>
                <c:pt idx="276">
                  <c:v>12</c:v>
                </c:pt>
                <c:pt idx="277">
                  <c:v>12</c:v>
                </c:pt>
                <c:pt idx="278">
                  <c:v>11</c:v>
                </c:pt>
                <c:pt idx="279">
                  <c:v>10</c:v>
                </c:pt>
                <c:pt idx="280">
                  <c:v>11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11</c:v>
                </c:pt>
                <c:pt idx="285">
                  <c:v>9</c:v>
                </c:pt>
                <c:pt idx="286">
                  <c:v>11</c:v>
                </c:pt>
                <c:pt idx="287">
                  <c:v>9</c:v>
                </c:pt>
                <c:pt idx="288">
                  <c:v>9</c:v>
                </c:pt>
                <c:pt idx="289">
                  <c:v>3</c:v>
                </c:pt>
                <c:pt idx="290">
                  <c:v>8</c:v>
                </c:pt>
                <c:pt idx="291">
                  <c:v>6</c:v>
                </c:pt>
                <c:pt idx="292">
                  <c:v>8</c:v>
                </c:pt>
                <c:pt idx="293">
                  <c:v>9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4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5</c:v>
                </c:pt>
                <c:pt idx="325">
                  <c:v>10</c:v>
                </c:pt>
                <c:pt idx="326">
                  <c:v>13</c:v>
                </c:pt>
                <c:pt idx="327">
                  <c:v>18</c:v>
                </c:pt>
                <c:pt idx="328">
                  <c:v>20</c:v>
                </c:pt>
                <c:pt idx="329">
                  <c:v>22</c:v>
                </c:pt>
                <c:pt idx="330">
                  <c:v>17</c:v>
                </c:pt>
                <c:pt idx="331">
                  <c:v>13</c:v>
                </c:pt>
                <c:pt idx="332">
                  <c:v>4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5</c:v>
                </c:pt>
                <c:pt idx="343">
                  <c:v>5</c:v>
                </c:pt>
                <c:pt idx="344">
                  <c:v>6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7</c:v>
                </c:pt>
                <c:pt idx="350">
                  <c:v>14</c:v>
                </c:pt>
                <c:pt idx="351">
                  <c:v>7</c:v>
                </c:pt>
                <c:pt idx="352">
                  <c:v>8</c:v>
                </c:pt>
                <c:pt idx="353">
                  <c:v>7</c:v>
                </c:pt>
                <c:pt idx="354">
                  <c:v>11</c:v>
                </c:pt>
                <c:pt idx="355">
                  <c:v>14</c:v>
                </c:pt>
                <c:pt idx="356">
                  <c:v>14</c:v>
                </c:pt>
                <c:pt idx="357">
                  <c:v>15</c:v>
                </c:pt>
                <c:pt idx="358">
                  <c:v>15</c:v>
                </c:pt>
                <c:pt idx="359">
                  <c:v>16</c:v>
                </c:pt>
                <c:pt idx="360">
                  <c:v>15</c:v>
                </c:pt>
                <c:pt idx="361">
                  <c:v>16</c:v>
                </c:pt>
                <c:pt idx="362">
                  <c:v>18</c:v>
                </c:pt>
                <c:pt idx="363">
                  <c:v>18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22</c:v>
                </c:pt>
                <c:pt idx="372">
                  <c:v>19</c:v>
                </c:pt>
                <c:pt idx="373">
                  <c:v>19</c:v>
                </c:pt>
                <c:pt idx="374">
                  <c:v>20</c:v>
                </c:pt>
                <c:pt idx="375">
                  <c:v>17</c:v>
                </c:pt>
                <c:pt idx="376">
                  <c:v>16</c:v>
                </c:pt>
                <c:pt idx="377">
                  <c:v>19</c:v>
                </c:pt>
                <c:pt idx="378">
                  <c:v>22</c:v>
                </c:pt>
                <c:pt idx="379">
                  <c:v>25</c:v>
                </c:pt>
                <c:pt idx="380">
                  <c:v>25</c:v>
                </c:pt>
                <c:pt idx="381">
                  <c:v>24</c:v>
                </c:pt>
                <c:pt idx="382">
                  <c:v>24</c:v>
                </c:pt>
                <c:pt idx="383">
                  <c:v>25</c:v>
                </c:pt>
                <c:pt idx="384">
                  <c:v>24</c:v>
                </c:pt>
                <c:pt idx="385">
                  <c:v>25</c:v>
                </c:pt>
                <c:pt idx="386">
                  <c:v>26</c:v>
                </c:pt>
                <c:pt idx="387">
                  <c:v>25</c:v>
                </c:pt>
                <c:pt idx="388">
                  <c:v>26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26</c:v>
                </c:pt>
                <c:pt idx="394">
                  <c:v>27</c:v>
                </c:pt>
                <c:pt idx="395">
                  <c:v>28</c:v>
                </c:pt>
                <c:pt idx="396">
                  <c:v>28</c:v>
                </c:pt>
                <c:pt idx="397">
                  <c:v>27</c:v>
                </c:pt>
                <c:pt idx="398">
                  <c:v>27</c:v>
                </c:pt>
                <c:pt idx="399">
                  <c:v>26</c:v>
                </c:pt>
                <c:pt idx="400">
                  <c:v>21</c:v>
                </c:pt>
                <c:pt idx="401">
                  <c:v>24</c:v>
                </c:pt>
                <c:pt idx="402">
                  <c:v>26</c:v>
                </c:pt>
                <c:pt idx="403">
                  <c:v>27</c:v>
                </c:pt>
                <c:pt idx="404">
                  <c:v>27</c:v>
                </c:pt>
                <c:pt idx="405">
                  <c:v>26</c:v>
                </c:pt>
                <c:pt idx="406">
                  <c:v>25</c:v>
                </c:pt>
                <c:pt idx="407">
                  <c:v>26</c:v>
                </c:pt>
                <c:pt idx="408">
                  <c:v>28</c:v>
                </c:pt>
                <c:pt idx="409">
                  <c:v>24</c:v>
                </c:pt>
                <c:pt idx="410">
                  <c:v>14</c:v>
                </c:pt>
                <c:pt idx="411">
                  <c:v>24</c:v>
                </c:pt>
                <c:pt idx="412">
                  <c:v>32</c:v>
                </c:pt>
                <c:pt idx="413">
                  <c:v>34</c:v>
                </c:pt>
                <c:pt idx="414">
                  <c:v>32</c:v>
                </c:pt>
                <c:pt idx="415">
                  <c:v>30</c:v>
                </c:pt>
                <c:pt idx="416">
                  <c:v>32</c:v>
                </c:pt>
                <c:pt idx="417">
                  <c:v>32</c:v>
                </c:pt>
                <c:pt idx="418">
                  <c:v>30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32</c:v>
                </c:pt>
                <c:pt idx="424">
                  <c:v>32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32</c:v>
                </c:pt>
                <c:pt idx="432">
                  <c:v>33</c:v>
                </c:pt>
                <c:pt idx="433">
                  <c:v>32</c:v>
                </c:pt>
                <c:pt idx="434">
                  <c:v>32</c:v>
                </c:pt>
                <c:pt idx="435">
                  <c:v>26</c:v>
                </c:pt>
                <c:pt idx="436">
                  <c:v>37</c:v>
                </c:pt>
                <c:pt idx="437">
                  <c:v>36</c:v>
                </c:pt>
                <c:pt idx="438">
                  <c:v>36</c:v>
                </c:pt>
                <c:pt idx="439">
                  <c:v>26</c:v>
                </c:pt>
                <c:pt idx="440">
                  <c:v>29</c:v>
                </c:pt>
                <c:pt idx="441">
                  <c:v>29</c:v>
                </c:pt>
                <c:pt idx="442">
                  <c:v>22</c:v>
                </c:pt>
                <c:pt idx="443">
                  <c:v>28</c:v>
                </c:pt>
                <c:pt idx="444">
                  <c:v>29</c:v>
                </c:pt>
                <c:pt idx="445">
                  <c:v>30</c:v>
                </c:pt>
                <c:pt idx="446">
                  <c:v>26</c:v>
                </c:pt>
                <c:pt idx="447">
                  <c:v>27</c:v>
                </c:pt>
                <c:pt idx="448">
                  <c:v>32</c:v>
                </c:pt>
                <c:pt idx="449">
                  <c:v>31</c:v>
                </c:pt>
                <c:pt idx="450">
                  <c:v>41</c:v>
                </c:pt>
                <c:pt idx="451">
                  <c:v>30</c:v>
                </c:pt>
                <c:pt idx="452">
                  <c:v>32</c:v>
                </c:pt>
                <c:pt idx="453">
                  <c:v>38</c:v>
                </c:pt>
                <c:pt idx="454">
                  <c:v>30</c:v>
                </c:pt>
                <c:pt idx="455">
                  <c:v>25</c:v>
                </c:pt>
                <c:pt idx="456">
                  <c:v>24</c:v>
                </c:pt>
                <c:pt idx="457">
                  <c:v>40</c:v>
                </c:pt>
                <c:pt idx="458">
                  <c:v>40</c:v>
                </c:pt>
                <c:pt idx="459">
                  <c:v>43</c:v>
                </c:pt>
                <c:pt idx="460">
                  <c:v>39</c:v>
                </c:pt>
                <c:pt idx="461">
                  <c:v>29</c:v>
                </c:pt>
                <c:pt idx="462">
                  <c:v>28</c:v>
                </c:pt>
                <c:pt idx="463">
                  <c:v>31</c:v>
                </c:pt>
                <c:pt idx="464">
                  <c:v>30</c:v>
                </c:pt>
                <c:pt idx="465">
                  <c:v>28</c:v>
                </c:pt>
                <c:pt idx="466">
                  <c:v>25</c:v>
                </c:pt>
                <c:pt idx="467">
                  <c:v>33</c:v>
                </c:pt>
                <c:pt idx="468">
                  <c:v>37</c:v>
                </c:pt>
                <c:pt idx="469">
                  <c:v>42</c:v>
                </c:pt>
                <c:pt idx="470">
                  <c:v>37</c:v>
                </c:pt>
                <c:pt idx="471">
                  <c:v>31</c:v>
                </c:pt>
                <c:pt idx="472">
                  <c:v>31</c:v>
                </c:pt>
                <c:pt idx="473">
                  <c:v>33</c:v>
                </c:pt>
                <c:pt idx="474">
                  <c:v>34</c:v>
                </c:pt>
                <c:pt idx="475">
                  <c:v>31</c:v>
                </c:pt>
                <c:pt idx="476">
                  <c:v>31</c:v>
                </c:pt>
                <c:pt idx="477">
                  <c:v>29</c:v>
                </c:pt>
                <c:pt idx="478">
                  <c:v>35</c:v>
                </c:pt>
                <c:pt idx="479">
                  <c:v>35</c:v>
                </c:pt>
                <c:pt idx="480">
                  <c:v>32</c:v>
                </c:pt>
                <c:pt idx="481">
                  <c:v>31</c:v>
                </c:pt>
                <c:pt idx="482">
                  <c:v>37</c:v>
                </c:pt>
                <c:pt idx="483">
                  <c:v>39</c:v>
                </c:pt>
                <c:pt idx="484">
                  <c:v>32</c:v>
                </c:pt>
                <c:pt idx="485">
                  <c:v>36</c:v>
                </c:pt>
                <c:pt idx="486">
                  <c:v>30</c:v>
                </c:pt>
                <c:pt idx="487">
                  <c:v>45</c:v>
                </c:pt>
                <c:pt idx="488">
                  <c:v>26</c:v>
                </c:pt>
                <c:pt idx="489">
                  <c:v>46</c:v>
                </c:pt>
                <c:pt idx="490">
                  <c:v>34</c:v>
                </c:pt>
                <c:pt idx="491">
                  <c:v>36</c:v>
                </c:pt>
                <c:pt idx="492">
                  <c:v>32</c:v>
                </c:pt>
                <c:pt idx="493">
                  <c:v>32</c:v>
                </c:pt>
                <c:pt idx="494">
                  <c:v>42</c:v>
                </c:pt>
                <c:pt idx="495">
                  <c:v>38</c:v>
                </c:pt>
                <c:pt idx="496">
                  <c:v>34</c:v>
                </c:pt>
                <c:pt idx="497">
                  <c:v>36</c:v>
                </c:pt>
                <c:pt idx="498">
                  <c:v>33</c:v>
                </c:pt>
                <c:pt idx="499">
                  <c:v>42</c:v>
                </c:pt>
                <c:pt idx="500">
                  <c:v>36</c:v>
                </c:pt>
                <c:pt idx="501">
                  <c:v>34</c:v>
                </c:pt>
                <c:pt idx="502">
                  <c:v>43</c:v>
                </c:pt>
                <c:pt idx="503">
                  <c:v>41</c:v>
                </c:pt>
                <c:pt idx="504">
                  <c:v>36</c:v>
                </c:pt>
                <c:pt idx="505">
                  <c:v>34</c:v>
                </c:pt>
                <c:pt idx="506">
                  <c:v>34</c:v>
                </c:pt>
                <c:pt idx="507">
                  <c:v>35</c:v>
                </c:pt>
                <c:pt idx="508">
                  <c:v>40</c:v>
                </c:pt>
                <c:pt idx="509">
                  <c:v>40</c:v>
                </c:pt>
                <c:pt idx="510">
                  <c:v>35</c:v>
                </c:pt>
                <c:pt idx="511">
                  <c:v>33</c:v>
                </c:pt>
                <c:pt idx="512">
                  <c:v>41</c:v>
                </c:pt>
                <c:pt idx="513">
                  <c:v>49</c:v>
                </c:pt>
                <c:pt idx="514">
                  <c:v>33</c:v>
                </c:pt>
                <c:pt idx="515">
                  <c:v>36</c:v>
                </c:pt>
                <c:pt idx="516">
                  <c:v>48</c:v>
                </c:pt>
                <c:pt idx="517">
                  <c:v>39</c:v>
                </c:pt>
                <c:pt idx="518">
                  <c:v>34</c:v>
                </c:pt>
                <c:pt idx="519">
                  <c:v>33</c:v>
                </c:pt>
                <c:pt idx="520">
                  <c:v>36</c:v>
                </c:pt>
                <c:pt idx="521">
                  <c:v>45</c:v>
                </c:pt>
                <c:pt idx="522">
                  <c:v>50</c:v>
                </c:pt>
                <c:pt idx="523">
                  <c:v>47</c:v>
                </c:pt>
                <c:pt idx="524">
                  <c:v>38</c:v>
                </c:pt>
                <c:pt idx="525">
                  <c:v>34</c:v>
                </c:pt>
                <c:pt idx="526">
                  <c:v>30</c:v>
                </c:pt>
                <c:pt idx="527">
                  <c:v>36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36</c:v>
                </c:pt>
                <c:pt idx="532">
                  <c:v>37</c:v>
                </c:pt>
                <c:pt idx="533">
                  <c:v>37</c:v>
                </c:pt>
                <c:pt idx="534">
                  <c:v>35</c:v>
                </c:pt>
                <c:pt idx="535">
                  <c:v>41</c:v>
                </c:pt>
                <c:pt idx="536">
                  <c:v>47</c:v>
                </c:pt>
                <c:pt idx="537">
                  <c:v>35</c:v>
                </c:pt>
                <c:pt idx="538">
                  <c:v>47</c:v>
                </c:pt>
                <c:pt idx="539">
                  <c:v>37</c:v>
                </c:pt>
                <c:pt idx="540">
                  <c:v>33</c:v>
                </c:pt>
                <c:pt idx="541">
                  <c:v>35</c:v>
                </c:pt>
                <c:pt idx="542">
                  <c:v>37</c:v>
                </c:pt>
                <c:pt idx="543">
                  <c:v>36</c:v>
                </c:pt>
                <c:pt idx="544">
                  <c:v>36</c:v>
                </c:pt>
                <c:pt idx="545">
                  <c:v>35</c:v>
                </c:pt>
                <c:pt idx="546">
                  <c:v>38</c:v>
                </c:pt>
                <c:pt idx="547">
                  <c:v>48</c:v>
                </c:pt>
                <c:pt idx="548">
                  <c:v>49</c:v>
                </c:pt>
                <c:pt idx="549">
                  <c:v>46</c:v>
                </c:pt>
                <c:pt idx="550">
                  <c:v>42</c:v>
                </c:pt>
                <c:pt idx="551">
                  <c:v>45</c:v>
                </c:pt>
                <c:pt idx="552">
                  <c:v>44</c:v>
                </c:pt>
                <c:pt idx="553">
                  <c:v>41</c:v>
                </c:pt>
                <c:pt idx="554">
                  <c:v>33</c:v>
                </c:pt>
                <c:pt idx="555">
                  <c:v>33</c:v>
                </c:pt>
                <c:pt idx="556">
                  <c:v>41</c:v>
                </c:pt>
                <c:pt idx="557">
                  <c:v>42</c:v>
                </c:pt>
                <c:pt idx="558">
                  <c:v>39</c:v>
                </c:pt>
                <c:pt idx="559">
                  <c:v>39</c:v>
                </c:pt>
                <c:pt idx="560">
                  <c:v>45</c:v>
                </c:pt>
                <c:pt idx="561">
                  <c:v>45</c:v>
                </c:pt>
                <c:pt idx="562">
                  <c:v>49</c:v>
                </c:pt>
                <c:pt idx="563">
                  <c:v>44</c:v>
                </c:pt>
                <c:pt idx="564">
                  <c:v>40</c:v>
                </c:pt>
                <c:pt idx="565">
                  <c:v>38</c:v>
                </c:pt>
                <c:pt idx="566">
                  <c:v>38</c:v>
                </c:pt>
                <c:pt idx="567">
                  <c:v>42</c:v>
                </c:pt>
                <c:pt idx="568">
                  <c:v>39</c:v>
                </c:pt>
                <c:pt idx="569">
                  <c:v>36</c:v>
                </c:pt>
                <c:pt idx="570">
                  <c:v>35</c:v>
                </c:pt>
                <c:pt idx="571">
                  <c:v>40</c:v>
                </c:pt>
                <c:pt idx="572">
                  <c:v>42</c:v>
                </c:pt>
                <c:pt idx="573">
                  <c:v>53</c:v>
                </c:pt>
                <c:pt idx="574">
                  <c:v>56</c:v>
                </c:pt>
                <c:pt idx="575">
                  <c:v>52</c:v>
                </c:pt>
                <c:pt idx="576">
                  <c:v>39</c:v>
                </c:pt>
                <c:pt idx="577">
                  <c:v>37</c:v>
                </c:pt>
                <c:pt idx="578">
                  <c:v>41</c:v>
                </c:pt>
                <c:pt idx="579">
                  <c:v>52</c:v>
                </c:pt>
                <c:pt idx="580">
                  <c:v>57</c:v>
                </c:pt>
                <c:pt idx="581">
                  <c:v>52</c:v>
                </c:pt>
                <c:pt idx="582">
                  <c:v>40</c:v>
                </c:pt>
                <c:pt idx="583">
                  <c:v>40</c:v>
                </c:pt>
                <c:pt idx="584">
                  <c:v>45</c:v>
                </c:pt>
                <c:pt idx="585">
                  <c:v>49</c:v>
                </c:pt>
                <c:pt idx="586">
                  <c:v>41</c:v>
                </c:pt>
                <c:pt idx="587">
                  <c:v>48</c:v>
                </c:pt>
                <c:pt idx="588">
                  <c:v>37</c:v>
                </c:pt>
                <c:pt idx="589">
                  <c:v>43</c:v>
                </c:pt>
                <c:pt idx="590">
                  <c:v>56</c:v>
                </c:pt>
                <c:pt idx="591">
                  <c:v>35</c:v>
                </c:pt>
                <c:pt idx="592">
                  <c:v>36</c:v>
                </c:pt>
                <c:pt idx="593">
                  <c:v>43</c:v>
                </c:pt>
                <c:pt idx="594">
                  <c:v>48</c:v>
                </c:pt>
                <c:pt idx="595">
                  <c:v>55</c:v>
                </c:pt>
                <c:pt idx="596">
                  <c:v>54</c:v>
                </c:pt>
                <c:pt idx="597">
                  <c:v>48</c:v>
                </c:pt>
                <c:pt idx="598">
                  <c:v>51</c:v>
                </c:pt>
                <c:pt idx="599">
                  <c:v>52</c:v>
                </c:pt>
                <c:pt idx="600">
                  <c:v>41</c:v>
                </c:pt>
                <c:pt idx="601">
                  <c:v>46</c:v>
                </c:pt>
                <c:pt idx="602">
                  <c:v>48</c:v>
                </c:pt>
                <c:pt idx="603">
                  <c:v>39</c:v>
                </c:pt>
                <c:pt idx="604">
                  <c:v>43</c:v>
                </c:pt>
                <c:pt idx="605">
                  <c:v>60</c:v>
                </c:pt>
                <c:pt idx="606">
                  <c:v>48</c:v>
                </c:pt>
                <c:pt idx="607">
                  <c:v>45</c:v>
                </c:pt>
                <c:pt idx="608">
                  <c:v>38</c:v>
                </c:pt>
                <c:pt idx="609">
                  <c:v>32</c:v>
                </c:pt>
                <c:pt idx="610">
                  <c:v>63</c:v>
                </c:pt>
                <c:pt idx="611">
                  <c:v>63</c:v>
                </c:pt>
                <c:pt idx="612">
                  <c:v>83</c:v>
                </c:pt>
                <c:pt idx="613">
                  <c:v>64</c:v>
                </c:pt>
                <c:pt idx="614">
                  <c:v>70</c:v>
                </c:pt>
                <c:pt idx="615">
                  <c:v>89</c:v>
                </c:pt>
                <c:pt idx="616">
                  <c:v>60</c:v>
                </c:pt>
                <c:pt idx="617">
                  <c:v>67</c:v>
                </c:pt>
                <c:pt idx="618">
                  <c:v>93</c:v>
                </c:pt>
                <c:pt idx="619">
                  <c:v>73</c:v>
                </c:pt>
                <c:pt idx="620">
                  <c:v>65</c:v>
                </c:pt>
                <c:pt idx="621">
                  <c:v>66</c:v>
                </c:pt>
                <c:pt idx="622">
                  <c:v>80</c:v>
                </c:pt>
                <c:pt idx="623">
                  <c:v>89</c:v>
                </c:pt>
                <c:pt idx="624">
                  <c:v>77</c:v>
                </c:pt>
                <c:pt idx="625">
                  <c:v>64</c:v>
                </c:pt>
                <c:pt idx="626">
                  <c:v>65</c:v>
                </c:pt>
                <c:pt idx="627">
                  <c:v>66</c:v>
                </c:pt>
                <c:pt idx="628">
                  <c:v>84</c:v>
                </c:pt>
                <c:pt idx="629">
                  <c:v>99</c:v>
                </c:pt>
                <c:pt idx="630">
                  <c:v>90</c:v>
                </c:pt>
                <c:pt idx="631">
                  <c:v>70</c:v>
                </c:pt>
                <c:pt idx="632">
                  <c:v>64</c:v>
                </c:pt>
                <c:pt idx="633">
                  <c:v>60</c:v>
                </c:pt>
                <c:pt idx="634">
                  <c:v>66</c:v>
                </c:pt>
                <c:pt idx="635">
                  <c:v>68</c:v>
                </c:pt>
                <c:pt idx="636">
                  <c:v>67</c:v>
                </c:pt>
                <c:pt idx="637">
                  <c:v>70</c:v>
                </c:pt>
                <c:pt idx="638">
                  <c:v>81</c:v>
                </c:pt>
                <c:pt idx="639">
                  <c:v>99</c:v>
                </c:pt>
                <c:pt idx="640">
                  <c:v>91</c:v>
                </c:pt>
                <c:pt idx="641">
                  <c:v>66</c:v>
                </c:pt>
                <c:pt idx="642">
                  <c:v>72</c:v>
                </c:pt>
                <c:pt idx="643">
                  <c:v>91</c:v>
                </c:pt>
                <c:pt idx="644">
                  <c:v>93</c:v>
                </c:pt>
                <c:pt idx="645">
                  <c:v>102</c:v>
                </c:pt>
                <c:pt idx="646">
                  <c:v>103</c:v>
                </c:pt>
                <c:pt idx="647">
                  <c:v>74</c:v>
                </c:pt>
                <c:pt idx="648">
                  <c:v>82</c:v>
                </c:pt>
                <c:pt idx="649">
                  <c:v>94</c:v>
                </c:pt>
                <c:pt idx="650">
                  <c:v>68</c:v>
                </c:pt>
                <c:pt idx="651">
                  <c:v>94</c:v>
                </c:pt>
                <c:pt idx="652">
                  <c:v>68</c:v>
                </c:pt>
                <c:pt idx="653">
                  <c:v>80</c:v>
                </c:pt>
                <c:pt idx="654">
                  <c:v>70</c:v>
                </c:pt>
                <c:pt idx="655">
                  <c:v>91</c:v>
                </c:pt>
                <c:pt idx="656">
                  <c:v>69</c:v>
                </c:pt>
                <c:pt idx="657">
                  <c:v>76</c:v>
                </c:pt>
                <c:pt idx="658">
                  <c:v>71</c:v>
                </c:pt>
                <c:pt idx="659">
                  <c:v>92</c:v>
                </c:pt>
                <c:pt idx="660">
                  <c:v>70</c:v>
                </c:pt>
                <c:pt idx="661">
                  <c:v>108</c:v>
                </c:pt>
                <c:pt idx="662">
                  <c:v>70</c:v>
                </c:pt>
                <c:pt idx="663">
                  <c:v>69</c:v>
                </c:pt>
                <c:pt idx="664">
                  <c:v>94</c:v>
                </c:pt>
                <c:pt idx="665">
                  <c:v>76</c:v>
                </c:pt>
                <c:pt idx="666">
                  <c:v>68</c:v>
                </c:pt>
                <c:pt idx="667">
                  <c:v>107</c:v>
                </c:pt>
                <c:pt idx="668">
                  <c:v>107</c:v>
                </c:pt>
                <c:pt idx="669">
                  <c:v>93</c:v>
                </c:pt>
                <c:pt idx="670">
                  <c:v>83</c:v>
                </c:pt>
                <c:pt idx="671">
                  <c:v>98</c:v>
                </c:pt>
                <c:pt idx="672">
                  <c:v>84</c:v>
                </c:pt>
                <c:pt idx="673">
                  <c:v>72</c:v>
                </c:pt>
                <c:pt idx="674">
                  <c:v>71</c:v>
                </c:pt>
                <c:pt idx="675">
                  <c:v>109</c:v>
                </c:pt>
                <c:pt idx="676">
                  <c:v>86</c:v>
                </c:pt>
                <c:pt idx="677">
                  <c:v>73</c:v>
                </c:pt>
                <c:pt idx="678">
                  <c:v>73</c:v>
                </c:pt>
                <c:pt idx="679">
                  <c:v>74</c:v>
                </c:pt>
                <c:pt idx="680">
                  <c:v>74</c:v>
                </c:pt>
                <c:pt idx="681">
                  <c:v>75</c:v>
                </c:pt>
                <c:pt idx="682">
                  <c:v>77</c:v>
                </c:pt>
                <c:pt idx="683">
                  <c:v>74</c:v>
                </c:pt>
                <c:pt idx="684">
                  <c:v>73</c:v>
                </c:pt>
                <c:pt idx="685">
                  <c:v>76</c:v>
                </c:pt>
                <c:pt idx="686">
                  <c:v>95</c:v>
                </c:pt>
                <c:pt idx="687">
                  <c:v>96</c:v>
                </c:pt>
                <c:pt idx="688">
                  <c:v>93</c:v>
                </c:pt>
                <c:pt idx="689">
                  <c:v>74</c:v>
                </c:pt>
                <c:pt idx="690">
                  <c:v>79</c:v>
                </c:pt>
                <c:pt idx="691">
                  <c:v>86</c:v>
                </c:pt>
                <c:pt idx="692">
                  <c:v>74</c:v>
                </c:pt>
                <c:pt idx="693">
                  <c:v>74</c:v>
                </c:pt>
                <c:pt idx="694">
                  <c:v>78</c:v>
                </c:pt>
                <c:pt idx="695">
                  <c:v>115</c:v>
                </c:pt>
                <c:pt idx="696">
                  <c:v>78</c:v>
                </c:pt>
                <c:pt idx="697">
                  <c:v>76</c:v>
                </c:pt>
                <c:pt idx="698">
                  <c:v>86</c:v>
                </c:pt>
                <c:pt idx="699">
                  <c:v>97</c:v>
                </c:pt>
                <c:pt idx="700">
                  <c:v>78</c:v>
                </c:pt>
                <c:pt idx="701">
                  <c:v>79</c:v>
                </c:pt>
                <c:pt idx="702">
                  <c:v>106</c:v>
                </c:pt>
                <c:pt idx="703">
                  <c:v>82</c:v>
                </c:pt>
                <c:pt idx="704">
                  <c:v>72</c:v>
                </c:pt>
                <c:pt idx="705">
                  <c:v>78</c:v>
                </c:pt>
                <c:pt idx="706">
                  <c:v>103</c:v>
                </c:pt>
                <c:pt idx="707">
                  <c:v>117</c:v>
                </c:pt>
                <c:pt idx="708">
                  <c:v>75</c:v>
                </c:pt>
                <c:pt idx="709">
                  <c:v>75</c:v>
                </c:pt>
                <c:pt idx="710">
                  <c:v>78</c:v>
                </c:pt>
                <c:pt idx="711">
                  <c:v>95</c:v>
                </c:pt>
                <c:pt idx="712">
                  <c:v>105</c:v>
                </c:pt>
                <c:pt idx="713">
                  <c:v>99</c:v>
                </c:pt>
                <c:pt idx="714">
                  <c:v>78</c:v>
                </c:pt>
                <c:pt idx="715">
                  <c:v>76</c:v>
                </c:pt>
                <c:pt idx="716">
                  <c:v>80</c:v>
                </c:pt>
                <c:pt idx="717">
                  <c:v>87</c:v>
                </c:pt>
                <c:pt idx="718">
                  <c:v>95</c:v>
                </c:pt>
                <c:pt idx="719">
                  <c:v>102</c:v>
                </c:pt>
                <c:pt idx="720">
                  <c:v>88</c:v>
                </c:pt>
                <c:pt idx="721">
                  <c:v>81</c:v>
                </c:pt>
                <c:pt idx="722">
                  <c:v>97</c:v>
                </c:pt>
                <c:pt idx="723">
                  <c:v>89</c:v>
                </c:pt>
                <c:pt idx="724">
                  <c:v>80</c:v>
                </c:pt>
                <c:pt idx="725">
                  <c:v>89</c:v>
                </c:pt>
                <c:pt idx="726">
                  <c:v>97</c:v>
                </c:pt>
                <c:pt idx="727">
                  <c:v>82</c:v>
                </c:pt>
                <c:pt idx="728">
                  <c:v>125</c:v>
                </c:pt>
                <c:pt idx="729">
                  <c:v>81</c:v>
                </c:pt>
                <c:pt idx="730">
                  <c:v>86</c:v>
                </c:pt>
                <c:pt idx="731">
                  <c:v>110</c:v>
                </c:pt>
                <c:pt idx="732">
                  <c:v>83</c:v>
                </c:pt>
                <c:pt idx="733">
                  <c:v>83</c:v>
                </c:pt>
                <c:pt idx="734">
                  <c:v>110</c:v>
                </c:pt>
                <c:pt idx="735">
                  <c:v>119</c:v>
                </c:pt>
                <c:pt idx="736">
                  <c:v>82</c:v>
                </c:pt>
                <c:pt idx="737">
                  <c:v>83</c:v>
                </c:pt>
                <c:pt idx="738">
                  <c:v>114</c:v>
                </c:pt>
                <c:pt idx="739">
                  <c:v>118</c:v>
                </c:pt>
                <c:pt idx="740">
                  <c:v>82</c:v>
                </c:pt>
                <c:pt idx="741">
                  <c:v>88</c:v>
                </c:pt>
                <c:pt idx="742">
                  <c:v>99</c:v>
                </c:pt>
                <c:pt idx="743">
                  <c:v>85</c:v>
                </c:pt>
                <c:pt idx="744">
                  <c:v>87</c:v>
                </c:pt>
                <c:pt idx="745">
                  <c:v>126</c:v>
                </c:pt>
                <c:pt idx="746">
                  <c:v>83</c:v>
                </c:pt>
                <c:pt idx="747">
                  <c:v>85</c:v>
                </c:pt>
                <c:pt idx="748">
                  <c:v>119</c:v>
                </c:pt>
                <c:pt idx="749">
                  <c:v>84</c:v>
                </c:pt>
                <c:pt idx="750">
                  <c:v>117</c:v>
                </c:pt>
                <c:pt idx="751">
                  <c:v>86</c:v>
                </c:pt>
                <c:pt idx="752">
                  <c:v>88</c:v>
                </c:pt>
                <c:pt idx="753">
                  <c:v>100</c:v>
                </c:pt>
                <c:pt idx="754">
                  <c:v>88</c:v>
                </c:pt>
                <c:pt idx="755">
                  <c:v>125</c:v>
                </c:pt>
                <c:pt idx="756">
                  <c:v>88</c:v>
                </c:pt>
                <c:pt idx="757">
                  <c:v>85</c:v>
                </c:pt>
                <c:pt idx="758">
                  <c:v>97</c:v>
                </c:pt>
                <c:pt idx="759">
                  <c:v>87</c:v>
                </c:pt>
                <c:pt idx="760">
                  <c:v>136</c:v>
                </c:pt>
                <c:pt idx="761">
                  <c:v>100</c:v>
                </c:pt>
                <c:pt idx="762">
                  <c:v>89</c:v>
                </c:pt>
                <c:pt idx="763">
                  <c:v>90</c:v>
                </c:pt>
                <c:pt idx="764">
                  <c:v>132</c:v>
                </c:pt>
                <c:pt idx="765">
                  <c:v>88</c:v>
                </c:pt>
                <c:pt idx="766">
                  <c:v>99</c:v>
                </c:pt>
                <c:pt idx="767">
                  <c:v>90</c:v>
                </c:pt>
                <c:pt idx="768">
                  <c:v>112</c:v>
                </c:pt>
                <c:pt idx="769">
                  <c:v>95</c:v>
                </c:pt>
                <c:pt idx="770">
                  <c:v>89</c:v>
                </c:pt>
                <c:pt idx="771">
                  <c:v>101</c:v>
                </c:pt>
                <c:pt idx="772">
                  <c:v>89</c:v>
                </c:pt>
                <c:pt idx="773">
                  <c:v>130</c:v>
                </c:pt>
                <c:pt idx="774">
                  <c:v>97</c:v>
                </c:pt>
                <c:pt idx="775">
                  <c:v>91</c:v>
                </c:pt>
                <c:pt idx="776">
                  <c:v>119</c:v>
                </c:pt>
                <c:pt idx="777">
                  <c:v>89</c:v>
                </c:pt>
                <c:pt idx="778">
                  <c:v>96</c:v>
                </c:pt>
                <c:pt idx="779">
                  <c:v>143</c:v>
                </c:pt>
                <c:pt idx="780">
                  <c:v>89</c:v>
                </c:pt>
                <c:pt idx="781">
                  <c:v>95</c:v>
                </c:pt>
                <c:pt idx="782">
                  <c:v>111</c:v>
                </c:pt>
                <c:pt idx="783">
                  <c:v>91</c:v>
                </c:pt>
                <c:pt idx="784">
                  <c:v>127</c:v>
                </c:pt>
                <c:pt idx="785">
                  <c:v>102</c:v>
                </c:pt>
                <c:pt idx="786">
                  <c:v>96</c:v>
                </c:pt>
                <c:pt idx="787">
                  <c:v>129</c:v>
                </c:pt>
                <c:pt idx="788">
                  <c:v>89</c:v>
                </c:pt>
                <c:pt idx="789">
                  <c:v>96</c:v>
                </c:pt>
                <c:pt idx="790">
                  <c:v>152</c:v>
                </c:pt>
                <c:pt idx="791">
                  <c:v>93</c:v>
                </c:pt>
                <c:pt idx="792">
                  <c:v>94</c:v>
                </c:pt>
                <c:pt idx="793">
                  <c:v>96</c:v>
                </c:pt>
                <c:pt idx="794">
                  <c:v>106</c:v>
                </c:pt>
                <c:pt idx="795">
                  <c:v>141</c:v>
                </c:pt>
                <c:pt idx="796">
                  <c:v>154</c:v>
                </c:pt>
                <c:pt idx="797">
                  <c:v>110</c:v>
                </c:pt>
                <c:pt idx="798">
                  <c:v>106</c:v>
                </c:pt>
                <c:pt idx="799">
                  <c:v>145</c:v>
                </c:pt>
                <c:pt idx="800">
                  <c:v>94</c:v>
                </c:pt>
                <c:pt idx="801">
                  <c:v>94</c:v>
                </c:pt>
                <c:pt idx="802">
                  <c:v>149</c:v>
                </c:pt>
                <c:pt idx="803">
                  <c:v>146</c:v>
                </c:pt>
                <c:pt idx="804">
                  <c:v>93</c:v>
                </c:pt>
                <c:pt idx="805">
                  <c:v>120</c:v>
                </c:pt>
                <c:pt idx="806">
                  <c:v>127</c:v>
                </c:pt>
                <c:pt idx="807">
                  <c:v>95</c:v>
                </c:pt>
                <c:pt idx="808">
                  <c:v>95</c:v>
                </c:pt>
                <c:pt idx="809">
                  <c:v>132</c:v>
                </c:pt>
                <c:pt idx="810">
                  <c:v>145</c:v>
                </c:pt>
                <c:pt idx="811">
                  <c:v>112</c:v>
                </c:pt>
                <c:pt idx="812">
                  <c:v>141</c:v>
                </c:pt>
                <c:pt idx="813">
                  <c:v>151</c:v>
                </c:pt>
                <c:pt idx="814">
                  <c:v>149</c:v>
                </c:pt>
                <c:pt idx="815">
                  <c:v>151</c:v>
                </c:pt>
                <c:pt idx="816">
                  <c:v>104</c:v>
                </c:pt>
                <c:pt idx="817">
                  <c:v>103</c:v>
                </c:pt>
                <c:pt idx="818">
                  <c:v>123</c:v>
                </c:pt>
                <c:pt idx="819">
                  <c:v>123</c:v>
                </c:pt>
                <c:pt idx="820">
                  <c:v>98</c:v>
                </c:pt>
                <c:pt idx="821">
                  <c:v>101</c:v>
                </c:pt>
                <c:pt idx="822">
                  <c:v>110</c:v>
                </c:pt>
                <c:pt idx="823">
                  <c:v>99</c:v>
                </c:pt>
                <c:pt idx="824">
                  <c:v>163</c:v>
                </c:pt>
                <c:pt idx="825">
                  <c:v>100</c:v>
                </c:pt>
                <c:pt idx="826">
                  <c:v>125</c:v>
                </c:pt>
                <c:pt idx="827">
                  <c:v>102</c:v>
                </c:pt>
                <c:pt idx="828">
                  <c:v>103</c:v>
                </c:pt>
                <c:pt idx="829">
                  <c:v>115</c:v>
                </c:pt>
                <c:pt idx="830">
                  <c:v>116</c:v>
                </c:pt>
                <c:pt idx="831">
                  <c:v>98</c:v>
                </c:pt>
                <c:pt idx="832">
                  <c:v>117</c:v>
                </c:pt>
                <c:pt idx="833">
                  <c:v>102</c:v>
                </c:pt>
                <c:pt idx="834">
                  <c:v>145</c:v>
                </c:pt>
                <c:pt idx="835">
                  <c:v>136</c:v>
                </c:pt>
                <c:pt idx="836">
                  <c:v>125</c:v>
                </c:pt>
                <c:pt idx="837">
                  <c:v>125</c:v>
                </c:pt>
                <c:pt idx="838">
                  <c:v>126</c:v>
                </c:pt>
                <c:pt idx="839">
                  <c:v>174</c:v>
                </c:pt>
                <c:pt idx="840">
                  <c:v>165</c:v>
                </c:pt>
                <c:pt idx="841">
                  <c:v>122</c:v>
                </c:pt>
                <c:pt idx="842">
                  <c:v>126</c:v>
                </c:pt>
                <c:pt idx="843">
                  <c:v>123</c:v>
                </c:pt>
                <c:pt idx="844">
                  <c:v>131</c:v>
                </c:pt>
                <c:pt idx="845">
                  <c:v>106</c:v>
                </c:pt>
                <c:pt idx="846">
                  <c:v>125</c:v>
                </c:pt>
                <c:pt idx="847">
                  <c:v>158</c:v>
                </c:pt>
                <c:pt idx="848">
                  <c:v>106</c:v>
                </c:pt>
                <c:pt idx="849">
                  <c:v>109</c:v>
                </c:pt>
                <c:pt idx="850">
                  <c:v>115</c:v>
                </c:pt>
                <c:pt idx="851">
                  <c:v>108</c:v>
                </c:pt>
                <c:pt idx="852">
                  <c:v>105</c:v>
                </c:pt>
                <c:pt idx="853">
                  <c:v>103</c:v>
                </c:pt>
                <c:pt idx="854">
                  <c:v>103</c:v>
                </c:pt>
                <c:pt idx="855">
                  <c:v>108</c:v>
                </c:pt>
                <c:pt idx="856">
                  <c:v>109</c:v>
                </c:pt>
                <c:pt idx="857">
                  <c:v>115</c:v>
                </c:pt>
                <c:pt idx="858">
                  <c:v>150</c:v>
                </c:pt>
                <c:pt idx="859">
                  <c:v>157</c:v>
                </c:pt>
                <c:pt idx="860">
                  <c:v>110</c:v>
                </c:pt>
                <c:pt idx="861">
                  <c:v>108</c:v>
                </c:pt>
                <c:pt idx="862">
                  <c:v>104</c:v>
                </c:pt>
                <c:pt idx="863">
                  <c:v>172</c:v>
                </c:pt>
                <c:pt idx="864">
                  <c:v>143</c:v>
                </c:pt>
                <c:pt idx="865">
                  <c:v>107</c:v>
                </c:pt>
                <c:pt idx="866">
                  <c:v>107</c:v>
                </c:pt>
                <c:pt idx="867">
                  <c:v>117</c:v>
                </c:pt>
                <c:pt idx="868">
                  <c:v>170</c:v>
                </c:pt>
                <c:pt idx="869">
                  <c:v>124</c:v>
                </c:pt>
                <c:pt idx="870">
                  <c:v>108</c:v>
                </c:pt>
                <c:pt idx="871">
                  <c:v>128</c:v>
                </c:pt>
                <c:pt idx="872">
                  <c:v>175</c:v>
                </c:pt>
                <c:pt idx="873">
                  <c:v>119</c:v>
                </c:pt>
                <c:pt idx="874">
                  <c:v>161</c:v>
                </c:pt>
                <c:pt idx="875">
                  <c:v>176</c:v>
                </c:pt>
                <c:pt idx="876">
                  <c:v>117</c:v>
                </c:pt>
                <c:pt idx="877">
                  <c:v>109</c:v>
                </c:pt>
                <c:pt idx="878">
                  <c:v>121</c:v>
                </c:pt>
                <c:pt idx="879">
                  <c:v>129</c:v>
                </c:pt>
                <c:pt idx="880">
                  <c:v>113</c:v>
                </c:pt>
                <c:pt idx="881">
                  <c:v>112</c:v>
                </c:pt>
                <c:pt idx="882">
                  <c:v>159</c:v>
                </c:pt>
                <c:pt idx="883">
                  <c:v>95</c:v>
                </c:pt>
                <c:pt idx="884">
                  <c:v>115</c:v>
                </c:pt>
                <c:pt idx="885">
                  <c:v>113</c:v>
                </c:pt>
                <c:pt idx="886">
                  <c:v>110</c:v>
                </c:pt>
                <c:pt idx="887">
                  <c:v>119</c:v>
                </c:pt>
                <c:pt idx="888">
                  <c:v>115</c:v>
                </c:pt>
                <c:pt idx="889">
                  <c:v>111</c:v>
                </c:pt>
                <c:pt idx="890">
                  <c:v>117</c:v>
                </c:pt>
                <c:pt idx="891">
                  <c:v>112</c:v>
                </c:pt>
                <c:pt idx="892">
                  <c:v>169</c:v>
                </c:pt>
                <c:pt idx="893">
                  <c:v>110</c:v>
                </c:pt>
                <c:pt idx="894">
                  <c:v>112</c:v>
                </c:pt>
                <c:pt idx="895">
                  <c:v>127</c:v>
                </c:pt>
                <c:pt idx="896">
                  <c:v>122</c:v>
                </c:pt>
                <c:pt idx="897">
                  <c:v>172</c:v>
                </c:pt>
                <c:pt idx="898">
                  <c:v>206</c:v>
                </c:pt>
                <c:pt idx="899">
                  <c:v>148</c:v>
                </c:pt>
                <c:pt idx="900">
                  <c:v>112</c:v>
                </c:pt>
                <c:pt idx="901">
                  <c:v>123</c:v>
                </c:pt>
                <c:pt idx="902">
                  <c:v>160</c:v>
                </c:pt>
                <c:pt idx="903">
                  <c:v>117</c:v>
                </c:pt>
                <c:pt idx="904">
                  <c:v>134</c:v>
                </c:pt>
                <c:pt idx="905">
                  <c:v>214</c:v>
                </c:pt>
                <c:pt idx="906">
                  <c:v>128</c:v>
                </c:pt>
                <c:pt idx="907">
                  <c:v>116</c:v>
                </c:pt>
                <c:pt idx="908">
                  <c:v>116</c:v>
                </c:pt>
                <c:pt idx="909">
                  <c:v>119</c:v>
                </c:pt>
                <c:pt idx="910">
                  <c:v>115</c:v>
                </c:pt>
                <c:pt idx="911">
                  <c:v>162</c:v>
                </c:pt>
                <c:pt idx="912">
                  <c:v>121</c:v>
                </c:pt>
                <c:pt idx="913">
                  <c:v>123</c:v>
                </c:pt>
                <c:pt idx="914">
                  <c:v>169</c:v>
                </c:pt>
                <c:pt idx="915">
                  <c:v>129</c:v>
                </c:pt>
                <c:pt idx="916">
                  <c:v>116</c:v>
                </c:pt>
                <c:pt idx="917">
                  <c:v>116</c:v>
                </c:pt>
                <c:pt idx="918">
                  <c:v>114</c:v>
                </c:pt>
                <c:pt idx="919">
                  <c:v>133</c:v>
                </c:pt>
                <c:pt idx="920">
                  <c:v>154</c:v>
                </c:pt>
                <c:pt idx="921">
                  <c:v>125</c:v>
                </c:pt>
                <c:pt idx="922">
                  <c:v>127</c:v>
                </c:pt>
                <c:pt idx="923">
                  <c:v>123</c:v>
                </c:pt>
                <c:pt idx="924">
                  <c:v>164</c:v>
                </c:pt>
                <c:pt idx="925">
                  <c:v>187</c:v>
                </c:pt>
                <c:pt idx="926">
                  <c:v>133</c:v>
                </c:pt>
                <c:pt idx="927">
                  <c:v>125</c:v>
                </c:pt>
                <c:pt idx="928">
                  <c:v>125</c:v>
                </c:pt>
                <c:pt idx="929">
                  <c:v>122</c:v>
                </c:pt>
                <c:pt idx="930">
                  <c:v>208</c:v>
                </c:pt>
                <c:pt idx="931">
                  <c:v>214</c:v>
                </c:pt>
                <c:pt idx="932">
                  <c:v>185</c:v>
                </c:pt>
                <c:pt idx="933">
                  <c:v>144</c:v>
                </c:pt>
                <c:pt idx="934">
                  <c:v>129</c:v>
                </c:pt>
                <c:pt idx="935">
                  <c:v>127</c:v>
                </c:pt>
                <c:pt idx="936">
                  <c:v>118</c:v>
                </c:pt>
                <c:pt idx="937">
                  <c:v>163</c:v>
                </c:pt>
                <c:pt idx="938">
                  <c:v>173</c:v>
                </c:pt>
                <c:pt idx="939">
                  <c:v>129</c:v>
                </c:pt>
                <c:pt idx="940">
                  <c:v>128</c:v>
                </c:pt>
                <c:pt idx="941">
                  <c:v>122</c:v>
                </c:pt>
                <c:pt idx="942">
                  <c:v>206</c:v>
                </c:pt>
                <c:pt idx="943">
                  <c:v>216</c:v>
                </c:pt>
                <c:pt idx="944">
                  <c:v>176</c:v>
                </c:pt>
                <c:pt idx="945">
                  <c:v>209</c:v>
                </c:pt>
                <c:pt idx="946">
                  <c:v>170</c:v>
                </c:pt>
                <c:pt idx="947">
                  <c:v>132</c:v>
                </c:pt>
                <c:pt idx="948">
                  <c:v>132</c:v>
                </c:pt>
                <c:pt idx="949">
                  <c:v>194</c:v>
                </c:pt>
                <c:pt idx="950">
                  <c:v>164</c:v>
                </c:pt>
                <c:pt idx="951">
                  <c:v>222</c:v>
                </c:pt>
                <c:pt idx="952">
                  <c:v>208</c:v>
                </c:pt>
                <c:pt idx="953">
                  <c:v>129</c:v>
                </c:pt>
                <c:pt idx="954">
                  <c:v>127</c:v>
                </c:pt>
                <c:pt idx="955">
                  <c:v>196</c:v>
                </c:pt>
                <c:pt idx="956">
                  <c:v>251</c:v>
                </c:pt>
                <c:pt idx="957">
                  <c:v>183</c:v>
                </c:pt>
                <c:pt idx="958">
                  <c:v>137</c:v>
                </c:pt>
                <c:pt idx="959">
                  <c:v>126</c:v>
                </c:pt>
                <c:pt idx="960">
                  <c:v>133</c:v>
                </c:pt>
                <c:pt idx="961">
                  <c:v>162</c:v>
                </c:pt>
                <c:pt idx="962">
                  <c:v>218</c:v>
                </c:pt>
                <c:pt idx="963">
                  <c:v>179</c:v>
                </c:pt>
                <c:pt idx="964">
                  <c:v>133</c:v>
                </c:pt>
                <c:pt idx="965">
                  <c:v>178</c:v>
                </c:pt>
                <c:pt idx="966">
                  <c:v>256</c:v>
                </c:pt>
                <c:pt idx="967">
                  <c:v>157</c:v>
                </c:pt>
                <c:pt idx="968">
                  <c:v>139</c:v>
                </c:pt>
                <c:pt idx="969">
                  <c:v>126</c:v>
                </c:pt>
                <c:pt idx="970">
                  <c:v>157</c:v>
                </c:pt>
                <c:pt idx="971">
                  <c:v>163</c:v>
                </c:pt>
                <c:pt idx="972">
                  <c:v>133</c:v>
                </c:pt>
                <c:pt idx="973">
                  <c:v>134</c:v>
                </c:pt>
                <c:pt idx="974">
                  <c:v>160</c:v>
                </c:pt>
                <c:pt idx="975">
                  <c:v>138</c:v>
                </c:pt>
                <c:pt idx="976">
                  <c:v>236</c:v>
                </c:pt>
                <c:pt idx="977">
                  <c:v>163</c:v>
                </c:pt>
                <c:pt idx="978">
                  <c:v>136</c:v>
                </c:pt>
                <c:pt idx="979">
                  <c:v>233</c:v>
                </c:pt>
                <c:pt idx="980">
                  <c:v>154</c:v>
                </c:pt>
                <c:pt idx="981">
                  <c:v>139</c:v>
                </c:pt>
                <c:pt idx="982">
                  <c:v>131</c:v>
                </c:pt>
                <c:pt idx="983">
                  <c:v>140</c:v>
                </c:pt>
                <c:pt idx="984">
                  <c:v>146</c:v>
                </c:pt>
                <c:pt idx="985">
                  <c:v>188</c:v>
                </c:pt>
                <c:pt idx="986">
                  <c:v>148</c:v>
                </c:pt>
                <c:pt idx="987">
                  <c:v>131</c:v>
                </c:pt>
                <c:pt idx="988">
                  <c:v>174</c:v>
                </c:pt>
                <c:pt idx="989">
                  <c:v>129</c:v>
                </c:pt>
                <c:pt idx="990">
                  <c:v>140</c:v>
                </c:pt>
                <c:pt idx="991">
                  <c:v>236</c:v>
                </c:pt>
                <c:pt idx="992">
                  <c:v>133</c:v>
                </c:pt>
                <c:pt idx="993">
                  <c:v>135</c:v>
                </c:pt>
                <c:pt idx="994">
                  <c:v>130</c:v>
                </c:pt>
                <c:pt idx="995">
                  <c:v>136</c:v>
                </c:pt>
                <c:pt idx="996">
                  <c:v>206</c:v>
                </c:pt>
                <c:pt idx="997">
                  <c:v>163</c:v>
                </c:pt>
                <c:pt idx="998">
                  <c:v>147</c:v>
                </c:pt>
                <c:pt idx="999">
                  <c:v>157</c:v>
                </c:pt>
                <c:pt idx="1000">
                  <c:v>160</c:v>
                </c:pt>
                <c:pt idx="1001">
                  <c:v>169</c:v>
                </c:pt>
                <c:pt idx="1002">
                  <c:v>242</c:v>
                </c:pt>
                <c:pt idx="1003">
                  <c:v>147</c:v>
                </c:pt>
                <c:pt idx="1004">
                  <c:v>186</c:v>
                </c:pt>
                <c:pt idx="1005">
                  <c:v>141</c:v>
                </c:pt>
                <c:pt idx="1006">
                  <c:v>183</c:v>
                </c:pt>
                <c:pt idx="1007">
                  <c:v>196</c:v>
                </c:pt>
                <c:pt idx="1008">
                  <c:v>178</c:v>
                </c:pt>
                <c:pt idx="1009">
                  <c:v>148</c:v>
                </c:pt>
                <c:pt idx="1010">
                  <c:v>174</c:v>
                </c:pt>
                <c:pt idx="1011">
                  <c:v>236</c:v>
                </c:pt>
                <c:pt idx="1012">
                  <c:v>143</c:v>
                </c:pt>
                <c:pt idx="1013">
                  <c:v>150</c:v>
                </c:pt>
                <c:pt idx="1014">
                  <c:v>145</c:v>
                </c:pt>
                <c:pt idx="1015">
                  <c:v>189</c:v>
                </c:pt>
                <c:pt idx="1016">
                  <c:v>247</c:v>
                </c:pt>
                <c:pt idx="1017">
                  <c:v>177</c:v>
                </c:pt>
                <c:pt idx="1018">
                  <c:v>156</c:v>
                </c:pt>
                <c:pt idx="1019">
                  <c:v>154</c:v>
                </c:pt>
                <c:pt idx="1020">
                  <c:v>147</c:v>
                </c:pt>
                <c:pt idx="1021">
                  <c:v>182</c:v>
                </c:pt>
                <c:pt idx="1022">
                  <c:v>180</c:v>
                </c:pt>
                <c:pt idx="1023">
                  <c:v>150</c:v>
                </c:pt>
                <c:pt idx="1024">
                  <c:v>194</c:v>
                </c:pt>
                <c:pt idx="1025">
                  <c:v>149</c:v>
                </c:pt>
                <c:pt idx="1026">
                  <c:v>151</c:v>
                </c:pt>
                <c:pt idx="1027">
                  <c:v>153</c:v>
                </c:pt>
                <c:pt idx="1028">
                  <c:v>205</c:v>
                </c:pt>
                <c:pt idx="1029">
                  <c:v>286</c:v>
                </c:pt>
                <c:pt idx="1030">
                  <c:v>151</c:v>
                </c:pt>
                <c:pt idx="1031">
                  <c:v>167</c:v>
                </c:pt>
                <c:pt idx="1032">
                  <c:v>293</c:v>
                </c:pt>
                <c:pt idx="1033">
                  <c:v>148</c:v>
                </c:pt>
                <c:pt idx="1034">
                  <c:v>148</c:v>
                </c:pt>
                <c:pt idx="1035">
                  <c:v>209</c:v>
                </c:pt>
                <c:pt idx="1036">
                  <c:v>162</c:v>
                </c:pt>
                <c:pt idx="1037">
                  <c:v>169</c:v>
                </c:pt>
                <c:pt idx="1038">
                  <c:v>327</c:v>
                </c:pt>
                <c:pt idx="1039">
                  <c:v>223</c:v>
                </c:pt>
                <c:pt idx="1040">
                  <c:v>156</c:v>
                </c:pt>
                <c:pt idx="1041">
                  <c:v>160</c:v>
                </c:pt>
                <c:pt idx="1042">
                  <c:v>169</c:v>
                </c:pt>
                <c:pt idx="1043">
                  <c:v>161</c:v>
                </c:pt>
                <c:pt idx="1044">
                  <c:v>210</c:v>
                </c:pt>
                <c:pt idx="1045">
                  <c:v>295</c:v>
                </c:pt>
                <c:pt idx="1046">
                  <c:v>224</c:v>
                </c:pt>
                <c:pt idx="1047">
                  <c:v>216</c:v>
                </c:pt>
                <c:pt idx="1048">
                  <c:v>227</c:v>
                </c:pt>
                <c:pt idx="1049">
                  <c:v>222</c:v>
                </c:pt>
                <c:pt idx="1050">
                  <c:v>171</c:v>
                </c:pt>
                <c:pt idx="1051">
                  <c:v>168</c:v>
                </c:pt>
                <c:pt idx="1052">
                  <c:v>196</c:v>
                </c:pt>
                <c:pt idx="1053">
                  <c:v>179</c:v>
                </c:pt>
                <c:pt idx="1054">
                  <c:v>240</c:v>
                </c:pt>
                <c:pt idx="1055">
                  <c:v>187</c:v>
                </c:pt>
                <c:pt idx="1056">
                  <c:v>160</c:v>
                </c:pt>
                <c:pt idx="1057">
                  <c:v>167</c:v>
                </c:pt>
                <c:pt idx="1058">
                  <c:v>167</c:v>
                </c:pt>
                <c:pt idx="1059">
                  <c:v>173</c:v>
                </c:pt>
                <c:pt idx="1060">
                  <c:v>204</c:v>
                </c:pt>
                <c:pt idx="1061">
                  <c:v>299</c:v>
                </c:pt>
                <c:pt idx="1062">
                  <c:v>323</c:v>
                </c:pt>
                <c:pt idx="1063">
                  <c:v>264</c:v>
                </c:pt>
                <c:pt idx="1064">
                  <c:v>285</c:v>
                </c:pt>
                <c:pt idx="1065">
                  <c:v>309</c:v>
                </c:pt>
                <c:pt idx="1066">
                  <c:v>208</c:v>
                </c:pt>
                <c:pt idx="1067">
                  <c:v>165</c:v>
                </c:pt>
                <c:pt idx="1068">
                  <c:v>152</c:v>
                </c:pt>
                <c:pt idx="1069">
                  <c:v>313</c:v>
                </c:pt>
                <c:pt idx="1070">
                  <c:v>171</c:v>
                </c:pt>
                <c:pt idx="1071">
                  <c:v>170</c:v>
                </c:pt>
                <c:pt idx="1072">
                  <c:v>148</c:v>
                </c:pt>
                <c:pt idx="1073">
                  <c:v>274</c:v>
                </c:pt>
                <c:pt idx="1074">
                  <c:v>190</c:v>
                </c:pt>
                <c:pt idx="1075">
                  <c:v>163</c:v>
                </c:pt>
                <c:pt idx="1076">
                  <c:v>207</c:v>
                </c:pt>
                <c:pt idx="1077">
                  <c:v>271</c:v>
                </c:pt>
                <c:pt idx="1078">
                  <c:v>171</c:v>
                </c:pt>
                <c:pt idx="1079">
                  <c:v>163</c:v>
                </c:pt>
                <c:pt idx="1080">
                  <c:v>170</c:v>
                </c:pt>
                <c:pt idx="1081">
                  <c:v>169</c:v>
                </c:pt>
                <c:pt idx="1082">
                  <c:v>158</c:v>
                </c:pt>
                <c:pt idx="1083">
                  <c:v>153</c:v>
                </c:pt>
                <c:pt idx="1084">
                  <c:v>174</c:v>
                </c:pt>
                <c:pt idx="1085">
                  <c:v>175</c:v>
                </c:pt>
                <c:pt idx="1086">
                  <c:v>155</c:v>
                </c:pt>
                <c:pt idx="1087">
                  <c:v>158</c:v>
                </c:pt>
                <c:pt idx="1088">
                  <c:v>175</c:v>
                </c:pt>
                <c:pt idx="1089">
                  <c:v>232</c:v>
                </c:pt>
                <c:pt idx="1090">
                  <c:v>336</c:v>
                </c:pt>
                <c:pt idx="1091">
                  <c:v>160</c:v>
                </c:pt>
                <c:pt idx="1092">
                  <c:v>177</c:v>
                </c:pt>
                <c:pt idx="1093">
                  <c:v>189</c:v>
                </c:pt>
                <c:pt idx="1094">
                  <c:v>218</c:v>
                </c:pt>
                <c:pt idx="1095">
                  <c:v>203</c:v>
                </c:pt>
                <c:pt idx="1096">
                  <c:v>217</c:v>
                </c:pt>
                <c:pt idx="1097">
                  <c:v>159</c:v>
                </c:pt>
                <c:pt idx="1098">
                  <c:v>181</c:v>
                </c:pt>
                <c:pt idx="1099">
                  <c:v>264</c:v>
                </c:pt>
                <c:pt idx="1100">
                  <c:v>394</c:v>
                </c:pt>
                <c:pt idx="1101">
                  <c:v>256</c:v>
                </c:pt>
                <c:pt idx="1102">
                  <c:v>196</c:v>
                </c:pt>
                <c:pt idx="1103">
                  <c:v>194</c:v>
                </c:pt>
                <c:pt idx="1104">
                  <c:v>230</c:v>
                </c:pt>
                <c:pt idx="1105">
                  <c:v>222</c:v>
                </c:pt>
                <c:pt idx="1106">
                  <c:v>181</c:v>
                </c:pt>
                <c:pt idx="1107">
                  <c:v>160</c:v>
                </c:pt>
                <c:pt idx="1108">
                  <c:v>208</c:v>
                </c:pt>
                <c:pt idx="1109">
                  <c:v>187</c:v>
                </c:pt>
                <c:pt idx="1110">
                  <c:v>182</c:v>
                </c:pt>
                <c:pt idx="1111">
                  <c:v>165</c:v>
                </c:pt>
                <c:pt idx="1112">
                  <c:v>189</c:v>
                </c:pt>
                <c:pt idx="1113">
                  <c:v>175</c:v>
                </c:pt>
                <c:pt idx="1114">
                  <c:v>158</c:v>
                </c:pt>
                <c:pt idx="1115">
                  <c:v>250</c:v>
                </c:pt>
                <c:pt idx="1116">
                  <c:v>231</c:v>
                </c:pt>
                <c:pt idx="1117">
                  <c:v>184</c:v>
                </c:pt>
                <c:pt idx="1118">
                  <c:v>178</c:v>
                </c:pt>
                <c:pt idx="1119">
                  <c:v>441</c:v>
                </c:pt>
                <c:pt idx="1120">
                  <c:v>187</c:v>
                </c:pt>
                <c:pt idx="1121">
                  <c:v>163</c:v>
                </c:pt>
                <c:pt idx="1122">
                  <c:v>294</c:v>
                </c:pt>
                <c:pt idx="1123">
                  <c:v>174</c:v>
                </c:pt>
                <c:pt idx="1124">
                  <c:v>396</c:v>
                </c:pt>
                <c:pt idx="1125">
                  <c:v>179</c:v>
                </c:pt>
                <c:pt idx="1126">
                  <c:v>207</c:v>
                </c:pt>
                <c:pt idx="1127">
                  <c:v>317</c:v>
                </c:pt>
                <c:pt idx="1128">
                  <c:v>205</c:v>
                </c:pt>
                <c:pt idx="1129">
                  <c:v>186</c:v>
                </c:pt>
                <c:pt idx="1130">
                  <c:v>188</c:v>
                </c:pt>
                <c:pt idx="1131">
                  <c:v>206</c:v>
                </c:pt>
                <c:pt idx="1132">
                  <c:v>176</c:v>
                </c:pt>
                <c:pt idx="1133">
                  <c:v>180</c:v>
                </c:pt>
                <c:pt idx="1134">
                  <c:v>182</c:v>
                </c:pt>
                <c:pt idx="1135">
                  <c:v>179</c:v>
                </c:pt>
                <c:pt idx="1136">
                  <c:v>172</c:v>
                </c:pt>
                <c:pt idx="1137">
                  <c:v>281</c:v>
                </c:pt>
                <c:pt idx="1138">
                  <c:v>275</c:v>
                </c:pt>
                <c:pt idx="1139">
                  <c:v>178</c:v>
                </c:pt>
                <c:pt idx="1140">
                  <c:v>192</c:v>
                </c:pt>
                <c:pt idx="1141">
                  <c:v>190</c:v>
                </c:pt>
                <c:pt idx="1142">
                  <c:v>176</c:v>
                </c:pt>
                <c:pt idx="1143">
                  <c:v>216</c:v>
                </c:pt>
                <c:pt idx="1144">
                  <c:v>396</c:v>
                </c:pt>
                <c:pt idx="1145">
                  <c:v>370</c:v>
                </c:pt>
                <c:pt idx="1146">
                  <c:v>201</c:v>
                </c:pt>
                <c:pt idx="1147">
                  <c:v>256</c:v>
                </c:pt>
                <c:pt idx="1148">
                  <c:v>280</c:v>
                </c:pt>
                <c:pt idx="1149">
                  <c:v>182</c:v>
                </c:pt>
                <c:pt idx="1150">
                  <c:v>192</c:v>
                </c:pt>
                <c:pt idx="1151">
                  <c:v>252</c:v>
                </c:pt>
                <c:pt idx="1152">
                  <c:v>173</c:v>
                </c:pt>
                <c:pt idx="1153">
                  <c:v>200</c:v>
                </c:pt>
                <c:pt idx="1154">
                  <c:v>171</c:v>
                </c:pt>
                <c:pt idx="1155">
                  <c:v>241</c:v>
                </c:pt>
                <c:pt idx="1156">
                  <c:v>316</c:v>
                </c:pt>
                <c:pt idx="1157">
                  <c:v>422</c:v>
                </c:pt>
                <c:pt idx="1158">
                  <c:v>215</c:v>
                </c:pt>
                <c:pt idx="1159">
                  <c:v>184</c:v>
                </c:pt>
                <c:pt idx="1160">
                  <c:v>186</c:v>
                </c:pt>
                <c:pt idx="1161">
                  <c:v>243</c:v>
                </c:pt>
                <c:pt idx="1162">
                  <c:v>198</c:v>
                </c:pt>
                <c:pt idx="1163">
                  <c:v>342</c:v>
                </c:pt>
                <c:pt idx="1164">
                  <c:v>222</c:v>
                </c:pt>
                <c:pt idx="1165">
                  <c:v>174</c:v>
                </c:pt>
                <c:pt idx="1166">
                  <c:v>197</c:v>
                </c:pt>
                <c:pt idx="1167">
                  <c:v>453</c:v>
                </c:pt>
                <c:pt idx="1168">
                  <c:v>316</c:v>
                </c:pt>
                <c:pt idx="1169">
                  <c:v>187</c:v>
                </c:pt>
                <c:pt idx="1170">
                  <c:v>201</c:v>
                </c:pt>
                <c:pt idx="1171">
                  <c:v>193</c:v>
                </c:pt>
                <c:pt idx="1172">
                  <c:v>205</c:v>
                </c:pt>
                <c:pt idx="1173">
                  <c:v>196</c:v>
                </c:pt>
                <c:pt idx="1174">
                  <c:v>183</c:v>
                </c:pt>
                <c:pt idx="1175">
                  <c:v>227</c:v>
                </c:pt>
                <c:pt idx="1176">
                  <c:v>201</c:v>
                </c:pt>
                <c:pt idx="1177">
                  <c:v>174</c:v>
                </c:pt>
                <c:pt idx="1178">
                  <c:v>195</c:v>
                </c:pt>
                <c:pt idx="1179">
                  <c:v>185</c:v>
                </c:pt>
                <c:pt idx="1180">
                  <c:v>229</c:v>
                </c:pt>
                <c:pt idx="1181">
                  <c:v>238</c:v>
                </c:pt>
                <c:pt idx="1182">
                  <c:v>199</c:v>
                </c:pt>
                <c:pt idx="1183">
                  <c:v>228</c:v>
                </c:pt>
                <c:pt idx="1184">
                  <c:v>416</c:v>
                </c:pt>
                <c:pt idx="1185">
                  <c:v>201</c:v>
                </c:pt>
                <c:pt idx="1186">
                  <c:v>195</c:v>
                </c:pt>
                <c:pt idx="1187">
                  <c:v>449</c:v>
                </c:pt>
                <c:pt idx="1188">
                  <c:v>196</c:v>
                </c:pt>
                <c:pt idx="1189">
                  <c:v>463</c:v>
                </c:pt>
                <c:pt idx="1190">
                  <c:v>241</c:v>
                </c:pt>
                <c:pt idx="1191">
                  <c:v>216</c:v>
                </c:pt>
                <c:pt idx="1192">
                  <c:v>330</c:v>
                </c:pt>
                <c:pt idx="1193">
                  <c:v>371</c:v>
                </c:pt>
                <c:pt idx="1194">
                  <c:v>206</c:v>
                </c:pt>
                <c:pt idx="1195">
                  <c:v>209</c:v>
                </c:pt>
                <c:pt idx="1196">
                  <c:v>260</c:v>
                </c:pt>
                <c:pt idx="1197">
                  <c:v>266</c:v>
                </c:pt>
                <c:pt idx="1198">
                  <c:v>426</c:v>
                </c:pt>
                <c:pt idx="1199">
                  <c:v>240</c:v>
                </c:pt>
                <c:pt idx="1200">
                  <c:v>210</c:v>
                </c:pt>
                <c:pt idx="1201">
                  <c:v>219</c:v>
                </c:pt>
                <c:pt idx="1202">
                  <c:v>265</c:v>
                </c:pt>
                <c:pt idx="1203">
                  <c:v>206</c:v>
                </c:pt>
                <c:pt idx="1204">
                  <c:v>224</c:v>
                </c:pt>
                <c:pt idx="1205">
                  <c:v>212</c:v>
                </c:pt>
                <c:pt idx="1206">
                  <c:v>198</c:v>
                </c:pt>
                <c:pt idx="1207">
                  <c:v>278</c:v>
                </c:pt>
                <c:pt idx="1208">
                  <c:v>361</c:v>
                </c:pt>
                <c:pt idx="1209">
                  <c:v>406</c:v>
                </c:pt>
                <c:pt idx="1210">
                  <c:v>233</c:v>
                </c:pt>
                <c:pt idx="1211">
                  <c:v>223</c:v>
                </c:pt>
                <c:pt idx="1212">
                  <c:v>220</c:v>
                </c:pt>
                <c:pt idx="1213">
                  <c:v>213</c:v>
                </c:pt>
                <c:pt idx="1214">
                  <c:v>228</c:v>
                </c:pt>
                <c:pt idx="1215">
                  <c:v>193</c:v>
                </c:pt>
                <c:pt idx="1216">
                  <c:v>279</c:v>
                </c:pt>
                <c:pt idx="1217">
                  <c:v>349</c:v>
                </c:pt>
                <c:pt idx="1218">
                  <c:v>296</c:v>
                </c:pt>
                <c:pt idx="1219">
                  <c:v>220</c:v>
                </c:pt>
                <c:pt idx="1220">
                  <c:v>228</c:v>
                </c:pt>
                <c:pt idx="1221">
                  <c:v>212</c:v>
                </c:pt>
                <c:pt idx="1222">
                  <c:v>300</c:v>
                </c:pt>
                <c:pt idx="1223">
                  <c:v>406</c:v>
                </c:pt>
                <c:pt idx="1224">
                  <c:v>233</c:v>
                </c:pt>
                <c:pt idx="1225">
                  <c:v>199</c:v>
                </c:pt>
                <c:pt idx="1226">
                  <c:v>672</c:v>
                </c:pt>
                <c:pt idx="1227">
                  <c:v>197</c:v>
                </c:pt>
                <c:pt idx="1228">
                  <c:v>265</c:v>
                </c:pt>
                <c:pt idx="1229">
                  <c:v>243</c:v>
                </c:pt>
                <c:pt idx="1230">
                  <c:v>521</c:v>
                </c:pt>
                <c:pt idx="1231">
                  <c:v>240</c:v>
                </c:pt>
                <c:pt idx="1232">
                  <c:v>331</c:v>
                </c:pt>
                <c:pt idx="1233">
                  <c:v>245</c:v>
                </c:pt>
                <c:pt idx="1234">
                  <c:v>250</c:v>
                </c:pt>
                <c:pt idx="1235">
                  <c:v>247</c:v>
                </c:pt>
                <c:pt idx="1236">
                  <c:v>218</c:v>
                </c:pt>
                <c:pt idx="1237">
                  <c:v>742</c:v>
                </c:pt>
                <c:pt idx="1238">
                  <c:v>241</c:v>
                </c:pt>
                <c:pt idx="1239">
                  <c:v>197</c:v>
                </c:pt>
                <c:pt idx="1240">
                  <c:v>359</c:v>
                </c:pt>
                <c:pt idx="1241">
                  <c:v>360</c:v>
                </c:pt>
                <c:pt idx="1242">
                  <c:v>369</c:v>
                </c:pt>
                <c:pt idx="1243">
                  <c:v>403</c:v>
                </c:pt>
                <c:pt idx="1244">
                  <c:v>196</c:v>
                </c:pt>
                <c:pt idx="1245">
                  <c:v>279</c:v>
                </c:pt>
                <c:pt idx="1246">
                  <c:v>256</c:v>
                </c:pt>
                <c:pt idx="1247">
                  <c:v>243</c:v>
                </c:pt>
                <c:pt idx="1248">
                  <c:v>1138</c:v>
                </c:pt>
                <c:pt idx="1249">
                  <c:v>245</c:v>
                </c:pt>
                <c:pt idx="1250">
                  <c:v>238</c:v>
                </c:pt>
                <c:pt idx="1251">
                  <c:v>211</c:v>
                </c:pt>
                <c:pt idx="1252">
                  <c:v>1152</c:v>
                </c:pt>
                <c:pt idx="1253">
                  <c:v>283</c:v>
                </c:pt>
                <c:pt idx="1254">
                  <c:v>264</c:v>
                </c:pt>
                <c:pt idx="1255">
                  <c:v>286</c:v>
                </c:pt>
                <c:pt idx="1256">
                  <c:v>252</c:v>
                </c:pt>
                <c:pt idx="1257">
                  <c:v>256</c:v>
                </c:pt>
                <c:pt idx="1258">
                  <c:v>508</c:v>
                </c:pt>
                <c:pt idx="1259">
                  <c:v>219</c:v>
                </c:pt>
                <c:pt idx="1260">
                  <c:v>256</c:v>
                </c:pt>
                <c:pt idx="1261">
                  <c:v>400</c:v>
                </c:pt>
                <c:pt idx="1262">
                  <c:v>936</c:v>
                </c:pt>
                <c:pt idx="1263">
                  <c:v>242</c:v>
                </c:pt>
                <c:pt idx="1264">
                  <c:v>757</c:v>
                </c:pt>
                <c:pt idx="1265">
                  <c:v>1165</c:v>
                </c:pt>
                <c:pt idx="1266">
                  <c:v>478</c:v>
                </c:pt>
                <c:pt idx="1267">
                  <c:v>228</c:v>
                </c:pt>
                <c:pt idx="1268">
                  <c:v>249</c:v>
                </c:pt>
                <c:pt idx="1269">
                  <c:v>480</c:v>
                </c:pt>
                <c:pt idx="1270">
                  <c:v>368</c:v>
                </c:pt>
                <c:pt idx="1271">
                  <c:v>215</c:v>
                </c:pt>
                <c:pt idx="1272">
                  <c:v>788</c:v>
                </c:pt>
                <c:pt idx="1273">
                  <c:v>505</c:v>
                </c:pt>
                <c:pt idx="1274">
                  <c:v>272</c:v>
                </c:pt>
                <c:pt idx="1275">
                  <c:v>309</c:v>
                </c:pt>
                <c:pt idx="1276">
                  <c:v>279</c:v>
                </c:pt>
                <c:pt idx="1277">
                  <c:v>265</c:v>
                </c:pt>
                <c:pt idx="1278">
                  <c:v>256</c:v>
                </c:pt>
                <c:pt idx="1279">
                  <c:v>224</c:v>
                </c:pt>
                <c:pt idx="1280">
                  <c:v>245</c:v>
                </c:pt>
                <c:pt idx="1281">
                  <c:v>228</c:v>
                </c:pt>
                <c:pt idx="1282">
                  <c:v>599</c:v>
                </c:pt>
                <c:pt idx="1283">
                  <c:v>885</c:v>
                </c:pt>
                <c:pt idx="1284">
                  <c:v>576</c:v>
                </c:pt>
                <c:pt idx="1285">
                  <c:v>282</c:v>
                </c:pt>
                <c:pt idx="1286">
                  <c:v>226</c:v>
                </c:pt>
                <c:pt idx="1287">
                  <c:v>247</c:v>
                </c:pt>
                <c:pt idx="1288">
                  <c:v>793</c:v>
                </c:pt>
                <c:pt idx="1289">
                  <c:v>588</c:v>
                </c:pt>
                <c:pt idx="1290">
                  <c:v>495</c:v>
                </c:pt>
                <c:pt idx="1291">
                  <c:v>431</c:v>
                </c:pt>
                <c:pt idx="1292">
                  <c:v>296</c:v>
                </c:pt>
                <c:pt idx="1293">
                  <c:v>271</c:v>
                </c:pt>
                <c:pt idx="1294">
                  <c:v>221</c:v>
                </c:pt>
                <c:pt idx="1295">
                  <c:v>237</c:v>
                </c:pt>
                <c:pt idx="1296">
                  <c:v>274</c:v>
                </c:pt>
                <c:pt idx="1297">
                  <c:v>257</c:v>
                </c:pt>
                <c:pt idx="1298">
                  <c:v>271</c:v>
                </c:pt>
                <c:pt idx="1299">
                  <c:v>957</c:v>
                </c:pt>
                <c:pt idx="1300">
                  <c:v>248</c:v>
                </c:pt>
                <c:pt idx="1301">
                  <c:v>242</c:v>
                </c:pt>
                <c:pt idx="1302">
                  <c:v>458</c:v>
                </c:pt>
                <c:pt idx="1303">
                  <c:v>1028</c:v>
                </c:pt>
                <c:pt idx="1304">
                  <c:v>353</c:v>
                </c:pt>
                <c:pt idx="1305">
                  <c:v>240</c:v>
                </c:pt>
                <c:pt idx="1306">
                  <c:v>257</c:v>
                </c:pt>
                <c:pt idx="1307">
                  <c:v>282</c:v>
                </c:pt>
                <c:pt idx="1308">
                  <c:v>246</c:v>
                </c:pt>
                <c:pt idx="1309">
                  <c:v>233</c:v>
                </c:pt>
                <c:pt idx="1310">
                  <c:v>266</c:v>
                </c:pt>
                <c:pt idx="1311">
                  <c:v>278</c:v>
                </c:pt>
                <c:pt idx="1312">
                  <c:v>946</c:v>
                </c:pt>
                <c:pt idx="1313">
                  <c:v>955</c:v>
                </c:pt>
                <c:pt idx="1314">
                  <c:v>402</c:v>
                </c:pt>
                <c:pt idx="1315">
                  <c:v>247</c:v>
                </c:pt>
                <c:pt idx="1316">
                  <c:v>283</c:v>
                </c:pt>
                <c:pt idx="1317">
                  <c:v>273</c:v>
                </c:pt>
                <c:pt idx="1318">
                  <c:v>586</c:v>
                </c:pt>
                <c:pt idx="1319">
                  <c:v>1189</c:v>
                </c:pt>
                <c:pt idx="1320">
                  <c:v>756</c:v>
                </c:pt>
                <c:pt idx="1321">
                  <c:v>375</c:v>
                </c:pt>
                <c:pt idx="1322">
                  <c:v>274</c:v>
                </c:pt>
                <c:pt idx="1323">
                  <c:v>244</c:v>
                </c:pt>
                <c:pt idx="1324">
                  <c:v>271</c:v>
                </c:pt>
                <c:pt idx="1325">
                  <c:v>292</c:v>
                </c:pt>
                <c:pt idx="1326">
                  <c:v>256</c:v>
                </c:pt>
                <c:pt idx="1327">
                  <c:v>305</c:v>
                </c:pt>
                <c:pt idx="1328">
                  <c:v>301</c:v>
                </c:pt>
                <c:pt idx="1329">
                  <c:v>647</c:v>
                </c:pt>
                <c:pt idx="1330">
                  <c:v>639</c:v>
                </c:pt>
                <c:pt idx="1331">
                  <c:v>738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'space-moere_001_morikawa_LOG20'!$AH$1</c:f>
              <c:strCache>
                <c:ptCount val="1"/>
                <c:pt idx="0">
                  <c:v>a</c:v>
                </c:pt>
              </c:strCache>
            </c:strRef>
          </c:tx>
          <c:spPr>
            <a:ln>
              <a:solidFill>
                <a:schemeClr val="accent2">
                  <a:lumMod val="40000"/>
                  <a:lumOff val="60000"/>
                </a:schemeClr>
              </a:solidFill>
            </a:ln>
          </c:spPr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'space-moere_001_morikawa_LOG20'!$AH$2:$AH$1336</c:f>
              <c:numCache>
                <c:formatCode>General</c:formatCode>
                <c:ptCount val="133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8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7</c:v>
                </c:pt>
                <c:pt idx="33">
                  <c:v>8</c:v>
                </c:pt>
                <c:pt idx="34">
                  <c:v>5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3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5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2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5</c:v>
                </c:pt>
                <c:pt idx="226">
                  <c:v>5</c:v>
                </c:pt>
                <c:pt idx="227">
                  <c:v>4</c:v>
                </c:pt>
                <c:pt idx="228">
                  <c:v>4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6</c:v>
                </c:pt>
                <c:pt idx="248">
                  <c:v>3</c:v>
                </c:pt>
                <c:pt idx="249">
                  <c:v>3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5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2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3</c:v>
                </c:pt>
                <c:pt idx="287">
                  <c:v>2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3</c:v>
                </c:pt>
                <c:pt idx="324">
                  <c:v>2</c:v>
                </c:pt>
                <c:pt idx="325">
                  <c:v>4</c:v>
                </c:pt>
                <c:pt idx="326">
                  <c:v>4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5</c:v>
                </c:pt>
                <c:pt idx="331">
                  <c:v>4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2</c:v>
                </c:pt>
                <c:pt idx="350">
                  <c:v>4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6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6</c:v>
                </c:pt>
                <c:pt idx="379">
                  <c:v>7</c:v>
                </c:pt>
                <c:pt idx="380">
                  <c:v>7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7</c:v>
                </c:pt>
                <c:pt idx="385">
                  <c:v>6</c:v>
                </c:pt>
                <c:pt idx="386">
                  <c:v>6</c:v>
                </c:pt>
                <c:pt idx="387">
                  <c:v>7</c:v>
                </c:pt>
                <c:pt idx="388">
                  <c:v>6</c:v>
                </c:pt>
                <c:pt idx="389">
                  <c:v>7</c:v>
                </c:pt>
                <c:pt idx="390">
                  <c:v>6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8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6</c:v>
                </c:pt>
                <c:pt idx="401">
                  <c:v>7</c:v>
                </c:pt>
                <c:pt idx="402">
                  <c:v>8</c:v>
                </c:pt>
                <c:pt idx="403">
                  <c:v>7</c:v>
                </c:pt>
                <c:pt idx="404">
                  <c:v>7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10</c:v>
                </c:pt>
                <c:pt idx="427">
                  <c:v>9</c:v>
                </c:pt>
                <c:pt idx="428">
                  <c:v>9</c:v>
                </c:pt>
                <c:pt idx="429">
                  <c:v>10</c:v>
                </c:pt>
                <c:pt idx="430">
                  <c:v>10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10</c:v>
                </c:pt>
                <c:pt idx="435">
                  <c:v>8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7</c:v>
                </c:pt>
                <c:pt idx="440">
                  <c:v>8</c:v>
                </c:pt>
                <c:pt idx="441">
                  <c:v>7</c:v>
                </c:pt>
                <c:pt idx="442">
                  <c:v>6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8</c:v>
                </c:pt>
                <c:pt idx="449">
                  <c:v>8</c:v>
                </c:pt>
                <c:pt idx="450">
                  <c:v>11</c:v>
                </c:pt>
                <c:pt idx="451">
                  <c:v>7</c:v>
                </c:pt>
                <c:pt idx="452">
                  <c:v>8</c:v>
                </c:pt>
                <c:pt idx="453">
                  <c:v>10</c:v>
                </c:pt>
                <c:pt idx="454">
                  <c:v>8</c:v>
                </c:pt>
                <c:pt idx="455">
                  <c:v>6</c:v>
                </c:pt>
                <c:pt idx="456">
                  <c:v>7</c:v>
                </c:pt>
                <c:pt idx="457">
                  <c:v>13</c:v>
                </c:pt>
                <c:pt idx="458">
                  <c:v>12</c:v>
                </c:pt>
                <c:pt idx="459">
                  <c:v>13</c:v>
                </c:pt>
                <c:pt idx="460">
                  <c:v>11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8</c:v>
                </c:pt>
                <c:pt idx="465">
                  <c:v>7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12</c:v>
                </c:pt>
                <c:pt idx="470">
                  <c:v>10</c:v>
                </c:pt>
                <c:pt idx="471">
                  <c:v>7</c:v>
                </c:pt>
                <c:pt idx="472">
                  <c:v>8</c:v>
                </c:pt>
                <c:pt idx="473">
                  <c:v>8</c:v>
                </c:pt>
                <c:pt idx="474">
                  <c:v>9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9</c:v>
                </c:pt>
                <c:pt idx="479">
                  <c:v>9</c:v>
                </c:pt>
                <c:pt idx="480">
                  <c:v>8</c:v>
                </c:pt>
                <c:pt idx="481">
                  <c:v>8</c:v>
                </c:pt>
                <c:pt idx="482">
                  <c:v>10</c:v>
                </c:pt>
                <c:pt idx="483">
                  <c:v>12</c:v>
                </c:pt>
                <c:pt idx="484">
                  <c:v>8</c:v>
                </c:pt>
                <c:pt idx="485">
                  <c:v>10</c:v>
                </c:pt>
                <c:pt idx="486">
                  <c:v>7</c:v>
                </c:pt>
                <c:pt idx="487">
                  <c:v>13</c:v>
                </c:pt>
                <c:pt idx="488">
                  <c:v>6</c:v>
                </c:pt>
                <c:pt idx="489">
                  <c:v>14</c:v>
                </c:pt>
                <c:pt idx="490">
                  <c:v>8</c:v>
                </c:pt>
                <c:pt idx="491">
                  <c:v>10</c:v>
                </c:pt>
                <c:pt idx="492">
                  <c:v>8</c:v>
                </c:pt>
                <c:pt idx="493">
                  <c:v>8</c:v>
                </c:pt>
                <c:pt idx="494">
                  <c:v>12</c:v>
                </c:pt>
                <c:pt idx="495">
                  <c:v>10</c:v>
                </c:pt>
                <c:pt idx="496">
                  <c:v>8</c:v>
                </c:pt>
                <c:pt idx="497">
                  <c:v>10</c:v>
                </c:pt>
                <c:pt idx="498">
                  <c:v>8</c:v>
                </c:pt>
                <c:pt idx="499">
                  <c:v>12</c:v>
                </c:pt>
                <c:pt idx="500">
                  <c:v>9</c:v>
                </c:pt>
                <c:pt idx="501">
                  <c:v>9</c:v>
                </c:pt>
                <c:pt idx="502">
                  <c:v>12</c:v>
                </c:pt>
                <c:pt idx="503">
                  <c:v>11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12</c:v>
                </c:pt>
                <c:pt idx="509">
                  <c:v>10</c:v>
                </c:pt>
                <c:pt idx="510">
                  <c:v>9</c:v>
                </c:pt>
                <c:pt idx="511">
                  <c:v>8</c:v>
                </c:pt>
                <c:pt idx="512">
                  <c:v>12</c:v>
                </c:pt>
                <c:pt idx="513">
                  <c:v>15</c:v>
                </c:pt>
                <c:pt idx="514">
                  <c:v>8</c:v>
                </c:pt>
                <c:pt idx="515">
                  <c:v>9</c:v>
                </c:pt>
                <c:pt idx="516">
                  <c:v>14</c:v>
                </c:pt>
                <c:pt idx="517">
                  <c:v>10</c:v>
                </c:pt>
                <c:pt idx="518">
                  <c:v>8</c:v>
                </c:pt>
                <c:pt idx="519">
                  <c:v>8</c:v>
                </c:pt>
                <c:pt idx="520">
                  <c:v>9</c:v>
                </c:pt>
                <c:pt idx="521">
                  <c:v>13</c:v>
                </c:pt>
                <c:pt idx="522">
                  <c:v>15</c:v>
                </c:pt>
                <c:pt idx="523">
                  <c:v>12</c:v>
                </c:pt>
                <c:pt idx="524">
                  <c:v>10</c:v>
                </c:pt>
                <c:pt idx="525">
                  <c:v>8</c:v>
                </c:pt>
                <c:pt idx="526">
                  <c:v>7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11</c:v>
                </c:pt>
                <c:pt idx="536">
                  <c:v>13</c:v>
                </c:pt>
                <c:pt idx="537">
                  <c:v>9</c:v>
                </c:pt>
                <c:pt idx="538">
                  <c:v>13</c:v>
                </c:pt>
                <c:pt idx="539">
                  <c:v>10</c:v>
                </c:pt>
                <c:pt idx="540">
                  <c:v>8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14</c:v>
                </c:pt>
                <c:pt idx="548">
                  <c:v>16</c:v>
                </c:pt>
                <c:pt idx="549">
                  <c:v>13</c:v>
                </c:pt>
                <c:pt idx="550">
                  <c:v>11</c:v>
                </c:pt>
                <c:pt idx="551">
                  <c:v>12</c:v>
                </c:pt>
                <c:pt idx="552">
                  <c:v>12</c:v>
                </c:pt>
                <c:pt idx="553">
                  <c:v>10</c:v>
                </c:pt>
                <c:pt idx="554">
                  <c:v>8</c:v>
                </c:pt>
                <c:pt idx="555">
                  <c:v>8</c:v>
                </c:pt>
                <c:pt idx="556">
                  <c:v>11</c:v>
                </c:pt>
                <c:pt idx="557">
                  <c:v>11</c:v>
                </c:pt>
                <c:pt idx="558">
                  <c:v>10</c:v>
                </c:pt>
                <c:pt idx="559">
                  <c:v>10</c:v>
                </c:pt>
                <c:pt idx="560">
                  <c:v>13</c:v>
                </c:pt>
                <c:pt idx="561">
                  <c:v>12</c:v>
                </c:pt>
                <c:pt idx="562">
                  <c:v>14</c:v>
                </c:pt>
                <c:pt idx="563">
                  <c:v>13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11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12</c:v>
                </c:pt>
                <c:pt idx="573">
                  <c:v>15</c:v>
                </c:pt>
                <c:pt idx="574">
                  <c:v>17</c:v>
                </c:pt>
                <c:pt idx="575">
                  <c:v>14</c:v>
                </c:pt>
                <c:pt idx="576">
                  <c:v>10</c:v>
                </c:pt>
                <c:pt idx="577">
                  <c:v>9</c:v>
                </c:pt>
                <c:pt idx="578">
                  <c:v>11</c:v>
                </c:pt>
                <c:pt idx="579">
                  <c:v>15</c:v>
                </c:pt>
                <c:pt idx="580">
                  <c:v>17</c:v>
                </c:pt>
                <c:pt idx="581">
                  <c:v>15</c:v>
                </c:pt>
                <c:pt idx="582">
                  <c:v>10</c:v>
                </c:pt>
                <c:pt idx="583">
                  <c:v>10</c:v>
                </c:pt>
                <c:pt idx="584">
                  <c:v>11</c:v>
                </c:pt>
                <c:pt idx="585">
                  <c:v>14</c:v>
                </c:pt>
                <c:pt idx="586">
                  <c:v>10</c:v>
                </c:pt>
                <c:pt idx="587">
                  <c:v>14</c:v>
                </c:pt>
                <c:pt idx="588">
                  <c:v>10</c:v>
                </c:pt>
                <c:pt idx="589">
                  <c:v>11</c:v>
                </c:pt>
                <c:pt idx="590">
                  <c:v>17</c:v>
                </c:pt>
                <c:pt idx="591">
                  <c:v>9</c:v>
                </c:pt>
                <c:pt idx="592">
                  <c:v>9</c:v>
                </c:pt>
                <c:pt idx="593">
                  <c:v>11</c:v>
                </c:pt>
                <c:pt idx="594">
                  <c:v>14</c:v>
                </c:pt>
                <c:pt idx="595">
                  <c:v>16</c:v>
                </c:pt>
                <c:pt idx="596">
                  <c:v>15</c:v>
                </c:pt>
                <c:pt idx="597">
                  <c:v>12</c:v>
                </c:pt>
                <c:pt idx="598">
                  <c:v>14</c:v>
                </c:pt>
                <c:pt idx="599">
                  <c:v>15</c:v>
                </c:pt>
                <c:pt idx="600">
                  <c:v>10</c:v>
                </c:pt>
                <c:pt idx="601">
                  <c:v>12</c:v>
                </c:pt>
                <c:pt idx="602">
                  <c:v>15</c:v>
                </c:pt>
                <c:pt idx="603">
                  <c:v>10</c:v>
                </c:pt>
                <c:pt idx="604">
                  <c:v>11</c:v>
                </c:pt>
                <c:pt idx="605">
                  <c:v>18</c:v>
                </c:pt>
                <c:pt idx="606">
                  <c:v>14</c:v>
                </c:pt>
                <c:pt idx="607">
                  <c:v>12</c:v>
                </c:pt>
                <c:pt idx="608">
                  <c:v>10</c:v>
                </c:pt>
                <c:pt idx="609">
                  <c:v>8</c:v>
                </c:pt>
                <c:pt idx="610">
                  <c:v>16</c:v>
                </c:pt>
                <c:pt idx="611">
                  <c:v>16</c:v>
                </c:pt>
                <c:pt idx="612">
                  <c:v>25</c:v>
                </c:pt>
                <c:pt idx="613">
                  <c:v>16</c:v>
                </c:pt>
                <c:pt idx="614">
                  <c:v>20</c:v>
                </c:pt>
                <c:pt idx="615">
                  <c:v>27</c:v>
                </c:pt>
                <c:pt idx="616">
                  <c:v>15</c:v>
                </c:pt>
                <c:pt idx="617">
                  <c:v>17</c:v>
                </c:pt>
                <c:pt idx="618">
                  <c:v>29</c:v>
                </c:pt>
                <c:pt idx="619">
                  <c:v>20</c:v>
                </c:pt>
                <c:pt idx="620">
                  <c:v>16</c:v>
                </c:pt>
                <c:pt idx="621">
                  <c:v>18</c:v>
                </c:pt>
                <c:pt idx="622">
                  <c:v>24</c:v>
                </c:pt>
                <c:pt idx="623">
                  <c:v>27</c:v>
                </c:pt>
                <c:pt idx="624">
                  <c:v>22</c:v>
                </c:pt>
                <c:pt idx="625">
                  <c:v>16</c:v>
                </c:pt>
                <c:pt idx="626">
                  <c:v>17</c:v>
                </c:pt>
                <c:pt idx="627">
                  <c:v>17</c:v>
                </c:pt>
                <c:pt idx="628">
                  <c:v>26</c:v>
                </c:pt>
                <c:pt idx="629">
                  <c:v>33</c:v>
                </c:pt>
                <c:pt idx="630">
                  <c:v>27</c:v>
                </c:pt>
                <c:pt idx="631">
                  <c:v>18</c:v>
                </c:pt>
                <c:pt idx="632">
                  <c:v>16</c:v>
                </c:pt>
                <c:pt idx="633">
                  <c:v>15</c:v>
                </c:pt>
                <c:pt idx="634">
                  <c:v>16</c:v>
                </c:pt>
                <c:pt idx="635">
                  <c:v>18</c:v>
                </c:pt>
                <c:pt idx="636">
                  <c:v>17</c:v>
                </c:pt>
                <c:pt idx="637">
                  <c:v>19</c:v>
                </c:pt>
                <c:pt idx="638">
                  <c:v>24</c:v>
                </c:pt>
                <c:pt idx="639">
                  <c:v>32</c:v>
                </c:pt>
                <c:pt idx="640">
                  <c:v>28</c:v>
                </c:pt>
                <c:pt idx="641">
                  <c:v>16</c:v>
                </c:pt>
                <c:pt idx="642">
                  <c:v>19</c:v>
                </c:pt>
                <c:pt idx="643">
                  <c:v>27</c:v>
                </c:pt>
                <c:pt idx="644">
                  <c:v>29</c:v>
                </c:pt>
                <c:pt idx="645">
                  <c:v>34</c:v>
                </c:pt>
                <c:pt idx="646">
                  <c:v>34</c:v>
                </c:pt>
                <c:pt idx="647">
                  <c:v>20</c:v>
                </c:pt>
                <c:pt idx="648">
                  <c:v>23</c:v>
                </c:pt>
                <c:pt idx="649">
                  <c:v>30</c:v>
                </c:pt>
                <c:pt idx="650">
                  <c:v>17</c:v>
                </c:pt>
                <c:pt idx="651">
                  <c:v>28</c:v>
                </c:pt>
                <c:pt idx="652">
                  <c:v>18</c:v>
                </c:pt>
                <c:pt idx="653">
                  <c:v>23</c:v>
                </c:pt>
                <c:pt idx="654">
                  <c:v>18</c:v>
                </c:pt>
                <c:pt idx="655">
                  <c:v>29</c:v>
                </c:pt>
                <c:pt idx="656">
                  <c:v>18</c:v>
                </c:pt>
                <c:pt idx="657">
                  <c:v>20</c:v>
                </c:pt>
                <c:pt idx="658">
                  <c:v>19</c:v>
                </c:pt>
                <c:pt idx="659">
                  <c:v>28</c:v>
                </c:pt>
                <c:pt idx="660">
                  <c:v>18</c:v>
                </c:pt>
                <c:pt idx="661">
                  <c:v>37</c:v>
                </c:pt>
                <c:pt idx="662">
                  <c:v>18</c:v>
                </c:pt>
                <c:pt idx="663">
                  <c:v>17</c:v>
                </c:pt>
                <c:pt idx="664">
                  <c:v>28</c:v>
                </c:pt>
                <c:pt idx="665">
                  <c:v>20</c:v>
                </c:pt>
                <c:pt idx="666">
                  <c:v>17</c:v>
                </c:pt>
                <c:pt idx="667">
                  <c:v>34</c:v>
                </c:pt>
                <c:pt idx="668">
                  <c:v>37</c:v>
                </c:pt>
                <c:pt idx="669">
                  <c:v>29</c:v>
                </c:pt>
                <c:pt idx="670">
                  <c:v>23</c:v>
                </c:pt>
                <c:pt idx="671">
                  <c:v>31</c:v>
                </c:pt>
                <c:pt idx="672">
                  <c:v>25</c:v>
                </c:pt>
                <c:pt idx="673">
                  <c:v>19</c:v>
                </c:pt>
                <c:pt idx="674">
                  <c:v>18</c:v>
                </c:pt>
                <c:pt idx="675">
                  <c:v>37</c:v>
                </c:pt>
                <c:pt idx="676">
                  <c:v>25</c:v>
                </c:pt>
                <c:pt idx="677">
                  <c:v>18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20</c:v>
                </c:pt>
                <c:pt idx="682">
                  <c:v>21</c:v>
                </c:pt>
                <c:pt idx="683">
                  <c:v>19</c:v>
                </c:pt>
                <c:pt idx="684">
                  <c:v>19</c:v>
                </c:pt>
                <c:pt idx="685">
                  <c:v>20</c:v>
                </c:pt>
                <c:pt idx="686">
                  <c:v>29</c:v>
                </c:pt>
                <c:pt idx="687">
                  <c:v>29</c:v>
                </c:pt>
                <c:pt idx="688">
                  <c:v>27</c:v>
                </c:pt>
                <c:pt idx="689">
                  <c:v>19</c:v>
                </c:pt>
                <c:pt idx="690">
                  <c:v>22</c:v>
                </c:pt>
                <c:pt idx="691">
                  <c:v>25</c:v>
                </c:pt>
                <c:pt idx="692">
                  <c:v>20</c:v>
                </c:pt>
                <c:pt idx="693">
                  <c:v>19</c:v>
                </c:pt>
                <c:pt idx="694">
                  <c:v>22</c:v>
                </c:pt>
                <c:pt idx="695">
                  <c:v>39</c:v>
                </c:pt>
                <c:pt idx="696">
                  <c:v>20</c:v>
                </c:pt>
                <c:pt idx="697">
                  <c:v>20</c:v>
                </c:pt>
                <c:pt idx="698">
                  <c:v>25</c:v>
                </c:pt>
                <c:pt idx="699">
                  <c:v>29</c:v>
                </c:pt>
                <c:pt idx="700">
                  <c:v>20</c:v>
                </c:pt>
                <c:pt idx="701">
                  <c:v>21</c:v>
                </c:pt>
                <c:pt idx="702">
                  <c:v>36</c:v>
                </c:pt>
                <c:pt idx="703">
                  <c:v>22</c:v>
                </c:pt>
                <c:pt idx="704">
                  <c:v>18</c:v>
                </c:pt>
                <c:pt idx="705">
                  <c:v>21</c:v>
                </c:pt>
                <c:pt idx="706">
                  <c:v>33</c:v>
                </c:pt>
                <c:pt idx="707">
                  <c:v>39</c:v>
                </c:pt>
                <c:pt idx="708">
                  <c:v>19</c:v>
                </c:pt>
                <c:pt idx="709">
                  <c:v>19</c:v>
                </c:pt>
                <c:pt idx="710">
                  <c:v>21</c:v>
                </c:pt>
                <c:pt idx="711">
                  <c:v>29</c:v>
                </c:pt>
                <c:pt idx="712">
                  <c:v>34</c:v>
                </c:pt>
                <c:pt idx="713">
                  <c:v>29</c:v>
                </c:pt>
                <c:pt idx="714">
                  <c:v>20</c:v>
                </c:pt>
                <c:pt idx="715">
                  <c:v>20</c:v>
                </c:pt>
                <c:pt idx="716">
                  <c:v>21</c:v>
                </c:pt>
                <c:pt idx="717">
                  <c:v>25</c:v>
                </c:pt>
                <c:pt idx="718">
                  <c:v>29</c:v>
                </c:pt>
                <c:pt idx="719">
                  <c:v>32</c:v>
                </c:pt>
                <c:pt idx="720">
                  <c:v>25</c:v>
                </c:pt>
                <c:pt idx="721">
                  <c:v>21</c:v>
                </c:pt>
                <c:pt idx="722">
                  <c:v>28</c:v>
                </c:pt>
                <c:pt idx="723">
                  <c:v>28</c:v>
                </c:pt>
                <c:pt idx="724">
                  <c:v>20</c:v>
                </c:pt>
                <c:pt idx="725">
                  <c:v>26</c:v>
                </c:pt>
                <c:pt idx="726">
                  <c:v>28</c:v>
                </c:pt>
                <c:pt idx="727">
                  <c:v>22</c:v>
                </c:pt>
                <c:pt idx="728">
                  <c:v>44</c:v>
                </c:pt>
                <c:pt idx="729">
                  <c:v>21</c:v>
                </c:pt>
                <c:pt idx="730">
                  <c:v>24</c:v>
                </c:pt>
                <c:pt idx="731">
                  <c:v>34</c:v>
                </c:pt>
                <c:pt idx="732">
                  <c:v>21</c:v>
                </c:pt>
                <c:pt idx="733">
                  <c:v>22</c:v>
                </c:pt>
                <c:pt idx="734">
                  <c:v>37</c:v>
                </c:pt>
                <c:pt idx="735">
                  <c:v>38</c:v>
                </c:pt>
                <c:pt idx="736">
                  <c:v>21</c:v>
                </c:pt>
                <c:pt idx="737">
                  <c:v>21</c:v>
                </c:pt>
                <c:pt idx="738">
                  <c:v>38</c:v>
                </c:pt>
                <c:pt idx="739">
                  <c:v>38</c:v>
                </c:pt>
                <c:pt idx="740">
                  <c:v>21</c:v>
                </c:pt>
                <c:pt idx="741">
                  <c:v>24</c:v>
                </c:pt>
                <c:pt idx="742">
                  <c:v>30</c:v>
                </c:pt>
                <c:pt idx="743">
                  <c:v>22</c:v>
                </c:pt>
                <c:pt idx="744">
                  <c:v>25</c:v>
                </c:pt>
                <c:pt idx="745">
                  <c:v>43</c:v>
                </c:pt>
                <c:pt idx="746">
                  <c:v>21</c:v>
                </c:pt>
                <c:pt idx="747">
                  <c:v>23</c:v>
                </c:pt>
                <c:pt idx="748">
                  <c:v>39</c:v>
                </c:pt>
                <c:pt idx="749">
                  <c:v>22</c:v>
                </c:pt>
                <c:pt idx="750">
                  <c:v>40</c:v>
                </c:pt>
                <c:pt idx="751">
                  <c:v>23</c:v>
                </c:pt>
                <c:pt idx="752">
                  <c:v>24</c:v>
                </c:pt>
                <c:pt idx="753">
                  <c:v>29</c:v>
                </c:pt>
                <c:pt idx="754">
                  <c:v>23</c:v>
                </c:pt>
                <c:pt idx="755">
                  <c:v>43</c:v>
                </c:pt>
                <c:pt idx="756">
                  <c:v>23</c:v>
                </c:pt>
                <c:pt idx="757">
                  <c:v>23</c:v>
                </c:pt>
                <c:pt idx="758">
                  <c:v>29</c:v>
                </c:pt>
                <c:pt idx="759">
                  <c:v>23</c:v>
                </c:pt>
                <c:pt idx="760">
                  <c:v>47</c:v>
                </c:pt>
                <c:pt idx="761">
                  <c:v>31</c:v>
                </c:pt>
                <c:pt idx="762">
                  <c:v>24</c:v>
                </c:pt>
                <c:pt idx="763">
                  <c:v>24</c:v>
                </c:pt>
                <c:pt idx="764">
                  <c:v>47</c:v>
                </c:pt>
                <c:pt idx="765">
                  <c:v>23</c:v>
                </c:pt>
                <c:pt idx="766">
                  <c:v>30</c:v>
                </c:pt>
                <c:pt idx="767">
                  <c:v>25</c:v>
                </c:pt>
                <c:pt idx="768">
                  <c:v>37</c:v>
                </c:pt>
                <c:pt idx="769">
                  <c:v>27</c:v>
                </c:pt>
                <c:pt idx="770">
                  <c:v>24</c:v>
                </c:pt>
                <c:pt idx="771">
                  <c:v>30</c:v>
                </c:pt>
                <c:pt idx="772">
                  <c:v>22</c:v>
                </c:pt>
                <c:pt idx="773">
                  <c:v>45</c:v>
                </c:pt>
                <c:pt idx="774">
                  <c:v>27</c:v>
                </c:pt>
                <c:pt idx="775">
                  <c:v>25</c:v>
                </c:pt>
                <c:pt idx="776">
                  <c:v>38</c:v>
                </c:pt>
                <c:pt idx="777">
                  <c:v>24</c:v>
                </c:pt>
                <c:pt idx="778">
                  <c:v>28</c:v>
                </c:pt>
                <c:pt idx="779">
                  <c:v>51</c:v>
                </c:pt>
                <c:pt idx="780">
                  <c:v>23</c:v>
                </c:pt>
                <c:pt idx="781">
                  <c:v>28</c:v>
                </c:pt>
                <c:pt idx="782">
                  <c:v>35</c:v>
                </c:pt>
                <c:pt idx="783">
                  <c:v>24</c:v>
                </c:pt>
                <c:pt idx="784">
                  <c:v>43</c:v>
                </c:pt>
                <c:pt idx="785">
                  <c:v>30</c:v>
                </c:pt>
                <c:pt idx="786">
                  <c:v>27</c:v>
                </c:pt>
                <c:pt idx="787">
                  <c:v>42</c:v>
                </c:pt>
                <c:pt idx="788">
                  <c:v>23</c:v>
                </c:pt>
                <c:pt idx="789">
                  <c:v>28</c:v>
                </c:pt>
                <c:pt idx="790">
                  <c:v>57</c:v>
                </c:pt>
                <c:pt idx="791">
                  <c:v>25</c:v>
                </c:pt>
                <c:pt idx="792">
                  <c:v>24</c:v>
                </c:pt>
                <c:pt idx="793">
                  <c:v>26</c:v>
                </c:pt>
                <c:pt idx="794">
                  <c:v>33</c:v>
                </c:pt>
                <c:pt idx="795">
                  <c:v>51</c:v>
                </c:pt>
                <c:pt idx="796">
                  <c:v>57</c:v>
                </c:pt>
                <c:pt idx="797">
                  <c:v>33</c:v>
                </c:pt>
                <c:pt idx="798">
                  <c:v>32</c:v>
                </c:pt>
                <c:pt idx="799">
                  <c:v>49</c:v>
                </c:pt>
                <c:pt idx="800">
                  <c:v>25</c:v>
                </c:pt>
                <c:pt idx="801">
                  <c:v>25</c:v>
                </c:pt>
                <c:pt idx="802">
                  <c:v>56</c:v>
                </c:pt>
                <c:pt idx="803">
                  <c:v>54</c:v>
                </c:pt>
                <c:pt idx="804">
                  <c:v>27</c:v>
                </c:pt>
                <c:pt idx="805">
                  <c:v>39</c:v>
                </c:pt>
                <c:pt idx="806">
                  <c:v>43</c:v>
                </c:pt>
                <c:pt idx="807">
                  <c:v>25</c:v>
                </c:pt>
                <c:pt idx="808">
                  <c:v>24</c:v>
                </c:pt>
                <c:pt idx="809">
                  <c:v>45</c:v>
                </c:pt>
                <c:pt idx="810">
                  <c:v>55</c:v>
                </c:pt>
                <c:pt idx="811">
                  <c:v>35</c:v>
                </c:pt>
                <c:pt idx="812">
                  <c:v>50</c:v>
                </c:pt>
                <c:pt idx="813">
                  <c:v>54</c:v>
                </c:pt>
                <c:pt idx="814">
                  <c:v>53</c:v>
                </c:pt>
                <c:pt idx="815">
                  <c:v>54</c:v>
                </c:pt>
                <c:pt idx="816">
                  <c:v>32</c:v>
                </c:pt>
                <c:pt idx="817">
                  <c:v>32</c:v>
                </c:pt>
                <c:pt idx="818">
                  <c:v>39</c:v>
                </c:pt>
                <c:pt idx="819">
                  <c:v>40</c:v>
                </c:pt>
                <c:pt idx="820">
                  <c:v>27</c:v>
                </c:pt>
                <c:pt idx="821">
                  <c:v>28</c:v>
                </c:pt>
                <c:pt idx="822">
                  <c:v>34</c:v>
                </c:pt>
                <c:pt idx="823">
                  <c:v>27</c:v>
                </c:pt>
                <c:pt idx="824">
                  <c:v>63</c:v>
                </c:pt>
                <c:pt idx="825">
                  <c:v>26</c:v>
                </c:pt>
                <c:pt idx="826">
                  <c:v>42</c:v>
                </c:pt>
                <c:pt idx="827">
                  <c:v>29</c:v>
                </c:pt>
                <c:pt idx="828">
                  <c:v>30</c:v>
                </c:pt>
                <c:pt idx="829">
                  <c:v>35</c:v>
                </c:pt>
                <c:pt idx="830">
                  <c:v>37</c:v>
                </c:pt>
                <c:pt idx="831">
                  <c:v>26</c:v>
                </c:pt>
                <c:pt idx="832">
                  <c:v>38</c:v>
                </c:pt>
                <c:pt idx="833">
                  <c:v>27</c:v>
                </c:pt>
                <c:pt idx="834">
                  <c:v>50</c:v>
                </c:pt>
                <c:pt idx="835">
                  <c:v>47</c:v>
                </c:pt>
                <c:pt idx="836">
                  <c:v>42</c:v>
                </c:pt>
                <c:pt idx="837">
                  <c:v>42</c:v>
                </c:pt>
                <c:pt idx="838">
                  <c:v>41</c:v>
                </c:pt>
                <c:pt idx="839">
                  <c:v>68</c:v>
                </c:pt>
                <c:pt idx="840">
                  <c:v>61</c:v>
                </c:pt>
                <c:pt idx="841">
                  <c:v>38</c:v>
                </c:pt>
                <c:pt idx="842">
                  <c:v>39</c:v>
                </c:pt>
                <c:pt idx="843">
                  <c:v>38</c:v>
                </c:pt>
                <c:pt idx="844">
                  <c:v>44</c:v>
                </c:pt>
                <c:pt idx="845">
                  <c:v>29</c:v>
                </c:pt>
                <c:pt idx="846">
                  <c:v>41</c:v>
                </c:pt>
                <c:pt idx="847">
                  <c:v>61</c:v>
                </c:pt>
                <c:pt idx="848">
                  <c:v>30</c:v>
                </c:pt>
                <c:pt idx="849">
                  <c:v>31</c:v>
                </c:pt>
                <c:pt idx="850">
                  <c:v>35</c:v>
                </c:pt>
                <c:pt idx="851">
                  <c:v>29</c:v>
                </c:pt>
                <c:pt idx="852">
                  <c:v>28</c:v>
                </c:pt>
                <c:pt idx="853">
                  <c:v>29</c:v>
                </c:pt>
                <c:pt idx="854">
                  <c:v>28</c:v>
                </c:pt>
                <c:pt idx="855">
                  <c:v>30</c:v>
                </c:pt>
                <c:pt idx="856">
                  <c:v>32</c:v>
                </c:pt>
                <c:pt idx="857">
                  <c:v>36</c:v>
                </c:pt>
                <c:pt idx="858">
                  <c:v>52</c:v>
                </c:pt>
                <c:pt idx="859">
                  <c:v>57</c:v>
                </c:pt>
                <c:pt idx="860">
                  <c:v>33</c:v>
                </c:pt>
                <c:pt idx="861">
                  <c:v>29</c:v>
                </c:pt>
                <c:pt idx="862">
                  <c:v>28</c:v>
                </c:pt>
                <c:pt idx="863">
                  <c:v>63</c:v>
                </c:pt>
                <c:pt idx="864">
                  <c:v>51</c:v>
                </c:pt>
                <c:pt idx="865">
                  <c:v>29</c:v>
                </c:pt>
                <c:pt idx="866">
                  <c:v>29</c:v>
                </c:pt>
                <c:pt idx="867">
                  <c:v>35</c:v>
                </c:pt>
                <c:pt idx="868">
                  <c:v>64</c:v>
                </c:pt>
                <c:pt idx="869">
                  <c:v>42</c:v>
                </c:pt>
                <c:pt idx="870">
                  <c:v>30</c:v>
                </c:pt>
                <c:pt idx="871">
                  <c:v>44</c:v>
                </c:pt>
                <c:pt idx="872">
                  <c:v>70</c:v>
                </c:pt>
                <c:pt idx="873">
                  <c:v>38</c:v>
                </c:pt>
                <c:pt idx="874">
                  <c:v>61</c:v>
                </c:pt>
                <c:pt idx="875">
                  <c:v>69</c:v>
                </c:pt>
                <c:pt idx="876">
                  <c:v>36</c:v>
                </c:pt>
                <c:pt idx="877">
                  <c:v>29</c:v>
                </c:pt>
                <c:pt idx="878">
                  <c:v>37</c:v>
                </c:pt>
                <c:pt idx="879">
                  <c:v>42</c:v>
                </c:pt>
                <c:pt idx="880">
                  <c:v>33</c:v>
                </c:pt>
                <c:pt idx="881">
                  <c:v>37</c:v>
                </c:pt>
                <c:pt idx="882">
                  <c:v>59</c:v>
                </c:pt>
                <c:pt idx="883">
                  <c:v>29</c:v>
                </c:pt>
                <c:pt idx="884">
                  <c:v>31</c:v>
                </c:pt>
                <c:pt idx="885">
                  <c:v>30</c:v>
                </c:pt>
                <c:pt idx="886">
                  <c:v>31</c:v>
                </c:pt>
                <c:pt idx="887">
                  <c:v>35</c:v>
                </c:pt>
                <c:pt idx="888">
                  <c:v>36</c:v>
                </c:pt>
                <c:pt idx="889">
                  <c:v>31</c:v>
                </c:pt>
                <c:pt idx="890">
                  <c:v>33</c:v>
                </c:pt>
                <c:pt idx="891">
                  <c:v>32</c:v>
                </c:pt>
                <c:pt idx="892">
                  <c:v>64</c:v>
                </c:pt>
                <c:pt idx="893">
                  <c:v>31</c:v>
                </c:pt>
                <c:pt idx="894">
                  <c:v>33</c:v>
                </c:pt>
                <c:pt idx="895">
                  <c:v>41</c:v>
                </c:pt>
                <c:pt idx="896">
                  <c:v>37</c:v>
                </c:pt>
                <c:pt idx="897">
                  <c:v>64</c:v>
                </c:pt>
                <c:pt idx="898">
                  <c:v>83</c:v>
                </c:pt>
                <c:pt idx="899">
                  <c:v>50</c:v>
                </c:pt>
                <c:pt idx="900">
                  <c:v>32</c:v>
                </c:pt>
                <c:pt idx="901">
                  <c:v>37</c:v>
                </c:pt>
                <c:pt idx="902">
                  <c:v>58</c:v>
                </c:pt>
                <c:pt idx="903">
                  <c:v>32</c:v>
                </c:pt>
                <c:pt idx="904">
                  <c:v>45</c:v>
                </c:pt>
                <c:pt idx="905">
                  <c:v>91</c:v>
                </c:pt>
                <c:pt idx="906">
                  <c:v>41</c:v>
                </c:pt>
                <c:pt idx="907">
                  <c:v>32</c:v>
                </c:pt>
                <c:pt idx="908">
                  <c:v>34</c:v>
                </c:pt>
                <c:pt idx="909">
                  <c:v>35</c:v>
                </c:pt>
                <c:pt idx="910">
                  <c:v>32</c:v>
                </c:pt>
                <c:pt idx="911">
                  <c:v>60</c:v>
                </c:pt>
                <c:pt idx="912">
                  <c:v>38</c:v>
                </c:pt>
                <c:pt idx="913">
                  <c:v>37</c:v>
                </c:pt>
                <c:pt idx="914">
                  <c:v>63</c:v>
                </c:pt>
                <c:pt idx="915">
                  <c:v>43</c:v>
                </c:pt>
                <c:pt idx="916">
                  <c:v>32</c:v>
                </c:pt>
                <c:pt idx="917">
                  <c:v>32</c:v>
                </c:pt>
                <c:pt idx="918">
                  <c:v>34</c:v>
                </c:pt>
                <c:pt idx="919">
                  <c:v>44</c:v>
                </c:pt>
                <c:pt idx="920">
                  <c:v>57</c:v>
                </c:pt>
                <c:pt idx="921">
                  <c:v>41</c:v>
                </c:pt>
                <c:pt idx="922">
                  <c:v>41</c:v>
                </c:pt>
                <c:pt idx="923">
                  <c:v>36</c:v>
                </c:pt>
                <c:pt idx="924">
                  <c:v>59</c:v>
                </c:pt>
                <c:pt idx="925">
                  <c:v>80</c:v>
                </c:pt>
                <c:pt idx="926">
                  <c:v>43</c:v>
                </c:pt>
                <c:pt idx="927">
                  <c:v>35</c:v>
                </c:pt>
                <c:pt idx="928">
                  <c:v>34</c:v>
                </c:pt>
                <c:pt idx="929">
                  <c:v>37</c:v>
                </c:pt>
                <c:pt idx="930">
                  <c:v>84</c:v>
                </c:pt>
                <c:pt idx="931">
                  <c:v>89</c:v>
                </c:pt>
                <c:pt idx="932">
                  <c:v>75</c:v>
                </c:pt>
                <c:pt idx="933">
                  <c:v>50</c:v>
                </c:pt>
                <c:pt idx="934">
                  <c:v>43</c:v>
                </c:pt>
                <c:pt idx="935">
                  <c:v>37</c:v>
                </c:pt>
                <c:pt idx="936">
                  <c:v>34</c:v>
                </c:pt>
                <c:pt idx="937">
                  <c:v>58</c:v>
                </c:pt>
                <c:pt idx="938">
                  <c:v>66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82</c:v>
                </c:pt>
                <c:pt idx="943">
                  <c:v>91</c:v>
                </c:pt>
                <c:pt idx="944">
                  <c:v>66</c:v>
                </c:pt>
                <c:pt idx="945">
                  <c:v>88</c:v>
                </c:pt>
                <c:pt idx="946">
                  <c:v>66</c:v>
                </c:pt>
                <c:pt idx="947">
                  <c:v>39</c:v>
                </c:pt>
                <c:pt idx="948">
                  <c:v>40</c:v>
                </c:pt>
                <c:pt idx="949">
                  <c:v>79</c:v>
                </c:pt>
                <c:pt idx="950">
                  <c:v>59</c:v>
                </c:pt>
                <c:pt idx="951">
                  <c:v>92</c:v>
                </c:pt>
                <c:pt idx="952">
                  <c:v>83</c:v>
                </c:pt>
                <c:pt idx="953">
                  <c:v>40</c:v>
                </c:pt>
                <c:pt idx="954">
                  <c:v>37</c:v>
                </c:pt>
                <c:pt idx="955">
                  <c:v>76</c:v>
                </c:pt>
                <c:pt idx="956">
                  <c:v>112</c:v>
                </c:pt>
                <c:pt idx="957">
                  <c:v>68</c:v>
                </c:pt>
                <c:pt idx="958">
                  <c:v>42</c:v>
                </c:pt>
                <c:pt idx="959">
                  <c:v>37</c:v>
                </c:pt>
                <c:pt idx="960">
                  <c:v>40</c:v>
                </c:pt>
                <c:pt idx="961">
                  <c:v>58</c:v>
                </c:pt>
                <c:pt idx="962">
                  <c:v>93</c:v>
                </c:pt>
                <c:pt idx="963">
                  <c:v>66</c:v>
                </c:pt>
                <c:pt idx="964">
                  <c:v>42</c:v>
                </c:pt>
                <c:pt idx="965">
                  <c:v>69</c:v>
                </c:pt>
                <c:pt idx="966">
                  <c:v>116</c:v>
                </c:pt>
                <c:pt idx="967">
                  <c:v>59</c:v>
                </c:pt>
                <c:pt idx="968">
                  <c:v>42</c:v>
                </c:pt>
                <c:pt idx="969">
                  <c:v>37</c:v>
                </c:pt>
                <c:pt idx="970">
                  <c:v>53</c:v>
                </c:pt>
                <c:pt idx="971">
                  <c:v>60</c:v>
                </c:pt>
                <c:pt idx="972">
                  <c:v>43</c:v>
                </c:pt>
                <c:pt idx="973">
                  <c:v>40</c:v>
                </c:pt>
                <c:pt idx="974">
                  <c:v>60</c:v>
                </c:pt>
                <c:pt idx="975">
                  <c:v>39</c:v>
                </c:pt>
                <c:pt idx="976">
                  <c:v>98</c:v>
                </c:pt>
                <c:pt idx="977">
                  <c:v>61</c:v>
                </c:pt>
                <c:pt idx="978">
                  <c:v>39</c:v>
                </c:pt>
                <c:pt idx="979">
                  <c:v>99</c:v>
                </c:pt>
                <c:pt idx="980">
                  <c:v>55</c:v>
                </c:pt>
                <c:pt idx="981">
                  <c:v>43</c:v>
                </c:pt>
                <c:pt idx="982">
                  <c:v>37</c:v>
                </c:pt>
                <c:pt idx="983">
                  <c:v>39</c:v>
                </c:pt>
                <c:pt idx="984">
                  <c:v>47</c:v>
                </c:pt>
                <c:pt idx="985">
                  <c:v>76</c:v>
                </c:pt>
                <c:pt idx="986">
                  <c:v>48</c:v>
                </c:pt>
                <c:pt idx="987">
                  <c:v>40</c:v>
                </c:pt>
                <c:pt idx="988">
                  <c:v>66</c:v>
                </c:pt>
                <c:pt idx="989">
                  <c:v>40</c:v>
                </c:pt>
                <c:pt idx="990">
                  <c:v>42</c:v>
                </c:pt>
                <c:pt idx="991">
                  <c:v>104</c:v>
                </c:pt>
                <c:pt idx="992">
                  <c:v>41</c:v>
                </c:pt>
                <c:pt idx="993">
                  <c:v>38</c:v>
                </c:pt>
                <c:pt idx="994">
                  <c:v>39</c:v>
                </c:pt>
                <c:pt idx="995">
                  <c:v>42</c:v>
                </c:pt>
                <c:pt idx="996">
                  <c:v>84</c:v>
                </c:pt>
                <c:pt idx="997">
                  <c:v>55</c:v>
                </c:pt>
                <c:pt idx="998">
                  <c:v>42</c:v>
                </c:pt>
                <c:pt idx="999">
                  <c:v>54</c:v>
                </c:pt>
                <c:pt idx="1000">
                  <c:v>57</c:v>
                </c:pt>
                <c:pt idx="1001">
                  <c:v>64</c:v>
                </c:pt>
                <c:pt idx="1002">
                  <c:v>104</c:v>
                </c:pt>
                <c:pt idx="1003">
                  <c:v>42</c:v>
                </c:pt>
                <c:pt idx="1004">
                  <c:v>75</c:v>
                </c:pt>
                <c:pt idx="1005">
                  <c:v>41</c:v>
                </c:pt>
                <c:pt idx="1006">
                  <c:v>70</c:v>
                </c:pt>
                <c:pt idx="1007">
                  <c:v>78</c:v>
                </c:pt>
                <c:pt idx="1008">
                  <c:v>63</c:v>
                </c:pt>
                <c:pt idx="1009">
                  <c:v>44</c:v>
                </c:pt>
                <c:pt idx="1010">
                  <c:v>65</c:v>
                </c:pt>
                <c:pt idx="1011">
                  <c:v>101</c:v>
                </c:pt>
                <c:pt idx="1012">
                  <c:v>43</c:v>
                </c:pt>
                <c:pt idx="1013">
                  <c:v>43</c:v>
                </c:pt>
                <c:pt idx="1014">
                  <c:v>47</c:v>
                </c:pt>
                <c:pt idx="1015">
                  <c:v>77</c:v>
                </c:pt>
                <c:pt idx="1016">
                  <c:v>110</c:v>
                </c:pt>
                <c:pt idx="1017">
                  <c:v>71</c:v>
                </c:pt>
                <c:pt idx="1018">
                  <c:v>49</c:v>
                </c:pt>
                <c:pt idx="1019">
                  <c:v>45</c:v>
                </c:pt>
                <c:pt idx="1020">
                  <c:v>42</c:v>
                </c:pt>
                <c:pt idx="1021">
                  <c:v>73</c:v>
                </c:pt>
                <c:pt idx="1022">
                  <c:v>69</c:v>
                </c:pt>
                <c:pt idx="1023">
                  <c:v>51</c:v>
                </c:pt>
                <c:pt idx="1024">
                  <c:v>75</c:v>
                </c:pt>
                <c:pt idx="1025">
                  <c:v>43</c:v>
                </c:pt>
                <c:pt idx="1026">
                  <c:v>49</c:v>
                </c:pt>
                <c:pt idx="1027">
                  <c:v>46</c:v>
                </c:pt>
                <c:pt idx="1028">
                  <c:v>85</c:v>
                </c:pt>
                <c:pt idx="1029">
                  <c:v>134</c:v>
                </c:pt>
                <c:pt idx="1030">
                  <c:v>47</c:v>
                </c:pt>
                <c:pt idx="1031">
                  <c:v>58</c:v>
                </c:pt>
                <c:pt idx="1032">
                  <c:v>139</c:v>
                </c:pt>
                <c:pt idx="1033">
                  <c:v>44</c:v>
                </c:pt>
                <c:pt idx="1034">
                  <c:v>48</c:v>
                </c:pt>
                <c:pt idx="1035">
                  <c:v>84</c:v>
                </c:pt>
                <c:pt idx="1036">
                  <c:v>53</c:v>
                </c:pt>
                <c:pt idx="1037">
                  <c:v>62</c:v>
                </c:pt>
                <c:pt idx="1038">
                  <c:v>170</c:v>
                </c:pt>
                <c:pt idx="1039">
                  <c:v>91</c:v>
                </c:pt>
                <c:pt idx="1040">
                  <c:v>47</c:v>
                </c:pt>
                <c:pt idx="1041">
                  <c:v>47</c:v>
                </c:pt>
                <c:pt idx="1042">
                  <c:v>64</c:v>
                </c:pt>
                <c:pt idx="1043">
                  <c:v>57</c:v>
                </c:pt>
                <c:pt idx="1044">
                  <c:v>87</c:v>
                </c:pt>
                <c:pt idx="1045">
                  <c:v>148</c:v>
                </c:pt>
                <c:pt idx="1046">
                  <c:v>99</c:v>
                </c:pt>
                <c:pt idx="1047">
                  <c:v>89</c:v>
                </c:pt>
                <c:pt idx="1048">
                  <c:v>99</c:v>
                </c:pt>
                <c:pt idx="1049">
                  <c:v>98</c:v>
                </c:pt>
                <c:pt idx="1050">
                  <c:v>61</c:v>
                </c:pt>
                <c:pt idx="1051">
                  <c:v>58</c:v>
                </c:pt>
                <c:pt idx="1052">
                  <c:v>77</c:v>
                </c:pt>
                <c:pt idx="1053">
                  <c:v>68</c:v>
                </c:pt>
                <c:pt idx="1054">
                  <c:v>106</c:v>
                </c:pt>
                <c:pt idx="1055">
                  <c:v>67</c:v>
                </c:pt>
                <c:pt idx="1056">
                  <c:v>47</c:v>
                </c:pt>
                <c:pt idx="1057">
                  <c:v>55</c:v>
                </c:pt>
                <c:pt idx="1058">
                  <c:v>54</c:v>
                </c:pt>
                <c:pt idx="1059">
                  <c:v>63</c:v>
                </c:pt>
                <c:pt idx="1060">
                  <c:v>84</c:v>
                </c:pt>
                <c:pt idx="1061">
                  <c:v>144</c:v>
                </c:pt>
                <c:pt idx="1062">
                  <c:v>163</c:v>
                </c:pt>
                <c:pt idx="1063">
                  <c:v>119</c:v>
                </c:pt>
                <c:pt idx="1064">
                  <c:v>133</c:v>
                </c:pt>
                <c:pt idx="1065">
                  <c:v>151</c:v>
                </c:pt>
                <c:pt idx="1066">
                  <c:v>89</c:v>
                </c:pt>
                <c:pt idx="1067">
                  <c:v>49</c:v>
                </c:pt>
                <c:pt idx="1068">
                  <c:v>45</c:v>
                </c:pt>
                <c:pt idx="1069">
                  <c:v>152</c:v>
                </c:pt>
                <c:pt idx="1070">
                  <c:v>60</c:v>
                </c:pt>
                <c:pt idx="1071">
                  <c:v>52</c:v>
                </c:pt>
                <c:pt idx="1072">
                  <c:v>47</c:v>
                </c:pt>
                <c:pt idx="1073">
                  <c:v>125</c:v>
                </c:pt>
                <c:pt idx="1074">
                  <c:v>76</c:v>
                </c:pt>
                <c:pt idx="1075">
                  <c:v>51</c:v>
                </c:pt>
                <c:pt idx="1076">
                  <c:v>80</c:v>
                </c:pt>
                <c:pt idx="1077">
                  <c:v>128</c:v>
                </c:pt>
                <c:pt idx="1078">
                  <c:v>54</c:v>
                </c:pt>
                <c:pt idx="1079">
                  <c:v>48</c:v>
                </c:pt>
                <c:pt idx="1080">
                  <c:v>51</c:v>
                </c:pt>
                <c:pt idx="1081">
                  <c:v>50</c:v>
                </c:pt>
                <c:pt idx="1082">
                  <c:v>47</c:v>
                </c:pt>
                <c:pt idx="1083">
                  <c:v>48</c:v>
                </c:pt>
                <c:pt idx="1084">
                  <c:v>55</c:v>
                </c:pt>
                <c:pt idx="1085">
                  <c:v>54</c:v>
                </c:pt>
                <c:pt idx="1086">
                  <c:v>52</c:v>
                </c:pt>
                <c:pt idx="1087">
                  <c:v>47</c:v>
                </c:pt>
                <c:pt idx="1088">
                  <c:v>55</c:v>
                </c:pt>
                <c:pt idx="1089">
                  <c:v>101</c:v>
                </c:pt>
                <c:pt idx="1090">
                  <c:v>169</c:v>
                </c:pt>
                <c:pt idx="1091">
                  <c:v>48</c:v>
                </c:pt>
                <c:pt idx="1092">
                  <c:v>53</c:v>
                </c:pt>
                <c:pt idx="1093">
                  <c:v>76</c:v>
                </c:pt>
                <c:pt idx="1094">
                  <c:v>89</c:v>
                </c:pt>
                <c:pt idx="1095">
                  <c:v>84</c:v>
                </c:pt>
                <c:pt idx="1096">
                  <c:v>85</c:v>
                </c:pt>
                <c:pt idx="1097">
                  <c:v>49</c:v>
                </c:pt>
                <c:pt idx="1098">
                  <c:v>62</c:v>
                </c:pt>
                <c:pt idx="1099">
                  <c:v>126</c:v>
                </c:pt>
                <c:pt idx="1100">
                  <c:v>216</c:v>
                </c:pt>
                <c:pt idx="1101">
                  <c:v>114</c:v>
                </c:pt>
                <c:pt idx="1102">
                  <c:v>70</c:v>
                </c:pt>
                <c:pt idx="1103">
                  <c:v>70</c:v>
                </c:pt>
                <c:pt idx="1104">
                  <c:v>97</c:v>
                </c:pt>
                <c:pt idx="1105">
                  <c:v>86</c:v>
                </c:pt>
                <c:pt idx="1106">
                  <c:v>58</c:v>
                </c:pt>
                <c:pt idx="1107">
                  <c:v>48</c:v>
                </c:pt>
                <c:pt idx="1108">
                  <c:v>77</c:v>
                </c:pt>
                <c:pt idx="1109">
                  <c:v>71</c:v>
                </c:pt>
                <c:pt idx="1110">
                  <c:v>56</c:v>
                </c:pt>
                <c:pt idx="1111">
                  <c:v>49</c:v>
                </c:pt>
                <c:pt idx="1112">
                  <c:v>64</c:v>
                </c:pt>
                <c:pt idx="1113">
                  <c:v>56</c:v>
                </c:pt>
                <c:pt idx="1114">
                  <c:v>49</c:v>
                </c:pt>
                <c:pt idx="1115">
                  <c:v>109</c:v>
                </c:pt>
                <c:pt idx="1116">
                  <c:v>101</c:v>
                </c:pt>
                <c:pt idx="1117">
                  <c:v>58</c:v>
                </c:pt>
                <c:pt idx="1118">
                  <c:v>64</c:v>
                </c:pt>
                <c:pt idx="1119">
                  <c:v>256</c:v>
                </c:pt>
                <c:pt idx="1120">
                  <c:v>58</c:v>
                </c:pt>
                <c:pt idx="1121">
                  <c:v>53</c:v>
                </c:pt>
                <c:pt idx="1122">
                  <c:v>145</c:v>
                </c:pt>
                <c:pt idx="1123">
                  <c:v>53</c:v>
                </c:pt>
                <c:pt idx="1124">
                  <c:v>219</c:v>
                </c:pt>
                <c:pt idx="1125">
                  <c:v>52</c:v>
                </c:pt>
                <c:pt idx="1126">
                  <c:v>77</c:v>
                </c:pt>
                <c:pt idx="1127">
                  <c:v>166</c:v>
                </c:pt>
                <c:pt idx="1128">
                  <c:v>77</c:v>
                </c:pt>
                <c:pt idx="1129">
                  <c:v>55</c:v>
                </c:pt>
                <c:pt idx="1130">
                  <c:v>59</c:v>
                </c:pt>
                <c:pt idx="1131">
                  <c:v>77</c:v>
                </c:pt>
                <c:pt idx="1132">
                  <c:v>60</c:v>
                </c:pt>
                <c:pt idx="1133">
                  <c:v>55</c:v>
                </c:pt>
                <c:pt idx="1134">
                  <c:v>58</c:v>
                </c:pt>
                <c:pt idx="1135">
                  <c:v>56</c:v>
                </c:pt>
                <c:pt idx="1136">
                  <c:v>58</c:v>
                </c:pt>
                <c:pt idx="1137">
                  <c:v>135</c:v>
                </c:pt>
                <c:pt idx="1138">
                  <c:v>124</c:v>
                </c:pt>
                <c:pt idx="1139">
                  <c:v>55</c:v>
                </c:pt>
                <c:pt idx="1140">
                  <c:v>75</c:v>
                </c:pt>
                <c:pt idx="1141">
                  <c:v>63</c:v>
                </c:pt>
                <c:pt idx="1142">
                  <c:v>57</c:v>
                </c:pt>
                <c:pt idx="1143">
                  <c:v>83</c:v>
                </c:pt>
                <c:pt idx="1144">
                  <c:v>220</c:v>
                </c:pt>
                <c:pt idx="1145">
                  <c:v>196</c:v>
                </c:pt>
                <c:pt idx="1146">
                  <c:v>74</c:v>
                </c:pt>
                <c:pt idx="1147">
                  <c:v>113</c:v>
                </c:pt>
                <c:pt idx="1148">
                  <c:v>126</c:v>
                </c:pt>
                <c:pt idx="1149">
                  <c:v>54</c:v>
                </c:pt>
                <c:pt idx="1150">
                  <c:v>70</c:v>
                </c:pt>
                <c:pt idx="1151">
                  <c:v>105</c:v>
                </c:pt>
                <c:pt idx="1152">
                  <c:v>53</c:v>
                </c:pt>
                <c:pt idx="1153">
                  <c:v>64</c:v>
                </c:pt>
                <c:pt idx="1154">
                  <c:v>55</c:v>
                </c:pt>
                <c:pt idx="1155">
                  <c:v>111</c:v>
                </c:pt>
                <c:pt idx="1156">
                  <c:v>171</c:v>
                </c:pt>
                <c:pt idx="1157">
                  <c:v>241</c:v>
                </c:pt>
                <c:pt idx="1158">
                  <c:v>86</c:v>
                </c:pt>
                <c:pt idx="1159">
                  <c:v>60</c:v>
                </c:pt>
                <c:pt idx="1160">
                  <c:v>68</c:v>
                </c:pt>
                <c:pt idx="1161">
                  <c:v>104</c:v>
                </c:pt>
                <c:pt idx="1162">
                  <c:v>65</c:v>
                </c:pt>
                <c:pt idx="1163">
                  <c:v>182</c:v>
                </c:pt>
                <c:pt idx="1164">
                  <c:v>85</c:v>
                </c:pt>
                <c:pt idx="1165">
                  <c:v>56</c:v>
                </c:pt>
                <c:pt idx="1166">
                  <c:v>64</c:v>
                </c:pt>
                <c:pt idx="1167">
                  <c:v>262</c:v>
                </c:pt>
                <c:pt idx="1168">
                  <c:v>167</c:v>
                </c:pt>
                <c:pt idx="1169">
                  <c:v>57</c:v>
                </c:pt>
                <c:pt idx="1170">
                  <c:v>61</c:v>
                </c:pt>
                <c:pt idx="1171">
                  <c:v>64</c:v>
                </c:pt>
                <c:pt idx="1172">
                  <c:v>64</c:v>
                </c:pt>
                <c:pt idx="1173">
                  <c:v>59</c:v>
                </c:pt>
                <c:pt idx="1174">
                  <c:v>62</c:v>
                </c:pt>
                <c:pt idx="1175">
                  <c:v>85</c:v>
                </c:pt>
                <c:pt idx="1176">
                  <c:v>64</c:v>
                </c:pt>
                <c:pt idx="1177">
                  <c:v>55</c:v>
                </c:pt>
                <c:pt idx="1178">
                  <c:v>64</c:v>
                </c:pt>
                <c:pt idx="1179">
                  <c:v>62</c:v>
                </c:pt>
                <c:pt idx="1180">
                  <c:v>92</c:v>
                </c:pt>
                <c:pt idx="1181">
                  <c:v>93</c:v>
                </c:pt>
                <c:pt idx="1182">
                  <c:v>61</c:v>
                </c:pt>
                <c:pt idx="1183">
                  <c:v>90</c:v>
                </c:pt>
                <c:pt idx="1184">
                  <c:v>231</c:v>
                </c:pt>
                <c:pt idx="1185">
                  <c:v>63</c:v>
                </c:pt>
                <c:pt idx="1186">
                  <c:v>65</c:v>
                </c:pt>
                <c:pt idx="1187">
                  <c:v>257</c:v>
                </c:pt>
                <c:pt idx="1188">
                  <c:v>61</c:v>
                </c:pt>
                <c:pt idx="1189">
                  <c:v>275</c:v>
                </c:pt>
                <c:pt idx="1190">
                  <c:v>92</c:v>
                </c:pt>
                <c:pt idx="1191">
                  <c:v>67</c:v>
                </c:pt>
                <c:pt idx="1192">
                  <c:v>170</c:v>
                </c:pt>
                <c:pt idx="1193">
                  <c:v>197</c:v>
                </c:pt>
                <c:pt idx="1194">
                  <c:v>64</c:v>
                </c:pt>
                <c:pt idx="1195">
                  <c:v>72</c:v>
                </c:pt>
                <c:pt idx="1196">
                  <c:v>119</c:v>
                </c:pt>
                <c:pt idx="1197">
                  <c:v>128</c:v>
                </c:pt>
                <c:pt idx="1198">
                  <c:v>244</c:v>
                </c:pt>
                <c:pt idx="1199">
                  <c:v>102</c:v>
                </c:pt>
                <c:pt idx="1200">
                  <c:v>64</c:v>
                </c:pt>
                <c:pt idx="1201">
                  <c:v>92</c:v>
                </c:pt>
                <c:pt idx="1202">
                  <c:v>122</c:v>
                </c:pt>
                <c:pt idx="1203">
                  <c:v>66</c:v>
                </c:pt>
                <c:pt idx="1204">
                  <c:v>94</c:v>
                </c:pt>
                <c:pt idx="1205">
                  <c:v>73</c:v>
                </c:pt>
                <c:pt idx="1206">
                  <c:v>66</c:v>
                </c:pt>
                <c:pt idx="1207">
                  <c:v>135</c:v>
                </c:pt>
                <c:pt idx="1208">
                  <c:v>198</c:v>
                </c:pt>
                <c:pt idx="1209">
                  <c:v>228</c:v>
                </c:pt>
                <c:pt idx="1210">
                  <c:v>85</c:v>
                </c:pt>
                <c:pt idx="1211">
                  <c:v>73</c:v>
                </c:pt>
                <c:pt idx="1212">
                  <c:v>77</c:v>
                </c:pt>
                <c:pt idx="1213">
                  <c:v>76</c:v>
                </c:pt>
                <c:pt idx="1214">
                  <c:v>71</c:v>
                </c:pt>
                <c:pt idx="1215">
                  <c:v>62</c:v>
                </c:pt>
                <c:pt idx="1216">
                  <c:v>118</c:v>
                </c:pt>
                <c:pt idx="1217">
                  <c:v>186</c:v>
                </c:pt>
                <c:pt idx="1218">
                  <c:v>138</c:v>
                </c:pt>
                <c:pt idx="1219">
                  <c:v>73</c:v>
                </c:pt>
                <c:pt idx="1220">
                  <c:v>73</c:v>
                </c:pt>
                <c:pt idx="1221">
                  <c:v>66</c:v>
                </c:pt>
                <c:pt idx="1222">
                  <c:v>152</c:v>
                </c:pt>
                <c:pt idx="1223">
                  <c:v>237</c:v>
                </c:pt>
                <c:pt idx="1224">
                  <c:v>73</c:v>
                </c:pt>
                <c:pt idx="1225">
                  <c:v>67</c:v>
                </c:pt>
                <c:pt idx="1226">
                  <c:v>468</c:v>
                </c:pt>
                <c:pt idx="1227">
                  <c:v>66</c:v>
                </c:pt>
                <c:pt idx="1228">
                  <c:v>123</c:v>
                </c:pt>
                <c:pt idx="1229">
                  <c:v>90</c:v>
                </c:pt>
                <c:pt idx="1230">
                  <c:v>327</c:v>
                </c:pt>
                <c:pt idx="1231">
                  <c:v>77</c:v>
                </c:pt>
                <c:pt idx="1232">
                  <c:v>177</c:v>
                </c:pt>
                <c:pt idx="1233">
                  <c:v>109</c:v>
                </c:pt>
                <c:pt idx="1234">
                  <c:v>97</c:v>
                </c:pt>
                <c:pt idx="1235">
                  <c:v>97</c:v>
                </c:pt>
                <c:pt idx="1236">
                  <c:v>76</c:v>
                </c:pt>
                <c:pt idx="1237">
                  <c:v>538</c:v>
                </c:pt>
                <c:pt idx="1238">
                  <c:v>85</c:v>
                </c:pt>
                <c:pt idx="1239">
                  <c:v>64</c:v>
                </c:pt>
                <c:pt idx="1240">
                  <c:v>192</c:v>
                </c:pt>
                <c:pt idx="1241">
                  <c:v>192</c:v>
                </c:pt>
                <c:pt idx="1242">
                  <c:v>197</c:v>
                </c:pt>
                <c:pt idx="1243">
                  <c:v>245</c:v>
                </c:pt>
                <c:pt idx="1244">
                  <c:v>67</c:v>
                </c:pt>
                <c:pt idx="1245">
                  <c:v>138</c:v>
                </c:pt>
                <c:pt idx="1246">
                  <c:v>103</c:v>
                </c:pt>
                <c:pt idx="1247">
                  <c:v>85</c:v>
                </c:pt>
                <c:pt idx="1248">
                  <c:v>935</c:v>
                </c:pt>
                <c:pt idx="1249">
                  <c:v>103</c:v>
                </c:pt>
                <c:pt idx="1250">
                  <c:v>80</c:v>
                </c:pt>
                <c:pt idx="1251">
                  <c:v>77</c:v>
                </c:pt>
                <c:pt idx="1252">
                  <c:v>952</c:v>
                </c:pt>
                <c:pt idx="1253">
                  <c:v>121</c:v>
                </c:pt>
                <c:pt idx="1254">
                  <c:v>104</c:v>
                </c:pt>
                <c:pt idx="1255">
                  <c:v>138</c:v>
                </c:pt>
                <c:pt idx="1256">
                  <c:v>90</c:v>
                </c:pt>
                <c:pt idx="1257">
                  <c:v>92</c:v>
                </c:pt>
                <c:pt idx="1258">
                  <c:v>345</c:v>
                </c:pt>
                <c:pt idx="1259">
                  <c:v>71</c:v>
                </c:pt>
                <c:pt idx="1260">
                  <c:v>92</c:v>
                </c:pt>
                <c:pt idx="1261">
                  <c:v>225</c:v>
                </c:pt>
                <c:pt idx="1262">
                  <c:v>734</c:v>
                </c:pt>
                <c:pt idx="1263">
                  <c:v>106</c:v>
                </c:pt>
                <c:pt idx="1264">
                  <c:v>577</c:v>
                </c:pt>
                <c:pt idx="1265">
                  <c:v>984</c:v>
                </c:pt>
                <c:pt idx="1266">
                  <c:v>314</c:v>
                </c:pt>
                <c:pt idx="1267">
                  <c:v>78</c:v>
                </c:pt>
                <c:pt idx="1268">
                  <c:v>85</c:v>
                </c:pt>
                <c:pt idx="1269">
                  <c:v>321</c:v>
                </c:pt>
                <c:pt idx="1270">
                  <c:v>198</c:v>
                </c:pt>
                <c:pt idx="1271">
                  <c:v>76</c:v>
                </c:pt>
                <c:pt idx="1272">
                  <c:v>610</c:v>
                </c:pt>
                <c:pt idx="1273">
                  <c:v>328</c:v>
                </c:pt>
                <c:pt idx="1274">
                  <c:v>108</c:v>
                </c:pt>
                <c:pt idx="1275">
                  <c:v>169</c:v>
                </c:pt>
                <c:pt idx="1276">
                  <c:v>126</c:v>
                </c:pt>
                <c:pt idx="1277">
                  <c:v>105</c:v>
                </c:pt>
                <c:pt idx="1278">
                  <c:v>93</c:v>
                </c:pt>
                <c:pt idx="1279">
                  <c:v>88</c:v>
                </c:pt>
                <c:pt idx="1280">
                  <c:v>86</c:v>
                </c:pt>
                <c:pt idx="1281">
                  <c:v>86</c:v>
                </c:pt>
                <c:pt idx="1282">
                  <c:v>426</c:v>
                </c:pt>
                <c:pt idx="1283">
                  <c:v>709</c:v>
                </c:pt>
                <c:pt idx="1284">
                  <c:v>403</c:v>
                </c:pt>
                <c:pt idx="1285">
                  <c:v>130</c:v>
                </c:pt>
                <c:pt idx="1286">
                  <c:v>84</c:v>
                </c:pt>
                <c:pt idx="1287">
                  <c:v>101</c:v>
                </c:pt>
                <c:pt idx="1288">
                  <c:v>620</c:v>
                </c:pt>
                <c:pt idx="1289">
                  <c:v>435</c:v>
                </c:pt>
                <c:pt idx="1290">
                  <c:v>348</c:v>
                </c:pt>
                <c:pt idx="1291">
                  <c:v>255</c:v>
                </c:pt>
                <c:pt idx="1292">
                  <c:v>128</c:v>
                </c:pt>
                <c:pt idx="1293">
                  <c:v>99</c:v>
                </c:pt>
                <c:pt idx="1294">
                  <c:v>82</c:v>
                </c:pt>
                <c:pt idx="1295">
                  <c:v>90</c:v>
                </c:pt>
                <c:pt idx="1296">
                  <c:v>103</c:v>
                </c:pt>
                <c:pt idx="1297">
                  <c:v>91</c:v>
                </c:pt>
                <c:pt idx="1298">
                  <c:v>124</c:v>
                </c:pt>
                <c:pt idx="1299">
                  <c:v>774</c:v>
                </c:pt>
                <c:pt idx="1300">
                  <c:v>98</c:v>
                </c:pt>
                <c:pt idx="1301">
                  <c:v>90</c:v>
                </c:pt>
                <c:pt idx="1302">
                  <c:v>302</c:v>
                </c:pt>
                <c:pt idx="1303">
                  <c:v>865</c:v>
                </c:pt>
                <c:pt idx="1304">
                  <c:v>182</c:v>
                </c:pt>
                <c:pt idx="1305">
                  <c:v>99</c:v>
                </c:pt>
                <c:pt idx="1306">
                  <c:v>99</c:v>
                </c:pt>
                <c:pt idx="1307">
                  <c:v>108</c:v>
                </c:pt>
                <c:pt idx="1308">
                  <c:v>95</c:v>
                </c:pt>
                <c:pt idx="1309">
                  <c:v>90</c:v>
                </c:pt>
                <c:pt idx="1310">
                  <c:v>100</c:v>
                </c:pt>
                <c:pt idx="1311">
                  <c:v>117</c:v>
                </c:pt>
                <c:pt idx="1312">
                  <c:v>774</c:v>
                </c:pt>
                <c:pt idx="1313">
                  <c:v>794</c:v>
                </c:pt>
                <c:pt idx="1314">
                  <c:v>220</c:v>
                </c:pt>
                <c:pt idx="1315">
                  <c:v>92</c:v>
                </c:pt>
                <c:pt idx="1316">
                  <c:v>106</c:v>
                </c:pt>
                <c:pt idx="1317">
                  <c:v>111</c:v>
                </c:pt>
                <c:pt idx="1318">
                  <c:v>423</c:v>
                </c:pt>
                <c:pt idx="1319">
                  <c:v>1013</c:v>
                </c:pt>
                <c:pt idx="1320">
                  <c:v>599</c:v>
                </c:pt>
                <c:pt idx="1321">
                  <c:v>190</c:v>
                </c:pt>
                <c:pt idx="1322">
                  <c:v>110</c:v>
                </c:pt>
                <c:pt idx="1323">
                  <c:v>105</c:v>
                </c:pt>
                <c:pt idx="1324">
                  <c:v>105</c:v>
                </c:pt>
                <c:pt idx="1325">
                  <c:v>110</c:v>
                </c:pt>
                <c:pt idx="1326">
                  <c:v>110</c:v>
                </c:pt>
                <c:pt idx="1327">
                  <c:v>124</c:v>
                </c:pt>
                <c:pt idx="1328">
                  <c:v>119</c:v>
                </c:pt>
                <c:pt idx="1329">
                  <c:v>497</c:v>
                </c:pt>
                <c:pt idx="1330">
                  <c:v>455</c:v>
                </c:pt>
                <c:pt idx="1331">
                  <c:v>578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460032"/>
        <c:axId val="142458240"/>
      </c:scatterChart>
      <c:valAx>
        <c:axId val="142460032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Time(min)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42458240"/>
        <c:crosses val="autoZero"/>
        <c:crossBetween val="midCat"/>
      </c:valAx>
      <c:valAx>
        <c:axId val="142458240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Value(16bit)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42460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ADC</a:t>
            </a:r>
            <a:r>
              <a:rPr lang="ja-JP" altLang="en-US" baseline="0"/>
              <a:t> </a:t>
            </a:r>
            <a:r>
              <a:rPr lang="en-US" altLang="ja-JP" baseline="0"/>
              <a:t>RAW Value</a:t>
            </a:r>
            <a:endParaRPr lang="ja-JP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'space-moere_001_morikawa_LOG20'!$AI$1</c:f>
              <c:strCache>
                <c:ptCount val="1"/>
                <c:pt idx="0">
                  <c:v>UV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'space-moere_001_morikawa_LOG20'!$AI$2:$AI$1336</c:f>
              <c:numCache>
                <c:formatCode>General</c:formatCode>
                <c:ptCount val="1335"/>
                <c:pt idx="0">
                  <c:v>15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15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16</c:v>
                </c:pt>
                <c:pt idx="47">
                  <c:v>15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15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15</c:v>
                </c:pt>
                <c:pt idx="80">
                  <c:v>16</c:v>
                </c:pt>
                <c:pt idx="81">
                  <c:v>15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15</c:v>
                </c:pt>
                <c:pt idx="86">
                  <c:v>16</c:v>
                </c:pt>
                <c:pt idx="87">
                  <c:v>15</c:v>
                </c:pt>
                <c:pt idx="88">
                  <c:v>15</c:v>
                </c:pt>
                <c:pt idx="89">
                  <c:v>16</c:v>
                </c:pt>
                <c:pt idx="90">
                  <c:v>16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16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16</c:v>
                </c:pt>
                <c:pt idx="110">
                  <c:v>16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15</c:v>
                </c:pt>
                <c:pt idx="119">
                  <c:v>16</c:v>
                </c:pt>
                <c:pt idx="120">
                  <c:v>16</c:v>
                </c:pt>
                <c:pt idx="121">
                  <c:v>15</c:v>
                </c:pt>
                <c:pt idx="122">
                  <c:v>16</c:v>
                </c:pt>
                <c:pt idx="123">
                  <c:v>16</c:v>
                </c:pt>
                <c:pt idx="124">
                  <c:v>15</c:v>
                </c:pt>
                <c:pt idx="125">
                  <c:v>16</c:v>
                </c:pt>
                <c:pt idx="126">
                  <c:v>16</c:v>
                </c:pt>
                <c:pt idx="127">
                  <c:v>15</c:v>
                </c:pt>
                <c:pt idx="128">
                  <c:v>16</c:v>
                </c:pt>
                <c:pt idx="129">
                  <c:v>16</c:v>
                </c:pt>
                <c:pt idx="130">
                  <c:v>15</c:v>
                </c:pt>
                <c:pt idx="131">
                  <c:v>16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15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15</c:v>
                </c:pt>
                <c:pt idx="150">
                  <c:v>16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16</c:v>
                </c:pt>
                <c:pt idx="160">
                  <c:v>15</c:v>
                </c:pt>
                <c:pt idx="161">
                  <c:v>16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16</c:v>
                </c:pt>
                <c:pt idx="169">
                  <c:v>16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16</c:v>
                </c:pt>
                <c:pt idx="185">
                  <c:v>16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15</c:v>
                </c:pt>
                <c:pt idx="197">
                  <c:v>15</c:v>
                </c:pt>
                <c:pt idx="198">
                  <c:v>16</c:v>
                </c:pt>
                <c:pt idx="199">
                  <c:v>15</c:v>
                </c:pt>
                <c:pt idx="200">
                  <c:v>15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15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16</c:v>
                </c:pt>
                <c:pt idx="214">
                  <c:v>16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16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16</c:v>
                </c:pt>
                <c:pt idx="227">
                  <c:v>15</c:v>
                </c:pt>
                <c:pt idx="228">
                  <c:v>16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16</c:v>
                </c:pt>
                <c:pt idx="233">
                  <c:v>15</c:v>
                </c:pt>
                <c:pt idx="234">
                  <c:v>16</c:v>
                </c:pt>
                <c:pt idx="235">
                  <c:v>15</c:v>
                </c:pt>
                <c:pt idx="236">
                  <c:v>15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15</c:v>
                </c:pt>
                <c:pt idx="241">
                  <c:v>15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15</c:v>
                </c:pt>
                <c:pt idx="334">
                  <c:v>15</c:v>
                </c:pt>
                <c:pt idx="335">
                  <c:v>16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16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15</c:v>
                </c:pt>
                <c:pt idx="366">
                  <c:v>16</c:v>
                </c:pt>
                <c:pt idx="367">
                  <c:v>15</c:v>
                </c:pt>
                <c:pt idx="368">
                  <c:v>15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16</c:v>
                </c:pt>
                <c:pt idx="378">
                  <c:v>15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15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14</c:v>
                </c:pt>
                <c:pt idx="430">
                  <c:v>15</c:v>
                </c:pt>
                <c:pt idx="431">
                  <c:v>15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15</c:v>
                </c:pt>
                <c:pt idx="442">
                  <c:v>15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15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16</c:v>
                </c:pt>
                <c:pt idx="1089">
                  <c:v>16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'space-moere_001_morikawa_LOG20'!$AJ$1</c:f>
              <c:strCache>
                <c:ptCount val="1"/>
                <c:pt idx="0">
                  <c:v>ADC2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'space-moere_001_morikawa_LOG20'!$AJ$2:$AJ$1336</c:f>
              <c:numCache>
                <c:formatCode>General</c:formatCode>
                <c:ptCount val="1335"/>
                <c:pt idx="0">
                  <c:v>54</c:v>
                </c:pt>
                <c:pt idx="1">
                  <c:v>48</c:v>
                </c:pt>
                <c:pt idx="2">
                  <c:v>88</c:v>
                </c:pt>
                <c:pt idx="3">
                  <c:v>68</c:v>
                </c:pt>
                <c:pt idx="4">
                  <c:v>52</c:v>
                </c:pt>
                <c:pt idx="5">
                  <c:v>34</c:v>
                </c:pt>
                <c:pt idx="6">
                  <c:v>83</c:v>
                </c:pt>
                <c:pt idx="7">
                  <c:v>67</c:v>
                </c:pt>
                <c:pt idx="8">
                  <c:v>93</c:v>
                </c:pt>
                <c:pt idx="9">
                  <c:v>99</c:v>
                </c:pt>
                <c:pt idx="10">
                  <c:v>42</c:v>
                </c:pt>
                <c:pt idx="11">
                  <c:v>50</c:v>
                </c:pt>
                <c:pt idx="12">
                  <c:v>43</c:v>
                </c:pt>
                <c:pt idx="13">
                  <c:v>80</c:v>
                </c:pt>
                <c:pt idx="14">
                  <c:v>54</c:v>
                </c:pt>
                <c:pt idx="15">
                  <c:v>97</c:v>
                </c:pt>
                <c:pt idx="16">
                  <c:v>80</c:v>
                </c:pt>
                <c:pt idx="17">
                  <c:v>36</c:v>
                </c:pt>
                <c:pt idx="18">
                  <c:v>85</c:v>
                </c:pt>
                <c:pt idx="19">
                  <c:v>98</c:v>
                </c:pt>
                <c:pt idx="20">
                  <c:v>82</c:v>
                </c:pt>
                <c:pt idx="21">
                  <c:v>68</c:v>
                </c:pt>
                <c:pt idx="22">
                  <c:v>50</c:v>
                </c:pt>
                <c:pt idx="23">
                  <c:v>48</c:v>
                </c:pt>
                <c:pt idx="24">
                  <c:v>61</c:v>
                </c:pt>
                <c:pt idx="25">
                  <c:v>38</c:v>
                </c:pt>
                <c:pt idx="26">
                  <c:v>100</c:v>
                </c:pt>
                <c:pt idx="27">
                  <c:v>56</c:v>
                </c:pt>
                <c:pt idx="28">
                  <c:v>65</c:v>
                </c:pt>
                <c:pt idx="29">
                  <c:v>50</c:v>
                </c:pt>
                <c:pt idx="30">
                  <c:v>67</c:v>
                </c:pt>
                <c:pt idx="31">
                  <c:v>44</c:v>
                </c:pt>
                <c:pt idx="32">
                  <c:v>60</c:v>
                </c:pt>
                <c:pt idx="33">
                  <c:v>36</c:v>
                </c:pt>
                <c:pt idx="34">
                  <c:v>54</c:v>
                </c:pt>
                <c:pt idx="35">
                  <c:v>53</c:v>
                </c:pt>
                <c:pt idx="36">
                  <c:v>87</c:v>
                </c:pt>
                <c:pt idx="37">
                  <c:v>61</c:v>
                </c:pt>
                <c:pt idx="38">
                  <c:v>106</c:v>
                </c:pt>
                <c:pt idx="39">
                  <c:v>63</c:v>
                </c:pt>
                <c:pt idx="40">
                  <c:v>82</c:v>
                </c:pt>
                <c:pt idx="41">
                  <c:v>64</c:v>
                </c:pt>
                <c:pt idx="42">
                  <c:v>53</c:v>
                </c:pt>
                <c:pt idx="43">
                  <c:v>40</c:v>
                </c:pt>
                <c:pt idx="44">
                  <c:v>34</c:v>
                </c:pt>
                <c:pt idx="45">
                  <c:v>45</c:v>
                </c:pt>
                <c:pt idx="46">
                  <c:v>60</c:v>
                </c:pt>
                <c:pt idx="47">
                  <c:v>88</c:v>
                </c:pt>
                <c:pt idx="48">
                  <c:v>33</c:v>
                </c:pt>
                <c:pt idx="49">
                  <c:v>70</c:v>
                </c:pt>
                <c:pt idx="50">
                  <c:v>32</c:v>
                </c:pt>
                <c:pt idx="51">
                  <c:v>37</c:v>
                </c:pt>
                <c:pt idx="52">
                  <c:v>79</c:v>
                </c:pt>
                <c:pt idx="53">
                  <c:v>80</c:v>
                </c:pt>
                <c:pt idx="54">
                  <c:v>36</c:v>
                </c:pt>
                <c:pt idx="55">
                  <c:v>74</c:v>
                </c:pt>
                <c:pt idx="56">
                  <c:v>76</c:v>
                </c:pt>
                <c:pt idx="57">
                  <c:v>58</c:v>
                </c:pt>
                <c:pt idx="58">
                  <c:v>50</c:v>
                </c:pt>
                <c:pt idx="59">
                  <c:v>36</c:v>
                </c:pt>
                <c:pt idx="60">
                  <c:v>54</c:v>
                </c:pt>
                <c:pt idx="61">
                  <c:v>90</c:v>
                </c:pt>
                <c:pt idx="62">
                  <c:v>88</c:v>
                </c:pt>
                <c:pt idx="63">
                  <c:v>34</c:v>
                </c:pt>
                <c:pt idx="64">
                  <c:v>46</c:v>
                </c:pt>
                <c:pt idx="65">
                  <c:v>48</c:v>
                </c:pt>
                <c:pt idx="66">
                  <c:v>84</c:v>
                </c:pt>
                <c:pt idx="67">
                  <c:v>48</c:v>
                </c:pt>
                <c:pt idx="68">
                  <c:v>86</c:v>
                </c:pt>
                <c:pt idx="69">
                  <c:v>48</c:v>
                </c:pt>
                <c:pt idx="70">
                  <c:v>34</c:v>
                </c:pt>
                <c:pt idx="71">
                  <c:v>40</c:v>
                </c:pt>
                <c:pt idx="72">
                  <c:v>36</c:v>
                </c:pt>
                <c:pt idx="73">
                  <c:v>70</c:v>
                </c:pt>
                <c:pt idx="74">
                  <c:v>56</c:v>
                </c:pt>
                <c:pt idx="75">
                  <c:v>61</c:v>
                </c:pt>
                <c:pt idx="76">
                  <c:v>84</c:v>
                </c:pt>
                <c:pt idx="77">
                  <c:v>37</c:v>
                </c:pt>
                <c:pt idx="78">
                  <c:v>77</c:v>
                </c:pt>
                <c:pt idx="79">
                  <c:v>32</c:v>
                </c:pt>
                <c:pt idx="80">
                  <c:v>52</c:v>
                </c:pt>
                <c:pt idx="81">
                  <c:v>42</c:v>
                </c:pt>
                <c:pt idx="82">
                  <c:v>53</c:v>
                </c:pt>
                <c:pt idx="83">
                  <c:v>73</c:v>
                </c:pt>
                <c:pt idx="84">
                  <c:v>41</c:v>
                </c:pt>
                <c:pt idx="85">
                  <c:v>83</c:v>
                </c:pt>
                <c:pt idx="86">
                  <c:v>85</c:v>
                </c:pt>
                <c:pt idx="87">
                  <c:v>54</c:v>
                </c:pt>
                <c:pt idx="88">
                  <c:v>75</c:v>
                </c:pt>
                <c:pt idx="89">
                  <c:v>33</c:v>
                </c:pt>
                <c:pt idx="90">
                  <c:v>49</c:v>
                </c:pt>
                <c:pt idx="91">
                  <c:v>32</c:v>
                </c:pt>
                <c:pt idx="92">
                  <c:v>30</c:v>
                </c:pt>
                <c:pt idx="93">
                  <c:v>55</c:v>
                </c:pt>
                <c:pt idx="94">
                  <c:v>34</c:v>
                </c:pt>
                <c:pt idx="95">
                  <c:v>34</c:v>
                </c:pt>
                <c:pt idx="96">
                  <c:v>54</c:v>
                </c:pt>
                <c:pt idx="97">
                  <c:v>69</c:v>
                </c:pt>
                <c:pt idx="98">
                  <c:v>94</c:v>
                </c:pt>
                <c:pt idx="99">
                  <c:v>38</c:v>
                </c:pt>
                <c:pt idx="100">
                  <c:v>62</c:v>
                </c:pt>
                <c:pt idx="101">
                  <c:v>31</c:v>
                </c:pt>
                <c:pt idx="102">
                  <c:v>57</c:v>
                </c:pt>
                <c:pt idx="103">
                  <c:v>34</c:v>
                </c:pt>
                <c:pt idx="104">
                  <c:v>32</c:v>
                </c:pt>
                <c:pt idx="105">
                  <c:v>104</c:v>
                </c:pt>
                <c:pt idx="106">
                  <c:v>57</c:v>
                </c:pt>
                <c:pt idx="107">
                  <c:v>78</c:v>
                </c:pt>
                <c:pt idx="108">
                  <c:v>37</c:v>
                </c:pt>
                <c:pt idx="109">
                  <c:v>47</c:v>
                </c:pt>
                <c:pt idx="110">
                  <c:v>48</c:v>
                </c:pt>
                <c:pt idx="111">
                  <c:v>101</c:v>
                </c:pt>
                <c:pt idx="112">
                  <c:v>47</c:v>
                </c:pt>
                <c:pt idx="113">
                  <c:v>32</c:v>
                </c:pt>
                <c:pt idx="114">
                  <c:v>39</c:v>
                </c:pt>
                <c:pt idx="115">
                  <c:v>41</c:v>
                </c:pt>
                <c:pt idx="116">
                  <c:v>82</c:v>
                </c:pt>
                <c:pt idx="117">
                  <c:v>105</c:v>
                </c:pt>
                <c:pt idx="118">
                  <c:v>54</c:v>
                </c:pt>
                <c:pt idx="119">
                  <c:v>33</c:v>
                </c:pt>
                <c:pt idx="120">
                  <c:v>49</c:v>
                </c:pt>
                <c:pt idx="121">
                  <c:v>85</c:v>
                </c:pt>
                <c:pt idx="122">
                  <c:v>57</c:v>
                </c:pt>
                <c:pt idx="123">
                  <c:v>54</c:v>
                </c:pt>
                <c:pt idx="124">
                  <c:v>37</c:v>
                </c:pt>
                <c:pt idx="125">
                  <c:v>104</c:v>
                </c:pt>
                <c:pt idx="126">
                  <c:v>40</c:v>
                </c:pt>
                <c:pt idx="127">
                  <c:v>36</c:v>
                </c:pt>
                <c:pt idx="128">
                  <c:v>33</c:v>
                </c:pt>
                <c:pt idx="129">
                  <c:v>72</c:v>
                </c:pt>
                <c:pt idx="130">
                  <c:v>64</c:v>
                </c:pt>
                <c:pt idx="131">
                  <c:v>95</c:v>
                </c:pt>
                <c:pt idx="132">
                  <c:v>103</c:v>
                </c:pt>
                <c:pt idx="133">
                  <c:v>50</c:v>
                </c:pt>
                <c:pt idx="134">
                  <c:v>60</c:v>
                </c:pt>
                <c:pt idx="135">
                  <c:v>36</c:v>
                </c:pt>
                <c:pt idx="136">
                  <c:v>38</c:v>
                </c:pt>
                <c:pt idx="137">
                  <c:v>46</c:v>
                </c:pt>
                <c:pt idx="138">
                  <c:v>45</c:v>
                </c:pt>
                <c:pt idx="139">
                  <c:v>71</c:v>
                </c:pt>
                <c:pt idx="140">
                  <c:v>48</c:v>
                </c:pt>
                <c:pt idx="141">
                  <c:v>98</c:v>
                </c:pt>
                <c:pt idx="142">
                  <c:v>31</c:v>
                </c:pt>
                <c:pt idx="143">
                  <c:v>77</c:v>
                </c:pt>
                <c:pt idx="144">
                  <c:v>79</c:v>
                </c:pt>
                <c:pt idx="145">
                  <c:v>74</c:v>
                </c:pt>
                <c:pt idx="146">
                  <c:v>40</c:v>
                </c:pt>
                <c:pt idx="147">
                  <c:v>88</c:v>
                </c:pt>
                <c:pt idx="148">
                  <c:v>79</c:v>
                </c:pt>
                <c:pt idx="149">
                  <c:v>87</c:v>
                </c:pt>
                <c:pt idx="150">
                  <c:v>68</c:v>
                </c:pt>
                <c:pt idx="151">
                  <c:v>61</c:v>
                </c:pt>
                <c:pt idx="152">
                  <c:v>37</c:v>
                </c:pt>
                <c:pt idx="153">
                  <c:v>105</c:v>
                </c:pt>
                <c:pt idx="154">
                  <c:v>105</c:v>
                </c:pt>
                <c:pt idx="155">
                  <c:v>82</c:v>
                </c:pt>
                <c:pt idx="156">
                  <c:v>63</c:v>
                </c:pt>
                <c:pt idx="157">
                  <c:v>80</c:v>
                </c:pt>
                <c:pt idx="158">
                  <c:v>83</c:v>
                </c:pt>
                <c:pt idx="159">
                  <c:v>86</c:v>
                </c:pt>
                <c:pt idx="160">
                  <c:v>48</c:v>
                </c:pt>
                <c:pt idx="161">
                  <c:v>59</c:v>
                </c:pt>
                <c:pt idx="162">
                  <c:v>72</c:v>
                </c:pt>
                <c:pt idx="163">
                  <c:v>85</c:v>
                </c:pt>
                <c:pt idx="164">
                  <c:v>53</c:v>
                </c:pt>
                <c:pt idx="165">
                  <c:v>78</c:v>
                </c:pt>
                <c:pt idx="166">
                  <c:v>96</c:v>
                </c:pt>
                <c:pt idx="167">
                  <c:v>66</c:v>
                </c:pt>
                <c:pt idx="168">
                  <c:v>78</c:v>
                </c:pt>
                <c:pt idx="169">
                  <c:v>96</c:v>
                </c:pt>
                <c:pt idx="170">
                  <c:v>54</c:v>
                </c:pt>
                <c:pt idx="171">
                  <c:v>73</c:v>
                </c:pt>
                <c:pt idx="172">
                  <c:v>99</c:v>
                </c:pt>
                <c:pt idx="173">
                  <c:v>55</c:v>
                </c:pt>
                <c:pt idx="174">
                  <c:v>33</c:v>
                </c:pt>
                <c:pt idx="175">
                  <c:v>37</c:v>
                </c:pt>
                <c:pt idx="176">
                  <c:v>58</c:v>
                </c:pt>
                <c:pt idx="177">
                  <c:v>42</c:v>
                </c:pt>
                <c:pt idx="178">
                  <c:v>38</c:v>
                </c:pt>
                <c:pt idx="179">
                  <c:v>80</c:v>
                </c:pt>
                <c:pt idx="180">
                  <c:v>68</c:v>
                </c:pt>
                <c:pt idx="181">
                  <c:v>75</c:v>
                </c:pt>
                <c:pt idx="182">
                  <c:v>52</c:v>
                </c:pt>
                <c:pt idx="183">
                  <c:v>42</c:v>
                </c:pt>
                <c:pt idx="184">
                  <c:v>73</c:v>
                </c:pt>
                <c:pt idx="185">
                  <c:v>104</c:v>
                </c:pt>
                <c:pt idx="186">
                  <c:v>44</c:v>
                </c:pt>
                <c:pt idx="187">
                  <c:v>42</c:v>
                </c:pt>
                <c:pt idx="188">
                  <c:v>32</c:v>
                </c:pt>
                <c:pt idx="189">
                  <c:v>48</c:v>
                </c:pt>
                <c:pt idx="190">
                  <c:v>67</c:v>
                </c:pt>
                <c:pt idx="191">
                  <c:v>32</c:v>
                </c:pt>
                <c:pt idx="192">
                  <c:v>44</c:v>
                </c:pt>
                <c:pt idx="193">
                  <c:v>52</c:v>
                </c:pt>
                <c:pt idx="194">
                  <c:v>67</c:v>
                </c:pt>
                <c:pt idx="195">
                  <c:v>91</c:v>
                </c:pt>
                <c:pt idx="196">
                  <c:v>58</c:v>
                </c:pt>
                <c:pt idx="197">
                  <c:v>36</c:v>
                </c:pt>
                <c:pt idx="198">
                  <c:v>48</c:v>
                </c:pt>
                <c:pt idx="199">
                  <c:v>90</c:v>
                </c:pt>
                <c:pt idx="200">
                  <c:v>32</c:v>
                </c:pt>
                <c:pt idx="201">
                  <c:v>101</c:v>
                </c:pt>
                <c:pt idx="202">
                  <c:v>82</c:v>
                </c:pt>
                <c:pt idx="203">
                  <c:v>78</c:v>
                </c:pt>
                <c:pt idx="204">
                  <c:v>82</c:v>
                </c:pt>
                <c:pt idx="205">
                  <c:v>79</c:v>
                </c:pt>
                <c:pt idx="206">
                  <c:v>38</c:v>
                </c:pt>
                <c:pt idx="207">
                  <c:v>53</c:v>
                </c:pt>
                <c:pt idx="208">
                  <c:v>48</c:v>
                </c:pt>
                <c:pt idx="209">
                  <c:v>42</c:v>
                </c:pt>
                <c:pt idx="210">
                  <c:v>38</c:v>
                </c:pt>
                <c:pt idx="211">
                  <c:v>82</c:v>
                </c:pt>
                <c:pt idx="212">
                  <c:v>37</c:v>
                </c:pt>
                <c:pt idx="213">
                  <c:v>57</c:v>
                </c:pt>
                <c:pt idx="214">
                  <c:v>45</c:v>
                </c:pt>
                <c:pt idx="215">
                  <c:v>33</c:v>
                </c:pt>
                <c:pt idx="216">
                  <c:v>65</c:v>
                </c:pt>
                <c:pt idx="217">
                  <c:v>46</c:v>
                </c:pt>
                <c:pt idx="218">
                  <c:v>72</c:v>
                </c:pt>
                <c:pt idx="219">
                  <c:v>37</c:v>
                </c:pt>
                <c:pt idx="220">
                  <c:v>41</c:v>
                </c:pt>
                <c:pt idx="221">
                  <c:v>100</c:v>
                </c:pt>
                <c:pt idx="222">
                  <c:v>62</c:v>
                </c:pt>
                <c:pt idx="223">
                  <c:v>30</c:v>
                </c:pt>
                <c:pt idx="224">
                  <c:v>52</c:v>
                </c:pt>
                <c:pt idx="225">
                  <c:v>96</c:v>
                </c:pt>
                <c:pt idx="226">
                  <c:v>89</c:v>
                </c:pt>
                <c:pt idx="227">
                  <c:v>43</c:v>
                </c:pt>
                <c:pt idx="228">
                  <c:v>37</c:v>
                </c:pt>
                <c:pt idx="229">
                  <c:v>33</c:v>
                </c:pt>
                <c:pt idx="230">
                  <c:v>50</c:v>
                </c:pt>
                <c:pt idx="231">
                  <c:v>56</c:v>
                </c:pt>
                <c:pt idx="232">
                  <c:v>78</c:v>
                </c:pt>
                <c:pt idx="233">
                  <c:v>105</c:v>
                </c:pt>
                <c:pt idx="234">
                  <c:v>58</c:v>
                </c:pt>
                <c:pt idx="235">
                  <c:v>48</c:v>
                </c:pt>
                <c:pt idx="236">
                  <c:v>34</c:v>
                </c:pt>
                <c:pt idx="237">
                  <c:v>44</c:v>
                </c:pt>
                <c:pt idx="238">
                  <c:v>34</c:v>
                </c:pt>
                <c:pt idx="239">
                  <c:v>79</c:v>
                </c:pt>
                <c:pt idx="240">
                  <c:v>42</c:v>
                </c:pt>
                <c:pt idx="241">
                  <c:v>59</c:v>
                </c:pt>
                <c:pt idx="242">
                  <c:v>59</c:v>
                </c:pt>
                <c:pt idx="243">
                  <c:v>78</c:v>
                </c:pt>
                <c:pt idx="244">
                  <c:v>44</c:v>
                </c:pt>
                <c:pt idx="245">
                  <c:v>70</c:v>
                </c:pt>
                <c:pt idx="246">
                  <c:v>33</c:v>
                </c:pt>
                <c:pt idx="247">
                  <c:v>78</c:v>
                </c:pt>
                <c:pt idx="248">
                  <c:v>36</c:v>
                </c:pt>
                <c:pt idx="249">
                  <c:v>78</c:v>
                </c:pt>
                <c:pt idx="250">
                  <c:v>52</c:v>
                </c:pt>
                <c:pt idx="251">
                  <c:v>59</c:v>
                </c:pt>
                <c:pt idx="252">
                  <c:v>96</c:v>
                </c:pt>
                <c:pt idx="253">
                  <c:v>67</c:v>
                </c:pt>
                <c:pt idx="254">
                  <c:v>82</c:v>
                </c:pt>
                <c:pt idx="255">
                  <c:v>91</c:v>
                </c:pt>
                <c:pt idx="256">
                  <c:v>87</c:v>
                </c:pt>
                <c:pt idx="257">
                  <c:v>100</c:v>
                </c:pt>
                <c:pt idx="258">
                  <c:v>89</c:v>
                </c:pt>
                <c:pt idx="259">
                  <c:v>98</c:v>
                </c:pt>
                <c:pt idx="260">
                  <c:v>50</c:v>
                </c:pt>
                <c:pt idx="261">
                  <c:v>49</c:v>
                </c:pt>
                <c:pt idx="262">
                  <c:v>35</c:v>
                </c:pt>
                <c:pt idx="263">
                  <c:v>38</c:v>
                </c:pt>
                <c:pt idx="264">
                  <c:v>37</c:v>
                </c:pt>
                <c:pt idx="265">
                  <c:v>79</c:v>
                </c:pt>
                <c:pt idx="266">
                  <c:v>100</c:v>
                </c:pt>
                <c:pt idx="267">
                  <c:v>48</c:v>
                </c:pt>
                <c:pt idx="268">
                  <c:v>59</c:v>
                </c:pt>
                <c:pt idx="269">
                  <c:v>74</c:v>
                </c:pt>
                <c:pt idx="270">
                  <c:v>72</c:v>
                </c:pt>
                <c:pt idx="271">
                  <c:v>66</c:v>
                </c:pt>
                <c:pt idx="272">
                  <c:v>107</c:v>
                </c:pt>
                <c:pt idx="273">
                  <c:v>64</c:v>
                </c:pt>
                <c:pt idx="274">
                  <c:v>81</c:v>
                </c:pt>
                <c:pt idx="275">
                  <c:v>42</c:v>
                </c:pt>
                <c:pt idx="276">
                  <c:v>46</c:v>
                </c:pt>
                <c:pt idx="277">
                  <c:v>69</c:v>
                </c:pt>
                <c:pt idx="278">
                  <c:v>101</c:v>
                </c:pt>
                <c:pt idx="279">
                  <c:v>31</c:v>
                </c:pt>
                <c:pt idx="280">
                  <c:v>46</c:v>
                </c:pt>
                <c:pt idx="281">
                  <c:v>47</c:v>
                </c:pt>
                <c:pt idx="282">
                  <c:v>33</c:v>
                </c:pt>
                <c:pt idx="283">
                  <c:v>42</c:v>
                </c:pt>
                <c:pt idx="284">
                  <c:v>92</c:v>
                </c:pt>
                <c:pt idx="285">
                  <c:v>49</c:v>
                </c:pt>
                <c:pt idx="286">
                  <c:v>38</c:v>
                </c:pt>
                <c:pt idx="287">
                  <c:v>88</c:v>
                </c:pt>
                <c:pt idx="288">
                  <c:v>86</c:v>
                </c:pt>
                <c:pt idx="289">
                  <c:v>58</c:v>
                </c:pt>
                <c:pt idx="290">
                  <c:v>32</c:v>
                </c:pt>
                <c:pt idx="291">
                  <c:v>43</c:v>
                </c:pt>
                <c:pt idx="292">
                  <c:v>72</c:v>
                </c:pt>
                <c:pt idx="293">
                  <c:v>52</c:v>
                </c:pt>
                <c:pt idx="294">
                  <c:v>69</c:v>
                </c:pt>
                <c:pt idx="295">
                  <c:v>36</c:v>
                </c:pt>
                <c:pt idx="296">
                  <c:v>62</c:v>
                </c:pt>
                <c:pt idx="297">
                  <c:v>97</c:v>
                </c:pt>
                <c:pt idx="298">
                  <c:v>59</c:v>
                </c:pt>
                <c:pt idx="299">
                  <c:v>101</c:v>
                </c:pt>
                <c:pt idx="300">
                  <c:v>108</c:v>
                </c:pt>
                <c:pt idx="301">
                  <c:v>68</c:v>
                </c:pt>
                <c:pt idx="302">
                  <c:v>88</c:v>
                </c:pt>
                <c:pt idx="303">
                  <c:v>42</c:v>
                </c:pt>
                <c:pt idx="304">
                  <c:v>38</c:v>
                </c:pt>
                <c:pt idx="305">
                  <c:v>72</c:v>
                </c:pt>
                <c:pt idx="306">
                  <c:v>48</c:v>
                </c:pt>
                <c:pt idx="307">
                  <c:v>68</c:v>
                </c:pt>
                <c:pt idx="308">
                  <c:v>88</c:v>
                </c:pt>
                <c:pt idx="309">
                  <c:v>58</c:v>
                </c:pt>
                <c:pt idx="310">
                  <c:v>30</c:v>
                </c:pt>
                <c:pt idx="311">
                  <c:v>32</c:v>
                </c:pt>
                <c:pt idx="312">
                  <c:v>45</c:v>
                </c:pt>
                <c:pt idx="313">
                  <c:v>56</c:v>
                </c:pt>
                <c:pt idx="314">
                  <c:v>42</c:v>
                </c:pt>
                <c:pt idx="315">
                  <c:v>50</c:v>
                </c:pt>
                <c:pt idx="316">
                  <c:v>74</c:v>
                </c:pt>
                <c:pt idx="317">
                  <c:v>34</c:v>
                </c:pt>
                <c:pt idx="318">
                  <c:v>33</c:v>
                </c:pt>
                <c:pt idx="319">
                  <c:v>108</c:v>
                </c:pt>
                <c:pt idx="320">
                  <c:v>35</c:v>
                </c:pt>
                <c:pt idx="321">
                  <c:v>49</c:v>
                </c:pt>
                <c:pt idx="322">
                  <c:v>108</c:v>
                </c:pt>
                <c:pt idx="323">
                  <c:v>78</c:v>
                </c:pt>
                <c:pt idx="324">
                  <c:v>44</c:v>
                </c:pt>
                <c:pt idx="325">
                  <c:v>106</c:v>
                </c:pt>
                <c:pt idx="326">
                  <c:v>65</c:v>
                </c:pt>
                <c:pt idx="327">
                  <c:v>65</c:v>
                </c:pt>
                <c:pt idx="328">
                  <c:v>53</c:v>
                </c:pt>
                <c:pt idx="329">
                  <c:v>84</c:v>
                </c:pt>
                <c:pt idx="330">
                  <c:v>65</c:v>
                </c:pt>
                <c:pt idx="331">
                  <c:v>108</c:v>
                </c:pt>
                <c:pt idx="332">
                  <c:v>35</c:v>
                </c:pt>
                <c:pt idx="333">
                  <c:v>78</c:v>
                </c:pt>
                <c:pt idx="334">
                  <c:v>106</c:v>
                </c:pt>
                <c:pt idx="335">
                  <c:v>54</c:v>
                </c:pt>
                <c:pt idx="336">
                  <c:v>42</c:v>
                </c:pt>
                <c:pt idx="337">
                  <c:v>34</c:v>
                </c:pt>
                <c:pt idx="338">
                  <c:v>87</c:v>
                </c:pt>
                <c:pt idx="339">
                  <c:v>42</c:v>
                </c:pt>
                <c:pt idx="340">
                  <c:v>71</c:v>
                </c:pt>
                <c:pt idx="341">
                  <c:v>94</c:v>
                </c:pt>
                <c:pt idx="342">
                  <c:v>71</c:v>
                </c:pt>
                <c:pt idx="343">
                  <c:v>107</c:v>
                </c:pt>
                <c:pt idx="344">
                  <c:v>32</c:v>
                </c:pt>
                <c:pt idx="345">
                  <c:v>73</c:v>
                </c:pt>
                <c:pt idx="346">
                  <c:v>39</c:v>
                </c:pt>
                <c:pt idx="347">
                  <c:v>52</c:v>
                </c:pt>
                <c:pt idx="348">
                  <c:v>39</c:v>
                </c:pt>
                <c:pt idx="349">
                  <c:v>43</c:v>
                </c:pt>
                <c:pt idx="350">
                  <c:v>75</c:v>
                </c:pt>
                <c:pt idx="351">
                  <c:v>40</c:v>
                </c:pt>
                <c:pt idx="352">
                  <c:v>62</c:v>
                </c:pt>
                <c:pt idx="353">
                  <c:v>59</c:v>
                </c:pt>
                <c:pt idx="354">
                  <c:v>45</c:v>
                </c:pt>
                <c:pt idx="355">
                  <c:v>56</c:v>
                </c:pt>
                <c:pt idx="356">
                  <c:v>36</c:v>
                </c:pt>
                <c:pt idx="357">
                  <c:v>75</c:v>
                </c:pt>
                <c:pt idx="358">
                  <c:v>68</c:v>
                </c:pt>
                <c:pt idx="359">
                  <c:v>48</c:v>
                </c:pt>
                <c:pt idx="360">
                  <c:v>33</c:v>
                </c:pt>
                <c:pt idx="361">
                  <c:v>82</c:v>
                </c:pt>
                <c:pt idx="362">
                  <c:v>98</c:v>
                </c:pt>
                <c:pt idx="363">
                  <c:v>56</c:v>
                </c:pt>
                <c:pt idx="364">
                  <c:v>52</c:v>
                </c:pt>
                <c:pt idx="365">
                  <c:v>78</c:v>
                </c:pt>
                <c:pt idx="366">
                  <c:v>57</c:v>
                </c:pt>
                <c:pt idx="367">
                  <c:v>82</c:v>
                </c:pt>
                <c:pt idx="368">
                  <c:v>34</c:v>
                </c:pt>
                <c:pt idx="369">
                  <c:v>91</c:v>
                </c:pt>
                <c:pt idx="370">
                  <c:v>76</c:v>
                </c:pt>
                <c:pt idx="371">
                  <c:v>49</c:v>
                </c:pt>
                <c:pt idx="372">
                  <c:v>78</c:v>
                </c:pt>
                <c:pt idx="373">
                  <c:v>81</c:v>
                </c:pt>
                <c:pt idx="374">
                  <c:v>88</c:v>
                </c:pt>
                <c:pt idx="375">
                  <c:v>44</c:v>
                </c:pt>
                <c:pt idx="376">
                  <c:v>96</c:v>
                </c:pt>
                <c:pt idx="377">
                  <c:v>56</c:v>
                </c:pt>
                <c:pt idx="378">
                  <c:v>82</c:v>
                </c:pt>
                <c:pt idx="379">
                  <c:v>36</c:v>
                </c:pt>
                <c:pt idx="380">
                  <c:v>59</c:v>
                </c:pt>
                <c:pt idx="381">
                  <c:v>106</c:v>
                </c:pt>
                <c:pt idx="382">
                  <c:v>32</c:v>
                </c:pt>
                <c:pt idx="383">
                  <c:v>59</c:v>
                </c:pt>
                <c:pt idx="384">
                  <c:v>98</c:v>
                </c:pt>
                <c:pt idx="385">
                  <c:v>65</c:v>
                </c:pt>
                <c:pt idx="386">
                  <c:v>34</c:v>
                </c:pt>
                <c:pt idx="387">
                  <c:v>94</c:v>
                </c:pt>
                <c:pt idx="388">
                  <c:v>47</c:v>
                </c:pt>
                <c:pt idx="389">
                  <c:v>32</c:v>
                </c:pt>
                <c:pt idx="390">
                  <c:v>44</c:v>
                </c:pt>
                <c:pt idx="391">
                  <c:v>44</c:v>
                </c:pt>
                <c:pt idx="392">
                  <c:v>54</c:v>
                </c:pt>
                <c:pt idx="393">
                  <c:v>102</c:v>
                </c:pt>
                <c:pt idx="394">
                  <c:v>42</c:v>
                </c:pt>
                <c:pt idx="395">
                  <c:v>54</c:v>
                </c:pt>
                <c:pt idx="396">
                  <c:v>52</c:v>
                </c:pt>
                <c:pt idx="397">
                  <c:v>33</c:v>
                </c:pt>
                <c:pt idx="398">
                  <c:v>34</c:v>
                </c:pt>
                <c:pt idx="399">
                  <c:v>95</c:v>
                </c:pt>
                <c:pt idx="400">
                  <c:v>50</c:v>
                </c:pt>
                <c:pt idx="401">
                  <c:v>48</c:v>
                </c:pt>
                <c:pt idx="402">
                  <c:v>56</c:v>
                </c:pt>
                <c:pt idx="403">
                  <c:v>102</c:v>
                </c:pt>
                <c:pt idx="404">
                  <c:v>53</c:v>
                </c:pt>
                <c:pt idx="405">
                  <c:v>65</c:v>
                </c:pt>
                <c:pt idx="406">
                  <c:v>44</c:v>
                </c:pt>
                <c:pt idx="407">
                  <c:v>66</c:v>
                </c:pt>
                <c:pt idx="408">
                  <c:v>105</c:v>
                </c:pt>
                <c:pt idx="409">
                  <c:v>37</c:v>
                </c:pt>
                <c:pt idx="410">
                  <c:v>32</c:v>
                </c:pt>
                <c:pt idx="411">
                  <c:v>97</c:v>
                </c:pt>
                <c:pt idx="412">
                  <c:v>41</c:v>
                </c:pt>
                <c:pt idx="413">
                  <c:v>73</c:v>
                </c:pt>
                <c:pt idx="414">
                  <c:v>87</c:v>
                </c:pt>
                <c:pt idx="415">
                  <c:v>70</c:v>
                </c:pt>
                <c:pt idx="416">
                  <c:v>47</c:v>
                </c:pt>
                <c:pt idx="417">
                  <c:v>85</c:v>
                </c:pt>
                <c:pt idx="418">
                  <c:v>100</c:v>
                </c:pt>
                <c:pt idx="419">
                  <c:v>80</c:v>
                </c:pt>
                <c:pt idx="420">
                  <c:v>44</c:v>
                </c:pt>
                <c:pt idx="421">
                  <c:v>59</c:v>
                </c:pt>
                <c:pt idx="422">
                  <c:v>63</c:v>
                </c:pt>
                <c:pt idx="423">
                  <c:v>88</c:v>
                </c:pt>
                <c:pt idx="424">
                  <c:v>33</c:v>
                </c:pt>
                <c:pt idx="425">
                  <c:v>107</c:v>
                </c:pt>
                <c:pt idx="426">
                  <c:v>63</c:v>
                </c:pt>
                <c:pt idx="427">
                  <c:v>72</c:v>
                </c:pt>
                <c:pt idx="428">
                  <c:v>85</c:v>
                </c:pt>
                <c:pt idx="429">
                  <c:v>31</c:v>
                </c:pt>
                <c:pt idx="430">
                  <c:v>100</c:v>
                </c:pt>
                <c:pt idx="431">
                  <c:v>51</c:v>
                </c:pt>
                <c:pt idx="432">
                  <c:v>59</c:v>
                </c:pt>
                <c:pt idx="433">
                  <c:v>36</c:v>
                </c:pt>
                <c:pt idx="434">
                  <c:v>41</c:v>
                </c:pt>
                <c:pt idx="435">
                  <c:v>80</c:v>
                </c:pt>
                <c:pt idx="436">
                  <c:v>38</c:v>
                </c:pt>
                <c:pt idx="437">
                  <c:v>46</c:v>
                </c:pt>
                <c:pt idx="438">
                  <c:v>33</c:v>
                </c:pt>
                <c:pt idx="439">
                  <c:v>74</c:v>
                </c:pt>
                <c:pt idx="440">
                  <c:v>92</c:v>
                </c:pt>
                <c:pt idx="441">
                  <c:v>78</c:v>
                </c:pt>
                <c:pt idx="442">
                  <c:v>74</c:v>
                </c:pt>
                <c:pt idx="443">
                  <c:v>89</c:v>
                </c:pt>
                <c:pt idx="444">
                  <c:v>104</c:v>
                </c:pt>
                <c:pt idx="445">
                  <c:v>42</c:v>
                </c:pt>
                <c:pt idx="446">
                  <c:v>33</c:v>
                </c:pt>
                <c:pt idx="447">
                  <c:v>76</c:v>
                </c:pt>
                <c:pt idx="448">
                  <c:v>77</c:v>
                </c:pt>
                <c:pt idx="449">
                  <c:v>39</c:v>
                </c:pt>
                <c:pt idx="450">
                  <c:v>77</c:v>
                </c:pt>
                <c:pt idx="451">
                  <c:v>35</c:v>
                </c:pt>
                <c:pt idx="452">
                  <c:v>60</c:v>
                </c:pt>
                <c:pt idx="453">
                  <c:v>38</c:v>
                </c:pt>
                <c:pt idx="454">
                  <c:v>60</c:v>
                </c:pt>
                <c:pt idx="455">
                  <c:v>53</c:v>
                </c:pt>
                <c:pt idx="456">
                  <c:v>70</c:v>
                </c:pt>
                <c:pt idx="457">
                  <c:v>57</c:v>
                </c:pt>
                <c:pt idx="458">
                  <c:v>43</c:v>
                </c:pt>
                <c:pt idx="459">
                  <c:v>40</c:v>
                </c:pt>
                <c:pt idx="460">
                  <c:v>59</c:v>
                </c:pt>
                <c:pt idx="461">
                  <c:v>102</c:v>
                </c:pt>
                <c:pt idx="462">
                  <c:v>77</c:v>
                </c:pt>
                <c:pt idx="463">
                  <c:v>69</c:v>
                </c:pt>
                <c:pt idx="464">
                  <c:v>34</c:v>
                </c:pt>
                <c:pt idx="465">
                  <c:v>48</c:v>
                </c:pt>
                <c:pt idx="466">
                  <c:v>49</c:v>
                </c:pt>
                <c:pt idx="467">
                  <c:v>33</c:v>
                </c:pt>
                <c:pt idx="468">
                  <c:v>109</c:v>
                </c:pt>
                <c:pt idx="469">
                  <c:v>42</c:v>
                </c:pt>
                <c:pt idx="470">
                  <c:v>39</c:v>
                </c:pt>
                <c:pt idx="471">
                  <c:v>53</c:v>
                </c:pt>
                <c:pt idx="472">
                  <c:v>74</c:v>
                </c:pt>
                <c:pt idx="473">
                  <c:v>77</c:v>
                </c:pt>
                <c:pt idx="474">
                  <c:v>86</c:v>
                </c:pt>
                <c:pt idx="475">
                  <c:v>95</c:v>
                </c:pt>
                <c:pt idx="476">
                  <c:v>48</c:v>
                </c:pt>
                <c:pt idx="477">
                  <c:v>34</c:v>
                </c:pt>
                <c:pt idx="478">
                  <c:v>99</c:v>
                </c:pt>
                <c:pt idx="479">
                  <c:v>61</c:v>
                </c:pt>
                <c:pt idx="480">
                  <c:v>35</c:v>
                </c:pt>
                <c:pt idx="481">
                  <c:v>60</c:v>
                </c:pt>
                <c:pt idx="482">
                  <c:v>49</c:v>
                </c:pt>
                <c:pt idx="483">
                  <c:v>37</c:v>
                </c:pt>
                <c:pt idx="484">
                  <c:v>70</c:v>
                </c:pt>
                <c:pt idx="485">
                  <c:v>57</c:v>
                </c:pt>
                <c:pt idx="486">
                  <c:v>39</c:v>
                </c:pt>
                <c:pt idx="487">
                  <c:v>49</c:v>
                </c:pt>
                <c:pt idx="488">
                  <c:v>36</c:v>
                </c:pt>
                <c:pt idx="489">
                  <c:v>45</c:v>
                </c:pt>
                <c:pt idx="490">
                  <c:v>82</c:v>
                </c:pt>
                <c:pt idx="491">
                  <c:v>39</c:v>
                </c:pt>
                <c:pt idx="492">
                  <c:v>40</c:v>
                </c:pt>
                <c:pt idx="493">
                  <c:v>108</c:v>
                </c:pt>
                <c:pt idx="494">
                  <c:v>103</c:v>
                </c:pt>
                <c:pt idx="495">
                  <c:v>93</c:v>
                </c:pt>
                <c:pt idx="496">
                  <c:v>60</c:v>
                </c:pt>
                <c:pt idx="497">
                  <c:v>107</c:v>
                </c:pt>
                <c:pt idx="498">
                  <c:v>88</c:v>
                </c:pt>
                <c:pt idx="499">
                  <c:v>64</c:v>
                </c:pt>
                <c:pt idx="500">
                  <c:v>81</c:v>
                </c:pt>
                <c:pt idx="501">
                  <c:v>63</c:v>
                </c:pt>
                <c:pt idx="502">
                  <c:v>39</c:v>
                </c:pt>
                <c:pt idx="503">
                  <c:v>68</c:v>
                </c:pt>
                <c:pt idx="504">
                  <c:v>48</c:v>
                </c:pt>
                <c:pt idx="505">
                  <c:v>32</c:v>
                </c:pt>
                <c:pt idx="506">
                  <c:v>65</c:v>
                </c:pt>
                <c:pt idx="507">
                  <c:v>40</c:v>
                </c:pt>
                <c:pt idx="508">
                  <c:v>94</c:v>
                </c:pt>
                <c:pt idx="509">
                  <c:v>37</c:v>
                </c:pt>
                <c:pt idx="510">
                  <c:v>52</c:v>
                </c:pt>
                <c:pt idx="511">
                  <c:v>34</c:v>
                </c:pt>
                <c:pt idx="512">
                  <c:v>55</c:v>
                </c:pt>
                <c:pt idx="513">
                  <c:v>81</c:v>
                </c:pt>
                <c:pt idx="514">
                  <c:v>60</c:v>
                </c:pt>
                <c:pt idx="515">
                  <c:v>43</c:v>
                </c:pt>
                <c:pt idx="516">
                  <c:v>70</c:v>
                </c:pt>
                <c:pt idx="517">
                  <c:v>35</c:v>
                </c:pt>
                <c:pt idx="518">
                  <c:v>70</c:v>
                </c:pt>
                <c:pt idx="519">
                  <c:v>62</c:v>
                </c:pt>
                <c:pt idx="520">
                  <c:v>108</c:v>
                </c:pt>
                <c:pt idx="521">
                  <c:v>63</c:v>
                </c:pt>
                <c:pt idx="522">
                  <c:v>52</c:v>
                </c:pt>
                <c:pt idx="523">
                  <c:v>50</c:v>
                </c:pt>
                <c:pt idx="524">
                  <c:v>106</c:v>
                </c:pt>
                <c:pt idx="525">
                  <c:v>80</c:v>
                </c:pt>
                <c:pt idx="526">
                  <c:v>78</c:v>
                </c:pt>
                <c:pt idx="527">
                  <c:v>40</c:v>
                </c:pt>
                <c:pt idx="528">
                  <c:v>78</c:v>
                </c:pt>
                <c:pt idx="529">
                  <c:v>52</c:v>
                </c:pt>
                <c:pt idx="530">
                  <c:v>84</c:v>
                </c:pt>
                <c:pt idx="531">
                  <c:v>84</c:v>
                </c:pt>
                <c:pt idx="532">
                  <c:v>50</c:v>
                </c:pt>
                <c:pt idx="533">
                  <c:v>82</c:v>
                </c:pt>
                <c:pt idx="534">
                  <c:v>104</c:v>
                </c:pt>
                <c:pt idx="535">
                  <c:v>45</c:v>
                </c:pt>
                <c:pt idx="536">
                  <c:v>100</c:v>
                </c:pt>
                <c:pt idx="537">
                  <c:v>108</c:v>
                </c:pt>
                <c:pt idx="538">
                  <c:v>78</c:v>
                </c:pt>
                <c:pt idx="539">
                  <c:v>67</c:v>
                </c:pt>
                <c:pt idx="540">
                  <c:v>87</c:v>
                </c:pt>
                <c:pt idx="541">
                  <c:v>39</c:v>
                </c:pt>
                <c:pt idx="542">
                  <c:v>34</c:v>
                </c:pt>
                <c:pt idx="543">
                  <c:v>66</c:v>
                </c:pt>
                <c:pt idx="544">
                  <c:v>82</c:v>
                </c:pt>
                <c:pt idx="545">
                  <c:v>104</c:v>
                </c:pt>
                <c:pt idx="546">
                  <c:v>55</c:v>
                </c:pt>
                <c:pt idx="547">
                  <c:v>61</c:v>
                </c:pt>
                <c:pt idx="548">
                  <c:v>74</c:v>
                </c:pt>
                <c:pt idx="549">
                  <c:v>40</c:v>
                </c:pt>
                <c:pt idx="550">
                  <c:v>54</c:v>
                </c:pt>
                <c:pt idx="551">
                  <c:v>57</c:v>
                </c:pt>
                <c:pt idx="552">
                  <c:v>92</c:v>
                </c:pt>
                <c:pt idx="553">
                  <c:v>78</c:v>
                </c:pt>
                <c:pt idx="554">
                  <c:v>94</c:v>
                </c:pt>
                <c:pt idx="555">
                  <c:v>32</c:v>
                </c:pt>
                <c:pt idx="556">
                  <c:v>46</c:v>
                </c:pt>
                <c:pt idx="557">
                  <c:v>33</c:v>
                </c:pt>
                <c:pt idx="558">
                  <c:v>39</c:v>
                </c:pt>
                <c:pt idx="559">
                  <c:v>76</c:v>
                </c:pt>
                <c:pt idx="560">
                  <c:v>86</c:v>
                </c:pt>
                <c:pt idx="561">
                  <c:v>45</c:v>
                </c:pt>
                <c:pt idx="562">
                  <c:v>45</c:v>
                </c:pt>
                <c:pt idx="563">
                  <c:v>56</c:v>
                </c:pt>
                <c:pt idx="564">
                  <c:v>75</c:v>
                </c:pt>
                <c:pt idx="565">
                  <c:v>107</c:v>
                </c:pt>
                <c:pt idx="566">
                  <c:v>49</c:v>
                </c:pt>
                <c:pt idx="567">
                  <c:v>44</c:v>
                </c:pt>
                <c:pt idx="568">
                  <c:v>58</c:v>
                </c:pt>
                <c:pt idx="569">
                  <c:v>80</c:v>
                </c:pt>
                <c:pt idx="570">
                  <c:v>61</c:v>
                </c:pt>
                <c:pt idx="571">
                  <c:v>54</c:v>
                </c:pt>
                <c:pt idx="572">
                  <c:v>45</c:v>
                </c:pt>
                <c:pt idx="573">
                  <c:v>46</c:v>
                </c:pt>
                <c:pt idx="574">
                  <c:v>63</c:v>
                </c:pt>
                <c:pt idx="575">
                  <c:v>56</c:v>
                </c:pt>
                <c:pt idx="576">
                  <c:v>111</c:v>
                </c:pt>
                <c:pt idx="577">
                  <c:v>50</c:v>
                </c:pt>
                <c:pt idx="578">
                  <c:v>54</c:v>
                </c:pt>
                <c:pt idx="579">
                  <c:v>58</c:v>
                </c:pt>
                <c:pt idx="580">
                  <c:v>79</c:v>
                </c:pt>
                <c:pt idx="581">
                  <c:v>63</c:v>
                </c:pt>
                <c:pt idx="582">
                  <c:v>66</c:v>
                </c:pt>
                <c:pt idx="583">
                  <c:v>51</c:v>
                </c:pt>
                <c:pt idx="584">
                  <c:v>95</c:v>
                </c:pt>
                <c:pt idx="585">
                  <c:v>41</c:v>
                </c:pt>
                <c:pt idx="586">
                  <c:v>41</c:v>
                </c:pt>
                <c:pt idx="587">
                  <c:v>36</c:v>
                </c:pt>
                <c:pt idx="588">
                  <c:v>48</c:v>
                </c:pt>
                <c:pt idx="589">
                  <c:v>43</c:v>
                </c:pt>
                <c:pt idx="590">
                  <c:v>81</c:v>
                </c:pt>
                <c:pt idx="591">
                  <c:v>87</c:v>
                </c:pt>
                <c:pt idx="592">
                  <c:v>40</c:v>
                </c:pt>
                <c:pt idx="593">
                  <c:v>74</c:v>
                </c:pt>
                <c:pt idx="594">
                  <c:v>102</c:v>
                </c:pt>
                <c:pt idx="595">
                  <c:v>78</c:v>
                </c:pt>
                <c:pt idx="596">
                  <c:v>97</c:v>
                </c:pt>
                <c:pt idx="597">
                  <c:v>43</c:v>
                </c:pt>
                <c:pt idx="598">
                  <c:v>50</c:v>
                </c:pt>
                <c:pt idx="599">
                  <c:v>68</c:v>
                </c:pt>
                <c:pt idx="600">
                  <c:v>111</c:v>
                </c:pt>
                <c:pt idx="601">
                  <c:v>99</c:v>
                </c:pt>
                <c:pt idx="602">
                  <c:v>53</c:v>
                </c:pt>
                <c:pt idx="603">
                  <c:v>43</c:v>
                </c:pt>
                <c:pt idx="604">
                  <c:v>65</c:v>
                </c:pt>
                <c:pt idx="605">
                  <c:v>42</c:v>
                </c:pt>
                <c:pt idx="606">
                  <c:v>66</c:v>
                </c:pt>
                <c:pt idx="607">
                  <c:v>75</c:v>
                </c:pt>
                <c:pt idx="608">
                  <c:v>36</c:v>
                </c:pt>
                <c:pt idx="609">
                  <c:v>100</c:v>
                </c:pt>
                <c:pt idx="610">
                  <c:v>102</c:v>
                </c:pt>
                <c:pt idx="611">
                  <c:v>62</c:v>
                </c:pt>
                <c:pt idx="612">
                  <c:v>53</c:v>
                </c:pt>
                <c:pt idx="613">
                  <c:v>79</c:v>
                </c:pt>
                <c:pt idx="614">
                  <c:v>112</c:v>
                </c:pt>
                <c:pt idx="615">
                  <c:v>57</c:v>
                </c:pt>
                <c:pt idx="616">
                  <c:v>68</c:v>
                </c:pt>
                <c:pt idx="617">
                  <c:v>38</c:v>
                </c:pt>
                <c:pt idx="618">
                  <c:v>51</c:v>
                </c:pt>
                <c:pt idx="619">
                  <c:v>66</c:v>
                </c:pt>
                <c:pt idx="620">
                  <c:v>73</c:v>
                </c:pt>
                <c:pt idx="621">
                  <c:v>91</c:v>
                </c:pt>
                <c:pt idx="622">
                  <c:v>83</c:v>
                </c:pt>
                <c:pt idx="623">
                  <c:v>69</c:v>
                </c:pt>
                <c:pt idx="624">
                  <c:v>78</c:v>
                </c:pt>
                <c:pt idx="625">
                  <c:v>103</c:v>
                </c:pt>
                <c:pt idx="626">
                  <c:v>80</c:v>
                </c:pt>
                <c:pt idx="627">
                  <c:v>50</c:v>
                </c:pt>
                <c:pt idx="628">
                  <c:v>56</c:v>
                </c:pt>
                <c:pt idx="629">
                  <c:v>49</c:v>
                </c:pt>
                <c:pt idx="630">
                  <c:v>56</c:v>
                </c:pt>
                <c:pt idx="631">
                  <c:v>75</c:v>
                </c:pt>
                <c:pt idx="632">
                  <c:v>88</c:v>
                </c:pt>
                <c:pt idx="633">
                  <c:v>86</c:v>
                </c:pt>
                <c:pt idx="634">
                  <c:v>81</c:v>
                </c:pt>
                <c:pt idx="635">
                  <c:v>116</c:v>
                </c:pt>
                <c:pt idx="636">
                  <c:v>71</c:v>
                </c:pt>
                <c:pt idx="637">
                  <c:v>56</c:v>
                </c:pt>
                <c:pt idx="638">
                  <c:v>63</c:v>
                </c:pt>
                <c:pt idx="639">
                  <c:v>111</c:v>
                </c:pt>
                <c:pt idx="640">
                  <c:v>82</c:v>
                </c:pt>
                <c:pt idx="641">
                  <c:v>103</c:v>
                </c:pt>
                <c:pt idx="642">
                  <c:v>46</c:v>
                </c:pt>
                <c:pt idx="643">
                  <c:v>48</c:v>
                </c:pt>
                <c:pt idx="644">
                  <c:v>104</c:v>
                </c:pt>
                <c:pt idx="645">
                  <c:v>41</c:v>
                </c:pt>
                <c:pt idx="646">
                  <c:v>45</c:v>
                </c:pt>
                <c:pt idx="647">
                  <c:v>113</c:v>
                </c:pt>
                <c:pt idx="648">
                  <c:v>108</c:v>
                </c:pt>
                <c:pt idx="649">
                  <c:v>116</c:v>
                </c:pt>
                <c:pt idx="650">
                  <c:v>48</c:v>
                </c:pt>
                <c:pt idx="651">
                  <c:v>110</c:v>
                </c:pt>
                <c:pt idx="652">
                  <c:v>87</c:v>
                </c:pt>
                <c:pt idx="653">
                  <c:v>48</c:v>
                </c:pt>
                <c:pt idx="654">
                  <c:v>52</c:v>
                </c:pt>
                <c:pt idx="655">
                  <c:v>62</c:v>
                </c:pt>
                <c:pt idx="656">
                  <c:v>36</c:v>
                </c:pt>
                <c:pt idx="657">
                  <c:v>38</c:v>
                </c:pt>
                <c:pt idx="658">
                  <c:v>38</c:v>
                </c:pt>
                <c:pt idx="659">
                  <c:v>49</c:v>
                </c:pt>
                <c:pt idx="660">
                  <c:v>97</c:v>
                </c:pt>
                <c:pt idx="661">
                  <c:v>88</c:v>
                </c:pt>
                <c:pt idx="662">
                  <c:v>60</c:v>
                </c:pt>
                <c:pt idx="663">
                  <c:v>41</c:v>
                </c:pt>
                <c:pt idx="664">
                  <c:v>57</c:v>
                </c:pt>
                <c:pt idx="665">
                  <c:v>70</c:v>
                </c:pt>
                <c:pt idx="666">
                  <c:v>88</c:v>
                </c:pt>
                <c:pt idx="667">
                  <c:v>105</c:v>
                </c:pt>
                <c:pt idx="668">
                  <c:v>67</c:v>
                </c:pt>
                <c:pt idx="669">
                  <c:v>81</c:v>
                </c:pt>
                <c:pt idx="670">
                  <c:v>94</c:v>
                </c:pt>
                <c:pt idx="671">
                  <c:v>115</c:v>
                </c:pt>
                <c:pt idx="672">
                  <c:v>92</c:v>
                </c:pt>
                <c:pt idx="673">
                  <c:v>86</c:v>
                </c:pt>
                <c:pt idx="674">
                  <c:v>70</c:v>
                </c:pt>
                <c:pt idx="675">
                  <c:v>41</c:v>
                </c:pt>
                <c:pt idx="676">
                  <c:v>48</c:v>
                </c:pt>
                <c:pt idx="677">
                  <c:v>76</c:v>
                </c:pt>
                <c:pt idx="678">
                  <c:v>63</c:v>
                </c:pt>
                <c:pt idx="679">
                  <c:v>43</c:v>
                </c:pt>
                <c:pt idx="680">
                  <c:v>93</c:v>
                </c:pt>
                <c:pt idx="681">
                  <c:v>93</c:v>
                </c:pt>
                <c:pt idx="682">
                  <c:v>47</c:v>
                </c:pt>
                <c:pt idx="683">
                  <c:v>97</c:v>
                </c:pt>
                <c:pt idx="684">
                  <c:v>53</c:v>
                </c:pt>
                <c:pt idx="685">
                  <c:v>62</c:v>
                </c:pt>
                <c:pt idx="686">
                  <c:v>73</c:v>
                </c:pt>
                <c:pt idx="687">
                  <c:v>51</c:v>
                </c:pt>
                <c:pt idx="688">
                  <c:v>62</c:v>
                </c:pt>
                <c:pt idx="689">
                  <c:v>118</c:v>
                </c:pt>
                <c:pt idx="690">
                  <c:v>78</c:v>
                </c:pt>
                <c:pt idx="691">
                  <c:v>68</c:v>
                </c:pt>
                <c:pt idx="692">
                  <c:v>85</c:v>
                </c:pt>
                <c:pt idx="693">
                  <c:v>40</c:v>
                </c:pt>
                <c:pt idx="694">
                  <c:v>51</c:v>
                </c:pt>
                <c:pt idx="695">
                  <c:v>68</c:v>
                </c:pt>
                <c:pt idx="696">
                  <c:v>116</c:v>
                </c:pt>
                <c:pt idx="697">
                  <c:v>68</c:v>
                </c:pt>
                <c:pt idx="698">
                  <c:v>89</c:v>
                </c:pt>
                <c:pt idx="699">
                  <c:v>64</c:v>
                </c:pt>
                <c:pt idx="700">
                  <c:v>42</c:v>
                </c:pt>
                <c:pt idx="701">
                  <c:v>103</c:v>
                </c:pt>
                <c:pt idx="702">
                  <c:v>70</c:v>
                </c:pt>
                <c:pt idx="703">
                  <c:v>92</c:v>
                </c:pt>
                <c:pt idx="704">
                  <c:v>46</c:v>
                </c:pt>
                <c:pt idx="705">
                  <c:v>48</c:v>
                </c:pt>
                <c:pt idx="706">
                  <c:v>78</c:v>
                </c:pt>
                <c:pt idx="707">
                  <c:v>51</c:v>
                </c:pt>
                <c:pt idx="708">
                  <c:v>73</c:v>
                </c:pt>
                <c:pt idx="709">
                  <c:v>48</c:v>
                </c:pt>
                <c:pt idx="710">
                  <c:v>79</c:v>
                </c:pt>
                <c:pt idx="711">
                  <c:v>60</c:v>
                </c:pt>
                <c:pt idx="712">
                  <c:v>69</c:v>
                </c:pt>
                <c:pt idx="713">
                  <c:v>82</c:v>
                </c:pt>
                <c:pt idx="714">
                  <c:v>75</c:v>
                </c:pt>
                <c:pt idx="715">
                  <c:v>51</c:v>
                </c:pt>
                <c:pt idx="716">
                  <c:v>48</c:v>
                </c:pt>
                <c:pt idx="717">
                  <c:v>68</c:v>
                </c:pt>
                <c:pt idx="718">
                  <c:v>64</c:v>
                </c:pt>
                <c:pt idx="719">
                  <c:v>62</c:v>
                </c:pt>
                <c:pt idx="720">
                  <c:v>100</c:v>
                </c:pt>
                <c:pt idx="721">
                  <c:v>114</c:v>
                </c:pt>
                <c:pt idx="722">
                  <c:v>44</c:v>
                </c:pt>
                <c:pt idx="723">
                  <c:v>49</c:v>
                </c:pt>
                <c:pt idx="724">
                  <c:v>114</c:v>
                </c:pt>
                <c:pt idx="725">
                  <c:v>114</c:v>
                </c:pt>
                <c:pt idx="726">
                  <c:v>48</c:v>
                </c:pt>
                <c:pt idx="727">
                  <c:v>47</c:v>
                </c:pt>
                <c:pt idx="728">
                  <c:v>97</c:v>
                </c:pt>
                <c:pt idx="729">
                  <c:v>75</c:v>
                </c:pt>
                <c:pt idx="730">
                  <c:v>42</c:v>
                </c:pt>
                <c:pt idx="731">
                  <c:v>56</c:v>
                </c:pt>
                <c:pt idx="732">
                  <c:v>49</c:v>
                </c:pt>
                <c:pt idx="733">
                  <c:v>58</c:v>
                </c:pt>
                <c:pt idx="734">
                  <c:v>70</c:v>
                </c:pt>
                <c:pt idx="735">
                  <c:v>53</c:v>
                </c:pt>
                <c:pt idx="736">
                  <c:v>49</c:v>
                </c:pt>
                <c:pt idx="737">
                  <c:v>45</c:v>
                </c:pt>
                <c:pt idx="738">
                  <c:v>103</c:v>
                </c:pt>
                <c:pt idx="739">
                  <c:v>50</c:v>
                </c:pt>
                <c:pt idx="740">
                  <c:v>59</c:v>
                </c:pt>
                <c:pt idx="741">
                  <c:v>91</c:v>
                </c:pt>
                <c:pt idx="742">
                  <c:v>62</c:v>
                </c:pt>
                <c:pt idx="743">
                  <c:v>115</c:v>
                </c:pt>
                <c:pt idx="744">
                  <c:v>63</c:v>
                </c:pt>
                <c:pt idx="745">
                  <c:v>80</c:v>
                </c:pt>
                <c:pt idx="746">
                  <c:v>106</c:v>
                </c:pt>
                <c:pt idx="747">
                  <c:v>79</c:v>
                </c:pt>
                <c:pt idx="748">
                  <c:v>95</c:v>
                </c:pt>
                <c:pt idx="749">
                  <c:v>60</c:v>
                </c:pt>
                <c:pt idx="750">
                  <c:v>116</c:v>
                </c:pt>
                <c:pt idx="751">
                  <c:v>72</c:v>
                </c:pt>
                <c:pt idx="752">
                  <c:v>71</c:v>
                </c:pt>
                <c:pt idx="753">
                  <c:v>69</c:v>
                </c:pt>
                <c:pt idx="754">
                  <c:v>65</c:v>
                </c:pt>
                <c:pt idx="755">
                  <c:v>54</c:v>
                </c:pt>
                <c:pt idx="756">
                  <c:v>63</c:v>
                </c:pt>
                <c:pt idx="757">
                  <c:v>45</c:v>
                </c:pt>
                <c:pt idx="758">
                  <c:v>75</c:v>
                </c:pt>
                <c:pt idx="759">
                  <c:v>53</c:v>
                </c:pt>
                <c:pt idx="760">
                  <c:v>89</c:v>
                </c:pt>
                <c:pt idx="761">
                  <c:v>54</c:v>
                </c:pt>
                <c:pt idx="762">
                  <c:v>92</c:v>
                </c:pt>
                <c:pt idx="763">
                  <c:v>72</c:v>
                </c:pt>
                <c:pt idx="764">
                  <c:v>85</c:v>
                </c:pt>
                <c:pt idx="765">
                  <c:v>48</c:v>
                </c:pt>
                <c:pt idx="766">
                  <c:v>62</c:v>
                </c:pt>
                <c:pt idx="767">
                  <c:v>112</c:v>
                </c:pt>
                <c:pt idx="768">
                  <c:v>79</c:v>
                </c:pt>
                <c:pt idx="769">
                  <c:v>78</c:v>
                </c:pt>
                <c:pt idx="770">
                  <c:v>116</c:v>
                </c:pt>
                <c:pt idx="771">
                  <c:v>99</c:v>
                </c:pt>
                <c:pt idx="772">
                  <c:v>58</c:v>
                </c:pt>
                <c:pt idx="773">
                  <c:v>65</c:v>
                </c:pt>
                <c:pt idx="774">
                  <c:v>60</c:v>
                </c:pt>
                <c:pt idx="775">
                  <c:v>40</c:v>
                </c:pt>
                <c:pt idx="776">
                  <c:v>103</c:v>
                </c:pt>
                <c:pt idx="777">
                  <c:v>43</c:v>
                </c:pt>
                <c:pt idx="778">
                  <c:v>77</c:v>
                </c:pt>
                <c:pt idx="779">
                  <c:v>98</c:v>
                </c:pt>
                <c:pt idx="780">
                  <c:v>47</c:v>
                </c:pt>
                <c:pt idx="781">
                  <c:v>109</c:v>
                </c:pt>
                <c:pt idx="782">
                  <c:v>88</c:v>
                </c:pt>
                <c:pt idx="783">
                  <c:v>88</c:v>
                </c:pt>
                <c:pt idx="784">
                  <c:v>47</c:v>
                </c:pt>
                <c:pt idx="785">
                  <c:v>69</c:v>
                </c:pt>
                <c:pt idx="786">
                  <c:v>92</c:v>
                </c:pt>
                <c:pt idx="787">
                  <c:v>98</c:v>
                </c:pt>
                <c:pt idx="788">
                  <c:v>107</c:v>
                </c:pt>
                <c:pt idx="789">
                  <c:v>43</c:v>
                </c:pt>
                <c:pt idx="790">
                  <c:v>71</c:v>
                </c:pt>
                <c:pt idx="791">
                  <c:v>52</c:v>
                </c:pt>
                <c:pt idx="792">
                  <c:v>109</c:v>
                </c:pt>
                <c:pt idx="793">
                  <c:v>89</c:v>
                </c:pt>
                <c:pt idx="794">
                  <c:v>104</c:v>
                </c:pt>
                <c:pt idx="795">
                  <c:v>60</c:v>
                </c:pt>
                <c:pt idx="796">
                  <c:v>112</c:v>
                </c:pt>
                <c:pt idx="797">
                  <c:v>86</c:v>
                </c:pt>
                <c:pt idx="798">
                  <c:v>56</c:v>
                </c:pt>
                <c:pt idx="799">
                  <c:v>102</c:v>
                </c:pt>
                <c:pt idx="800">
                  <c:v>116</c:v>
                </c:pt>
                <c:pt idx="801">
                  <c:v>40</c:v>
                </c:pt>
                <c:pt idx="802">
                  <c:v>51</c:v>
                </c:pt>
                <c:pt idx="803">
                  <c:v>55</c:v>
                </c:pt>
                <c:pt idx="804">
                  <c:v>87</c:v>
                </c:pt>
                <c:pt idx="805">
                  <c:v>44</c:v>
                </c:pt>
                <c:pt idx="806">
                  <c:v>78</c:v>
                </c:pt>
                <c:pt idx="807">
                  <c:v>68</c:v>
                </c:pt>
                <c:pt idx="808">
                  <c:v>67</c:v>
                </c:pt>
                <c:pt idx="809">
                  <c:v>51</c:v>
                </c:pt>
                <c:pt idx="810">
                  <c:v>119</c:v>
                </c:pt>
                <c:pt idx="811">
                  <c:v>50</c:v>
                </c:pt>
                <c:pt idx="812">
                  <c:v>59</c:v>
                </c:pt>
                <c:pt idx="813">
                  <c:v>52</c:v>
                </c:pt>
                <c:pt idx="814">
                  <c:v>102</c:v>
                </c:pt>
                <c:pt idx="815">
                  <c:v>80</c:v>
                </c:pt>
                <c:pt idx="816">
                  <c:v>48</c:v>
                </c:pt>
                <c:pt idx="817">
                  <c:v>90</c:v>
                </c:pt>
                <c:pt idx="818">
                  <c:v>87</c:v>
                </c:pt>
                <c:pt idx="819">
                  <c:v>51</c:v>
                </c:pt>
                <c:pt idx="820">
                  <c:v>65</c:v>
                </c:pt>
                <c:pt idx="821">
                  <c:v>74</c:v>
                </c:pt>
                <c:pt idx="822">
                  <c:v>63</c:v>
                </c:pt>
                <c:pt idx="823">
                  <c:v>85</c:v>
                </c:pt>
                <c:pt idx="824">
                  <c:v>97</c:v>
                </c:pt>
                <c:pt idx="825">
                  <c:v>60</c:v>
                </c:pt>
                <c:pt idx="826">
                  <c:v>47</c:v>
                </c:pt>
                <c:pt idx="827">
                  <c:v>58</c:v>
                </c:pt>
                <c:pt idx="828">
                  <c:v>47</c:v>
                </c:pt>
                <c:pt idx="829">
                  <c:v>76</c:v>
                </c:pt>
                <c:pt idx="830">
                  <c:v>61</c:v>
                </c:pt>
                <c:pt idx="831">
                  <c:v>52</c:v>
                </c:pt>
                <c:pt idx="832">
                  <c:v>98</c:v>
                </c:pt>
                <c:pt idx="833">
                  <c:v>108</c:v>
                </c:pt>
                <c:pt idx="834">
                  <c:v>83</c:v>
                </c:pt>
                <c:pt idx="835">
                  <c:v>44</c:v>
                </c:pt>
                <c:pt idx="836">
                  <c:v>80</c:v>
                </c:pt>
                <c:pt idx="837">
                  <c:v>61</c:v>
                </c:pt>
                <c:pt idx="838">
                  <c:v>72</c:v>
                </c:pt>
                <c:pt idx="839">
                  <c:v>62</c:v>
                </c:pt>
                <c:pt idx="840">
                  <c:v>44</c:v>
                </c:pt>
                <c:pt idx="841">
                  <c:v>81</c:v>
                </c:pt>
                <c:pt idx="842">
                  <c:v>44</c:v>
                </c:pt>
                <c:pt idx="843">
                  <c:v>48</c:v>
                </c:pt>
                <c:pt idx="844">
                  <c:v>101</c:v>
                </c:pt>
                <c:pt idx="845">
                  <c:v>94</c:v>
                </c:pt>
                <c:pt idx="846">
                  <c:v>53</c:v>
                </c:pt>
                <c:pt idx="847">
                  <c:v>95</c:v>
                </c:pt>
                <c:pt idx="848">
                  <c:v>49</c:v>
                </c:pt>
                <c:pt idx="849">
                  <c:v>84</c:v>
                </c:pt>
                <c:pt idx="850">
                  <c:v>114</c:v>
                </c:pt>
                <c:pt idx="851">
                  <c:v>78</c:v>
                </c:pt>
                <c:pt idx="852">
                  <c:v>59</c:v>
                </c:pt>
                <c:pt idx="853">
                  <c:v>100</c:v>
                </c:pt>
                <c:pt idx="854">
                  <c:v>81</c:v>
                </c:pt>
                <c:pt idx="855">
                  <c:v>58</c:v>
                </c:pt>
                <c:pt idx="856">
                  <c:v>76</c:v>
                </c:pt>
                <c:pt idx="857">
                  <c:v>43</c:v>
                </c:pt>
                <c:pt idx="858">
                  <c:v>103</c:v>
                </c:pt>
                <c:pt idx="859">
                  <c:v>98</c:v>
                </c:pt>
                <c:pt idx="860">
                  <c:v>42</c:v>
                </c:pt>
                <c:pt idx="861">
                  <c:v>90</c:v>
                </c:pt>
                <c:pt idx="862">
                  <c:v>55</c:v>
                </c:pt>
                <c:pt idx="863">
                  <c:v>50</c:v>
                </c:pt>
                <c:pt idx="864">
                  <c:v>86</c:v>
                </c:pt>
                <c:pt idx="865">
                  <c:v>108</c:v>
                </c:pt>
                <c:pt idx="866">
                  <c:v>52</c:v>
                </c:pt>
                <c:pt idx="867">
                  <c:v>46</c:v>
                </c:pt>
                <c:pt idx="868">
                  <c:v>122</c:v>
                </c:pt>
                <c:pt idx="869">
                  <c:v>63</c:v>
                </c:pt>
                <c:pt idx="870">
                  <c:v>59</c:v>
                </c:pt>
                <c:pt idx="871">
                  <c:v>55</c:v>
                </c:pt>
                <c:pt idx="872">
                  <c:v>53</c:v>
                </c:pt>
                <c:pt idx="873">
                  <c:v>53</c:v>
                </c:pt>
                <c:pt idx="874">
                  <c:v>78</c:v>
                </c:pt>
                <c:pt idx="875">
                  <c:v>50</c:v>
                </c:pt>
                <c:pt idx="876">
                  <c:v>112</c:v>
                </c:pt>
                <c:pt idx="877">
                  <c:v>49</c:v>
                </c:pt>
                <c:pt idx="878">
                  <c:v>115</c:v>
                </c:pt>
                <c:pt idx="879">
                  <c:v>66</c:v>
                </c:pt>
                <c:pt idx="880">
                  <c:v>116</c:v>
                </c:pt>
                <c:pt idx="881">
                  <c:v>59</c:v>
                </c:pt>
                <c:pt idx="882">
                  <c:v>84</c:v>
                </c:pt>
                <c:pt idx="883">
                  <c:v>112</c:v>
                </c:pt>
                <c:pt idx="884">
                  <c:v>83</c:v>
                </c:pt>
                <c:pt idx="885">
                  <c:v>95</c:v>
                </c:pt>
                <c:pt idx="886">
                  <c:v>81</c:v>
                </c:pt>
                <c:pt idx="887">
                  <c:v>45</c:v>
                </c:pt>
                <c:pt idx="888">
                  <c:v>94</c:v>
                </c:pt>
                <c:pt idx="889">
                  <c:v>105</c:v>
                </c:pt>
                <c:pt idx="890">
                  <c:v>48</c:v>
                </c:pt>
                <c:pt idx="891">
                  <c:v>102</c:v>
                </c:pt>
                <c:pt idx="892">
                  <c:v>107</c:v>
                </c:pt>
                <c:pt idx="893">
                  <c:v>101</c:v>
                </c:pt>
                <c:pt idx="894">
                  <c:v>105</c:v>
                </c:pt>
                <c:pt idx="895">
                  <c:v>79</c:v>
                </c:pt>
                <c:pt idx="896">
                  <c:v>71</c:v>
                </c:pt>
                <c:pt idx="897">
                  <c:v>98</c:v>
                </c:pt>
                <c:pt idx="898">
                  <c:v>115</c:v>
                </c:pt>
                <c:pt idx="899">
                  <c:v>60</c:v>
                </c:pt>
                <c:pt idx="900">
                  <c:v>46</c:v>
                </c:pt>
                <c:pt idx="901">
                  <c:v>72</c:v>
                </c:pt>
                <c:pt idx="902">
                  <c:v>52</c:v>
                </c:pt>
                <c:pt idx="903">
                  <c:v>95</c:v>
                </c:pt>
                <c:pt idx="904">
                  <c:v>76</c:v>
                </c:pt>
                <c:pt idx="905">
                  <c:v>56</c:v>
                </c:pt>
                <c:pt idx="906">
                  <c:v>68</c:v>
                </c:pt>
                <c:pt idx="907">
                  <c:v>60</c:v>
                </c:pt>
                <c:pt idx="908">
                  <c:v>66</c:v>
                </c:pt>
                <c:pt idx="909">
                  <c:v>95</c:v>
                </c:pt>
                <c:pt idx="910">
                  <c:v>76</c:v>
                </c:pt>
                <c:pt idx="911">
                  <c:v>49</c:v>
                </c:pt>
                <c:pt idx="912">
                  <c:v>112</c:v>
                </c:pt>
                <c:pt idx="913">
                  <c:v>121</c:v>
                </c:pt>
                <c:pt idx="914">
                  <c:v>47</c:v>
                </c:pt>
                <c:pt idx="915">
                  <c:v>64</c:v>
                </c:pt>
                <c:pt idx="916">
                  <c:v>54</c:v>
                </c:pt>
                <c:pt idx="917">
                  <c:v>121</c:v>
                </c:pt>
                <c:pt idx="918">
                  <c:v>97</c:v>
                </c:pt>
                <c:pt idx="919">
                  <c:v>86</c:v>
                </c:pt>
                <c:pt idx="920">
                  <c:v>58</c:v>
                </c:pt>
                <c:pt idx="921">
                  <c:v>75</c:v>
                </c:pt>
                <c:pt idx="922">
                  <c:v>66</c:v>
                </c:pt>
                <c:pt idx="923">
                  <c:v>48</c:v>
                </c:pt>
                <c:pt idx="924">
                  <c:v>123</c:v>
                </c:pt>
                <c:pt idx="925">
                  <c:v>69</c:v>
                </c:pt>
                <c:pt idx="926">
                  <c:v>80</c:v>
                </c:pt>
                <c:pt idx="927">
                  <c:v>42</c:v>
                </c:pt>
                <c:pt idx="928">
                  <c:v>114</c:v>
                </c:pt>
                <c:pt idx="929">
                  <c:v>73</c:v>
                </c:pt>
                <c:pt idx="930">
                  <c:v>122</c:v>
                </c:pt>
                <c:pt idx="931">
                  <c:v>76</c:v>
                </c:pt>
                <c:pt idx="932">
                  <c:v>53</c:v>
                </c:pt>
                <c:pt idx="933">
                  <c:v>76</c:v>
                </c:pt>
                <c:pt idx="934">
                  <c:v>120</c:v>
                </c:pt>
                <c:pt idx="935">
                  <c:v>85</c:v>
                </c:pt>
                <c:pt idx="936">
                  <c:v>112</c:v>
                </c:pt>
                <c:pt idx="937">
                  <c:v>53</c:v>
                </c:pt>
                <c:pt idx="938">
                  <c:v>58</c:v>
                </c:pt>
                <c:pt idx="939">
                  <c:v>54</c:v>
                </c:pt>
                <c:pt idx="940">
                  <c:v>61</c:v>
                </c:pt>
                <c:pt idx="941">
                  <c:v>46</c:v>
                </c:pt>
                <c:pt idx="942">
                  <c:v>78</c:v>
                </c:pt>
                <c:pt idx="943">
                  <c:v>86</c:v>
                </c:pt>
                <c:pt idx="944">
                  <c:v>104</c:v>
                </c:pt>
                <c:pt idx="945">
                  <c:v>54</c:v>
                </c:pt>
                <c:pt idx="946">
                  <c:v>94</c:v>
                </c:pt>
                <c:pt idx="947">
                  <c:v>114</c:v>
                </c:pt>
                <c:pt idx="948">
                  <c:v>79</c:v>
                </c:pt>
                <c:pt idx="949">
                  <c:v>93</c:v>
                </c:pt>
                <c:pt idx="950">
                  <c:v>90</c:v>
                </c:pt>
                <c:pt idx="951">
                  <c:v>105</c:v>
                </c:pt>
                <c:pt idx="952">
                  <c:v>56</c:v>
                </c:pt>
                <c:pt idx="953">
                  <c:v>123</c:v>
                </c:pt>
                <c:pt idx="954">
                  <c:v>88</c:v>
                </c:pt>
                <c:pt idx="955">
                  <c:v>55</c:v>
                </c:pt>
                <c:pt idx="956">
                  <c:v>89</c:v>
                </c:pt>
                <c:pt idx="957">
                  <c:v>95</c:v>
                </c:pt>
                <c:pt idx="958">
                  <c:v>78</c:v>
                </c:pt>
                <c:pt idx="959">
                  <c:v>86</c:v>
                </c:pt>
                <c:pt idx="960">
                  <c:v>52</c:v>
                </c:pt>
                <c:pt idx="961">
                  <c:v>112</c:v>
                </c:pt>
                <c:pt idx="962">
                  <c:v>71</c:v>
                </c:pt>
                <c:pt idx="963">
                  <c:v>115</c:v>
                </c:pt>
                <c:pt idx="964">
                  <c:v>68</c:v>
                </c:pt>
                <c:pt idx="965">
                  <c:v>60</c:v>
                </c:pt>
                <c:pt idx="966">
                  <c:v>95</c:v>
                </c:pt>
                <c:pt idx="967">
                  <c:v>114</c:v>
                </c:pt>
                <c:pt idx="968">
                  <c:v>63</c:v>
                </c:pt>
                <c:pt idx="969">
                  <c:v>69</c:v>
                </c:pt>
                <c:pt idx="970">
                  <c:v>49</c:v>
                </c:pt>
                <c:pt idx="971">
                  <c:v>72</c:v>
                </c:pt>
                <c:pt idx="972">
                  <c:v>88</c:v>
                </c:pt>
                <c:pt idx="973">
                  <c:v>68</c:v>
                </c:pt>
                <c:pt idx="974">
                  <c:v>71</c:v>
                </c:pt>
                <c:pt idx="975">
                  <c:v>107</c:v>
                </c:pt>
                <c:pt idx="976">
                  <c:v>68</c:v>
                </c:pt>
                <c:pt idx="977">
                  <c:v>57</c:v>
                </c:pt>
                <c:pt idx="978">
                  <c:v>49</c:v>
                </c:pt>
                <c:pt idx="979">
                  <c:v>111</c:v>
                </c:pt>
                <c:pt idx="980">
                  <c:v>69</c:v>
                </c:pt>
                <c:pt idx="981">
                  <c:v>79</c:v>
                </c:pt>
                <c:pt idx="982">
                  <c:v>53</c:v>
                </c:pt>
                <c:pt idx="983">
                  <c:v>74</c:v>
                </c:pt>
                <c:pt idx="984">
                  <c:v>56</c:v>
                </c:pt>
                <c:pt idx="985">
                  <c:v>100</c:v>
                </c:pt>
                <c:pt idx="986">
                  <c:v>105</c:v>
                </c:pt>
                <c:pt idx="987">
                  <c:v>100</c:v>
                </c:pt>
                <c:pt idx="988">
                  <c:v>60</c:v>
                </c:pt>
                <c:pt idx="989">
                  <c:v>78</c:v>
                </c:pt>
                <c:pt idx="990">
                  <c:v>85</c:v>
                </c:pt>
                <c:pt idx="991">
                  <c:v>80</c:v>
                </c:pt>
                <c:pt idx="992">
                  <c:v>100</c:v>
                </c:pt>
                <c:pt idx="993">
                  <c:v>102</c:v>
                </c:pt>
                <c:pt idx="994">
                  <c:v>80</c:v>
                </c:pt>
                <c:pt idx="995">
                  <c:v>95</c:v>
                </c:pt>
                <c:pt idx="996">
                  <c:v>60</c:v>
                </c:pt>
                <c:pt idx="997">
                  <c:v>82</c:v>
                </c:pt>
                <c:pt idx="998">
                  <c:v>73</c:v>
                </c:pt>
                <c:pt idx="999">
                  <c:v>120</c:v>
                </c:pt>
                <c:pt idx="1000">
                  <c:v>79</c:v>
                </c:pt>
                <c:pt idx="1001">
                  <c:v>124</c:v>
                </c:pt>
                <c:pt idx="1002">
                  <c:v>65</c:v>
                </c:pt>
                <c:pt idx="1003">
                  <c:v>51</c:v>
                </c:pt>
                <c:pt idx="1004">
                  <c:v>92</c:v>
                </c:pt>
                <c:pt idx="1005">
                  <c:v>108</c:v>
                </c:pt>
                <c:pt idx="1006">
                  <c:v>71</c:v>
                </c:pt>
                <c:pt idx="1007">
                  <c:v>67</c:v>
                </c:pt>
                <c:pt idx="1008">
                  <c:v>84</c:v>
                </c:pt>
                <c:pt idx="1009">
                  <c:v>51</c:v>
                </c:pt>
                <c:pt idx="1010">
                  <c:v>108</c:v>
                </c:pt>
                <c:pt idx="1011">
                  <c:v>104</c:v>
                </c:pt>
                <c:pt idx="1012">
                  <c:v>55</c:v>
                </c:pt>
                <c:pt idx="1013">
                  <c:v>48</c:v>
                </c:pt>
                <c:pt idx="1014">
                  <c:v>52</c:v>
                </c:pt>
                <c:pt idx="1015">
                  <c:v>88</c:v>
                </c:pt>
                <c:pt idx="1016">
                  <c:v>109</c:v>
                </c:pt>
                <c:pt idx="1017">
                  <c:v>70</c:v>
                </c:pt>
                <c:pt idx="1018">
                  <c:v>62</c:v>
                </c:pt>
                <c:pt idx="1019">
                  <c:v>50</c:v>
                </c:pt>
                <c:pt idx="1020">
                  <c:v>84</c:v>
                </c:pt>
                <c:pt idx="1021">
                  <c:v>106</c:v>
                </c:pt>
                <c:pt idx="1022">
                  <c:v>111</c:v>
                </c:pt>
                <c:pt idx="1023">
                  <c:v>92</c:v>
                </c:pt>
                <c:pt idx="1024">
                  <c:v>74</c:v>
                </c:pt>
                <c:pt idx="1025">
                  <c:v>75</c:v>
                </c:pt>
                <c:pt idx="1026">
                  <c:v>81</c:v>
                </c:pt>
                <c:pt idx="1027">
                  <c:v>70</c:v>
                </c:pt>
                <c:pt idx="1028">
                  <c:v>85</c:v>
                </c:pt>
                <c:pt idx="1029">
                  <c:v>58</c:v>
                </c:pt>
                <c:pt idx="1030">
                  <c:v>67</c:v>
                </c:pt>
                <c:pt idx="1031">
                  <c:v>124</c:v>
                </c:pt>
                <c:pt idx="1032">
                  <c:v>80</c:v>
                </c:pt>
                <c:pt idx="1033">
                  <c:v>51</c:v>
                </c:pt>
                <c:pt idx="1034">
                  <c:v>63</c:v>
                </c:pt>
                <c:pt idx="1035">
                  <c:v>106</c:v>
                </c:pt>
                <c:pt idx="1036">
                  <c:v>127</c:v>
                </c:pt>
                <c:pt idx="1037">
                  <c:v>111</c:v>
                </c:pt>
                <c:pt idx="1038">
                  <c:v>87</c:v>
                </c:pt>
                <c:pt idx="1039">
                  <c:v>82</c:v>
                </c:pt>
                <c:pt idx="1040">
                  <c:v>72</c:v>
                </c:pt>
                <c:pt idx="1041">
                  <c:v>66</c:v>
                </c:pt>
                <c:pt idx="1042">
                  <c:v>92</c:v>
                </c:pt>
                <c:pt idx="1043">
                  <c:v>127</c:v>
                </c:pt>
                <c:pt idx="1044">
                  <c:v>92</c:v>
                </c:pt>
                <c:pt idx="1045">
                  <c:v>94</c:v>
                </c:pt>
                <c:pt idx="1046">
                  <c:v>74</c:v>
                </c:pt>
                <c:pt idx="1047">
                  <c:v>93</c:v>
                </c:pt>
                <c:pt idx="1048">
                  <c:v>106</c:v>
                </c:pt>
                <c:pt idx="1049">
                  <c:v>68</c:v>
                </c:pt>
                <c:pt idx="1050">
                  <c:v>82</c:v>
                </c:pt>
                <c:pt idx="1051">
                  <c:v>73</c:v>
                </c:pt>
                <c:pt idx="1052">
                  <c:v>77</c:v>
                </c:pt>
                <c:pt idx="1053">
                  <c:v>113</c:v>
                </c:pt>
                <c:pt idx="1054">
                  <c:v>78</c:v>
                </c:pt>
                <c:pt idx="1055">
                  <c:v>76</c:v>
                </c:pt>
                <c:pt idx="1056">
                  <c:v>123</c:v>
                </c:pt>
                <c:pt idx="1057">
                  <c:v>79</c:v>
                </c:pt>
                <c:pt idx="1058">
                  <c:v>105</c:v>
                </c:pt>
                <c:pt idx="1059">
                  <c:v>95</c:v>
                </c:pt>
                <c:pt idx="1060">
                  <c:v>79</c:v>
                </c:pt>
                <c:pt idx="1061">
                  <c:v>92</c:v>
                </c:pt>
                <c:pt idx="1062">
                  <c:v>130</c:v>
                </c:pt>
                <c:pt idx="1063">
                  <c:v>61</c:v>
                </c:pt>
                <c:pt idx="1064">
                  <c:v>113</c:v>
                </c:pt>
                <c:pt idx="1065">
                  <c:v>87</c:v>
                </c:pt>
                <c:pt idx="1066">
                  <c:v>63</c:v>
                </c:pt>
                <c:pt idx="1067">
                  <c:v>92</c:v>
                </c:pt>
                <c:pt idx="1068">
                  <c:v>88</c:v>
                </c:pt>
                <c:pt idx="1069">
                  <c:v>80</c:v>
                </c:pt>
                <c:pt idx="1070">
                  <c:v>71</c:v>
                </c:pt>
                <c:pt idx="1071">
                  <c:v>73</c:v>
                </c:pt>
                <c:pt idx="1072">
                  <c:v>85</c:v>
                </c:pt>
                <c:pt idx="1073">
                  <c:v>112</c:v>
                </c:pt>
                <c:pt idx="1074">
                  <c:v>50</c:v>
                </c:pt>
                <c:pt idx="1075">
                  <c:v>59</c:v>
                </c:pt>
                <c:pt idx="1076">
                  <c:v>127</c:v>
                </c:pt>
                <c:pt idx="1077">
                  <c:v>81</c:v>
                </c:pt>
                <c:pt idx="1078">
                  <c:v>58</c:v>
                </c:pt>
                <c:pt idx="1079">
                  <c:v>77</c:v>
                </c:pt>
                <c:pt idx="1080">
                  <c:v>108</c:v>
                </c:pt>
                <c:pt idx="1081">
                  <c:v>70</c:v>
                </c:pt>
                <c:pt idx="1082">
                  <c:v>72</c:v>
                </c:pt>
                <c:pt idx="1083">
                  <c:v>76</c:v>
                </c:pt>
                <c:pt idx="1084">
                  <c:v>72</c:v>
                </c:pt>
                <c:pt idx="1085">
                  <c:v>71</c:v>
                </c:pt>
                <c:pt idx="1086">
                  <c:v>150</c:v>
                </c:pt>
                <c:pt idx="1087">
                  <c:v>68</c:v>
                </c:pt>
                <c:pt idx="1088">
                  <c:v>53</c:v>
                </c:pt>
                <c:pt idx="1089">
                  <c:v>68</c:v>
                </c:pt>
                <c:pt idx="1090">
                  <c:v>105</c:v>
                </c:pt>
                <c:pt idx="1091">
                  <c:v>58</c:v>
                </c:pt>
                <c:pt idx="1092">
                  <c:v>66</c:v>
                </c:pt>
                <c:pt idx="1093">
                  <c:v>101</c:v>
                </c:pt>
                <c:pt idx="1094">
                  <c:v>76</c:v>
                </c:pt>
                <c:pt idx="1095">
                  <c:v>55</c:v>
                </c:pt>
                <c:pt idx="1096">
                  <c:v>64</c:v>
                </c:pt>
                <c:pt idx="1097">
                  <c:v>79</c:v>
                </c:pt>
                <c:pt idx="1098">
                  <c:v>83</c:v>
                </c:pt>
                <c:pt idx="1099">
                  <c:v>114</c:v>
                </c:pt>
                <c:pt idx="1100">
                  <c:v>98</c:v>
                </c:pt>
                <c:pt idx="1101">
                  <c:v>114</c:v>
                </c:pt>
                <c:pt idx="1102">
                  <c:v>52</c:v>
                </c:pt>
                <c:pt idx="1103">
                  <c:v>82</c:v>
                </c:pt>
                <c:pt idx="1104">
                  <c:v>94</c:v>
                </c:pt>
                <c:pt idx="1105">
                  <c:v>98</c:v>
                </c:pt>
                <c:pt idx="1106">
                  <c:v>68</c:v>
                </c:pt>
                <c:pt idx="1107">
                  <c:v>121</c:v>
                </c:pt>
                <c:pt idx="1108">
                  <c:v>119</c:v>
                </c:pt>
                <c:pt idx="1109">
                  <c:v>89</c:v>
                </c:pt>
                <c:pt idx="1110">
                  <c:v>85</c:v>
                </c:pt>
                <c:pt idx="1111">
                  <c:v>98</c:v>
                </c:pt>
                <c:pt idx="1112">
                  <c:v>93</c:v>
                </c:pt>
                <c:pt idx="1113">
                  <c:v>94</c:v>
                </c:pt>
                <c:pt idx="1114">
                  <c:v>85</c:v>
                </c:pt>
                <c:pt idx="1115">
                  <c:v>94</c:v>
                </c:pt>
                <c:pt idx="1116">
                  <c:v>81</c:v>
                </c:pt>
                <c:pt idx="1117">
                  <c:v>65</c:v>
                </c:pt>
                <c:pt idx="1118">
                  <c:v>97</c:v>
                </c:pt>
                <c:pt idx="1119">
                  <c:v>145</c:v>
                </c:pt>
                <c:pt idx="1120">
                  <c:v>63</c:v>
                </c:pt>
                <c:pt idx="1121">
                  <c:v>62</c:v>
                </c:pt>
                <c:pt idx="1122">
                  <c:v>66</c:v>
                </c:pt>
                <c:pt idx="1123">
                  <c:v>94</c:v>
                </c:pt>
                <c:pt idx="1124">
                  <c:v>143</c:v>
                </c:pt>
                <c:pt idx="1125">
                  <c:v>72</c:v>
                </c:pt>
                <c:pt idx="1126">
                  <c:v>131</c:v>
                </c:pt>
                <c:pt idx="1127">
                  <c:v>84</c:v>
                </c:pt>
                <c:pt idx="1128">
                  <c:v>92</c:v>
                </c:pt>
                <c:pt idx="1129">
                  <c:v>58</c:v>
                </c:pt>
                <c:pt idx="1130">
                  <c:v>114</c:v>
                </c:pt>
                <c:pt idx="1131">
                  <c:v>75</c:v>
                </c:pt>
                <c:pt idx="1132">
                  <c:v>111</c:v>
                </c:pt>
                <c:pt idx="1133">
                  <c:v>68</c:v>
                </c:pt>
                <c:pt idx="1134">
                  <c:v>77</c:v>
                </c:pt>
                <c:pt idx="1135">
                  <c:v>88</c:v>
                </c:pt>
                <c:pt idx="1136">
                  <c:v>81</c:v>
                </c:pt>
                <c:pt idx="1137">
                  <c:v>76</c:v>
                </c:pt>
                <c:pt idx="1138">
                  <c:v>85</c:v>
                </c:pt>
                <c:pt idx="1139">
                  <c:v>59</c:v>
                </c:pt>
                <c:pt idx="1140">
                  <c:v>131</c:v>
                </c:pt>
                <c:pt idx="1141">
                  <c:v>134</c:v>
                </c:pt>
                <c:pt idx="1142">
                  <c:v>88</c:v>
                </c:pt>
                <c:pt idx="1143">
                  <c:v>61</c:v>
                </c:pt>
                <c:pt idx="1144">
                  <c:v>70</c:v>
                </c:pt>
                <c:pt idx="1145">
                  <c:v>93</c:v>
                </c:pt>
                <c:pt idx="1146">
                  <c:v>105</c:v>
                </c:pt>
                <c:pt idx="1147">
                  <c:v>73</c:v>
                </c:pt>
                <c:pt idx="1148">
                  <c:v>142</c:v>
                </c:pt>
                <c:pt idx="1149">
                  <c:v>61</c:v>
                </c:pt>
                <c:pt idx="1150">
                  <c:v>124</c:v>
                </c:pt>
                <c:pt idx="1151">
                  <c:v>82</c:v>
                </c:pt>
                <c:pt idx="1152">
                  <c:v>73</c:v>
                </c:pt>
                <c:pt idx="1153">
                  <c:v>84</c:v>
                </c:pt>
                <c:pt idx="1154">
                  <c:v>66</c:v>
                </c:pt>
                <c:pt idx="1155">
                  <c:v>83</c:v>
                </c:pt>
                <c:pt idx="1156">
                  <c:v>150</c:v>
                </c:pt>
                <c:pt idx="1157">
                  <c:v>146</c:v>
                </c:pt>
                <c:pt idx="1158">
                  <c:v>89</c:v>
                </c:pt>
                <c:pt idx="1159">
                  <c:v>112</c:v>
                </c:pt>
                <c:pt idx="1160">
                  <c:v>124</c:v>
                </c:pt>
                <c:pt idx="1161">
                  <c:v>118</c:v>
                </c:pt>
                <c:pt idx="1162">
                  <c:v>78</c:v>
                </c:pt>
                <c:pt idx="1163">
                  <c:v>114</c:v>
                </c:pt>
                <c:pt idx="1164">
                  <c:v>86</c:v>
                </c:pt>
                <c:pt idx="1165">
                  <c:v>144</c:v>
                </c:pt>
                <c:pt idx="1166">
                  <c:v>95</c:v>
                </c:pt>
                <c:pt idx="1167">
                  <c:v>128</c:v>
                </c:pt>
                <c:pt idx="1168">
                  <c:v>152</c:v>
                </c:pt>
                <c:pt idx="1169">
                  <c:v>122</c:v>
                </c:pt>
                <c:pt idx="1170">
                  <c:v>56</c:v>
                </c:pt>
                <c:pt idx="1171">
                  <c:v>148</c:v>
                </c:pt>
                <c:pt idx="1172">
                  <c:v>72</c:v>
                </c:pt>
                <c:pt idx="1173">
                  <c:v>103</c:v>
                </c:pt>
                <c:pt idx="1174">
                  <c:v>72</c:v>
                </c:pt>
                <c:pt idx="1175">
                  <c:v>134</c:v>
                </c:pt>
                <c:pt idx="1176">
                  <c:v>107</c:v>
                </c:pt>
                <c:pt idx="1177">
                  <c:v>127</c:v>
                </c:pt>
                <c:pt idx="1178">
                  <c:v>57</c:v>
                </c:pt>
                <c:pt idx="1179">
                  <c:v>103</c:v>
                </c:pt>
                <c:pt idx="1180">
                  <c:v>60</c:v>
                </c:pt>
                <c:pt idx="1181">
                  <c:v>71</c:v>
                </c:pt>
                <c:pt idx="1182">
                  <c:v>62</c:v>
                </c:pt>
                <c:pt idx="1183">
                  <c:v>84</c:v>
                </c:pt>
                <c:pt idx="1184">
                  <c:v>120</c:v>
                </c:pt>
                <c:pt idx="1185">
                  <c:v>109</c:v>
                </c:pt>
                <c:pt idx="1186">
                  <c:v>125</c:v>
                </c:pt>
                <c:pt idx="1187">
                  <c:v>84</c:v>
                </c:pt>
                <c:pt idx="1188">
                  <c:v>123</c:v>
                </c:pt>
                <c:pt idx="1189">
                  <c:v>155</c:v>
                </c:pt>
                <c:pt idx="1190">
                  <c:v>109</c:v>
                </c:pt>
                <c:pt idx="1191">
                  <c:v>97</c:v>
                </c:pt>
                <c:pt idx="1192">
                  <c:v>116</c:v>
                </c:pt>
                <c:pt idx="1193">
                  <c:v>75</c:v>
                </c:pt>
                <c:pt idx="1194">
                  <c:v>84</c:v>
                </c:pt>
                <c:pt idx="1195">
                  <c:v>70</c:v>
                </c:pt>
                <c:pt idx="1196">
                  <c:v>83</c:v>
                </c:pt>
                <c:pt idx="1197">
                  <c:v>66</c:v>
                </c:pt>
                <c:pt idx="1198">
                  <c:v>82</c:v>
                </c:pt>
                <c:pt idx="1199">
                  <c:v>107</c:v>
                </c:pt>
                <c:pt idx="1200">
                  <c:v>77</c:v>
                </c:pt>
                <c:pt idx="1201">
                  <c:v>60</c:v>
                </c:pt>
                <c:pt idx="1202">
                  <c:v>79</c:v>
                </c:pt>
                <c:pt idx="1203">
                  <c:v>118</c:v>
                </c:pt>
                <c:pt idx="1204">
                  <c:v>79</c:v>
                </c:pt>
                <c:pt idx="1205">
                  <c:v>100</c:v>
                </c:pt>
                <c:pt idx="1206">
                  <c:v>78</c:v>
                </c:pt>
                <c:pt idx="1207">
                  <c:v>96</c:v>
                </c:pt>
                <c:pt idx="1208">
                  <c:v>72</c:v>
                </c:pt>
                <c:pt idx="1209">
                  <c:v>76</c:v>
                </c:pt>
                <c:pt idx="1210">
                  <c:v>66</c:v>
                </c:pt>
                <c:pt idx="1211">
                  <c:v>88</c:v>
                </c:pt>
                <c:pt idx="1212">
                  <c:v>80</c:v>
                </c:pt>
                <c:pt idx="1213">
                  <c:v>138</c:v>
                </c:pt>
                <c:pt idx="1214">
                  <c:v>84</c:v>
                </c:pt>
                <c:pt idx="1215">
                  <c:v>107</c:v>
                </c:pt>
                <c:pt idx="1216">
                  <c:v>143</c:v>
                </c:pt>
                <c:pt idx="1217">
                  <c:v>135</c:v>
                </c:pt>
                <c:pt idx="1218">
                  <c:v>129</c:v>
                </c:pt>
                <c:pt idx="1219">
                  <c:v>69</c:v>
                </c:pt>
                <c:pt idx="1220">
                  <c:v>94</c:v>
                </c:pt>
                <c:pt idx="1221">
                  <c:v>84</c:v>
                </c:pt>
                <c:pt idx="1222">
                  <c:v>93</c:v>
                </c:pt>
                <c:pt idx="1223">
                  <c:v>75</c:v>
                </c:pt>
                <c:pt idx="1224">
                  <c:v>80</c:v>
                </c:pt>
                <c:pt idx="1225">
                  <c:v>84</c:v>
                </c:pt>
                <c:pt idx="1226">
                  <c:v>105</c:v>
                </c:pt>
                <c:pt idx="1227">
                  <c:v>126</c:v>
                </c:pt>
                <c:pt idx="1228">
                  <c:v>67</c:v>
                </c:pt>
                <c:pt idx="1229">
                  <c:v>69</c:v>
                </c:pt>
                <c:pt idx="1230">
                  <c:v>141</c:v>
                </c:pt>
                <c:pt idx="1231">
                  <c:v>97</c:v>
                </c:pt>
                <c:pt idx="1232">
                  <c:v>90</c:v>
                </c:pt>
                <c:pt idx="1233">
                  <c:v>110</c:v>
                </c:pt>
                <c:pt idx="1234">
                  <c:v>88</c:v>
                </c:pt>
                <c:pt idx="1235">
                  <c:v>79</c:v>
                </c:pt>
                <c:pt idx="1236">
                  <c:v>143</c:v>
                </c:pt>
                <c:pt idx="1237">
                  <c:v>181</c:v>
                </c:pt>
                <c:pt idx="1238">
                  <c:v>133</c:v>
                </c:pt>
                <c:pt idx="1239">
                  <c:v>111</c:v>
                </c:pt>
                <c:pt idx="1240">
                  <c:v>108</c:v>
                </c:pt>
                <c:pt idx="1241">
                  <c:v>68</c:v>
                </c:pt>
                <c:pt idx="1242">
                  <c:v>110</c:v>
                </c:pt>
                <c:pt idx="1243">
                  <c:v>70</c:v>
                </c:pt>
                <c:pt idx="1244">
                  <c:v>135</c:v>
                </c:pt>
                <c:pt idx="1245">
                  <c:v>113</c:v>
                </c:pt>
                <c:pt idx="1246">
                  <c:v>117</c:v>
                </c:pt>
                <c:pt idx="1247">
                  <c:v>105</c:v>
                </c:pt>
                <c:pt idx="1248">
                  <c:v>163</c:v>
                </c:pt>
                <c:pt idx="1249">
                  <c:v>126</c:v>
                </c:pt>
                <c:pt idx="1250">
                  <c:v>74</c:v>
                </c:pt>
                <c:pt idx="1251">
                  <c:v>108</c:v>
                </c:pt>
                <c:pt idx="1252">
                  <c:v>204</c:v>
                </c:pt>
                <c:pt idx="1253">
                  <c:v>125</c:v>
                </c:pt>
                <c:pt idx="1254">
                  <c:v>112</c:v>
                </c:pt>
                <c:pt idx="1255">
                  <c:v>124</c:v>
                </c:pt>
                <c:pt idx="1256">
                  <c:v>70</c:v>
                </c:pt>
                <c:pt idx="1257">
                  <c:v>106</c:v>
                </c:pt>
                <c:pt idx="1258">
                  <c:v>417</c:v>
                </c:pt>
                <c:pt idx="1259">
                  <c:v>138</c:v>
                </c:pt>
                <c:pt idx="1260">
                  <c:v>78</c:v>
                </c:pt>
                <c:pt idx="1261">
                  <c:v>109</c:v>
                </c:pt>
                <c:pt idx="1262">
                  <c:v>128</c:v>
                </c:pt>
                <c:pt idx="1263">
                  <c:v>98</c:v>
                </c:pt>
                <c:pt idx="1264">
                  <c:v>170</c:v>
                </c:pt>
                <c:pt idx="1265">
                  <c:v>182</c:v>
                </c:pt>
                <c:pt idx="1266">
                  <c:v>98</c:v>
                </c:pt>
                <c:pt idx="1267">
                  <c:v>142</c:v>
                </c:pt>
                <c:pt idx="1268">
                  <c:v>124</c:v>
                </c:pt>
                <c:pt idx="1269">
                  <c:v>107</c:v>
                </c:pt>
                <c:pt idx="1270">
                  <c:v>97</c:v>
                </c:pt>
                <c:pt idx="1271">
                  <c:v>155</c:v>
                </c:pt>
                <c:pt idx="1272">
                  <c:v>149</c:v>
                </c:pt>
                <c:pt idx="1273">
                  <c:v>79</c:v>
                </c:pt>
                <c:pt idx="1274">
                  <c:v>108</c:v>
                </c:pt>
                <c:pt idx="1275">
                  <c:v>184</c:v>
                </c:pt>
                <c:pt idx="1276">
                  <c:v>148</c:v>
                </c:pt>
                <c:pt idx="1277">
                  <c:v>90</c:v>
                </c:pt>
                <c:pt idx="1278">
                  <c:v>89</c:v>
                </c:pt>
                <c:pt idx="1279">
                  <c:v>221</c:v>
                </c:pt>
                <c:pt idx="1280">
                  <c:v>137</c:v>
                </c:pt>
                <c:pt idx="1281">
                  <c:v>124</c:v>
                </c:pt>
                <c:pt idx="1282">
                  <c:v>158</c:v>
                </c:pt>
                <c:pt idx="1283">
                  <c:v>108</c:v>
                </c:pt>
                <c:pt idx="1284">
                  <c:v>92</c:v>
                </c:pt>
                <c:pt idx="1285">
                  <c:v>94</c:v>
                </c:pt>
                <c:pt idx="1286">
                  <c:v>175</c:v>
                </c:pt>
                <c:pt idx="1287">
                  <c:v>104</c:v>
                </c:pt>
                <c:pt idx="1288">
                  <c:v>142</c:v>
                </c:pt>
                <c:pt idx="1289">
                  <c:v>151</c:v>
                </c:pt>
                <c:pt idx="1290">
                  <c:v>89</c:v>
                </c:pt>
                <c:pt idx="1291">
                  <c:v>222</c:v>
                </c:pt>
                <c:pt idx="1292">
                  <c:v>102</c:v>
                </c:pt>
                <c:pt idx="1293">
                  <c:v>92</c:v>
                </c:pt>
                <c:pt idx="1294">
                  <c:v>205</c:v>
                </c:pt>
                <c:pt idx="1295">
                  <c:v>152</c:v>
                </c:pt>
                <c:pt idx="1296">
                  <c:v>109</c:v>
                </c:pt>
                <c:pt idx="1297">
                  <c:v>128</c:v>
                </c:pt>
                <c:pt idx="1298">
                  <c:v>130</c:v>
                </c:pt>
                <c:pt idx="1299">
                  <c:v>91</c:v>
                </c:pt>
                <c:pt idx="1300">
                  <c:v>111</c:v>
                </c:pt>
                <c:pt idx="1301">
                  <c:v>195</c:v>
                </c:pt>
                <c:pt idx="1302">
                  <c:v>169</c:v>
                </c:pt>
                <c:pt idx="1303">
                  <c:v>160</c:v>
                </c:pt>
                <c:pt idx="1304">
                  <c:v>174</c:v>
                </c:pt>
                <c:pt idx="1305">
                  <c:v>164</c:v>
                </c:pt>
                <c:pt idx="1306">
                  <c:v>140</c:v>
                </c:pt>
                <c:pt idx="1307">
                  <c:v>147</c:v>
                </c:pt>
                <c:pt idx="1308">
                  <c:v>112</c:v>
                </c:pt>
                <c:pt idx="1309">
                  <c:v>172</c:v>
                </c:pt>
                <c:pt idx="1310">
                  <c:v>103</c:v>
                </c:pt>
                <c:pt idx="1311">
                  <c:v>89</c:v>
                </c:pt>
                <c:pt idx="1312">
                  <c:v>131</c:v>
                </c:pt>
                <c:pt idx="1313">
                  <c:v>120</c:v>
                </c:pt>
                <c:pt idx="1314">
                  <c:v>217</c:v>
                </c:pt>
                <c:pt idx="1315">
                  <c:v>184</c:v>
                </c:pt>
                <c:pt idx="1316">
                  <c:v>170</c:v>
                </c:pt>
                <c:pt idx="1317">
                  <c:v>128</c:v>
                </c:pt>
                <c:pt idx="1318">
                  <c:v>278</c:v>
                </c:pt>
                <c:pt idx="1319">
                  <c:v>246</c:v>
                </c:pt>
                <c:pt idx="1320">
                  <c:v>145</c:v>
                </c:pt>
                <c:pt idx="1321">
                  <c:v>134</c:v>
                </c:pt>
                <c:pt idx="1322">
                  <c:v>97</c:v>
                </c:pt>
                <c:pt idx="1323">
                  <c:v>223</c:v>
                </c:pt>
                <c:pt idx="1324">
                  <c:v>135</c:v>
                </c:pt>
                <c:pt idx="1325">
                  <c:v>120</c:v>
                </c:pt>
                <c:pt idx="1326">
                  <c:v>236</c:v>
                </c:pt>
                <c:pt idx="1327">
                  <c:v>170</c:v>
                </c:pt>
                <c:pt idx="1328">
                  <c:v>153</c:v>
                </c:pt>
                <c:pt idx="1329">
                  <c:v>204</c:v>
                </c:pt>
                <c:pt idx="1330">
                  <c:v>115</c:v>
                </c:pt>
                <c:pt idx="1331">
                  <c:v>129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'space-moere_001_morikawa_LOG20'!$AK$1</c:f>
              <c:strCache>
                <c:ptCount val="1"/>
                <c:pt idx="0">
                  <c:v>ADC3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'space-moere_001_morikawa_LOG20'!$AK$2:$AK$1336</c:f>
              <c:numCache>
                <c:formatCode>General</c:formatCode>
                <c:ptCount val="1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7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6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7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24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8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3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3</c:v>
                </c:pt>
                <c:pt idx="1242">
                  <c:v>10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3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4</c:v>
                </c:pt>
                <c:pt idx="1258">
                  <c:v>3</c:v>
                </c:pt>
                <c:pt idx="1259">
                  <c:v>0</c:v>
                </c:pt>
                <c:pt idx="1260">
                  <c:v>90</c:v>
                </c:pt>
                <c:pt idx="1261">
                  <c:v>0</c:v>
                </c:pt>
                <c:pt idx="1262">
                  <c:v>0</c:v>
                </c:pt>
                <c:pt idx="1263">
                  <c:v>59</c:v>
                </c:pt>
                <c:pt idx="1264">
                  <c:v>0</c:v>
                </c:pt>
                <c:pt idx="1265">
                  <c:v>0</c:v>
                </c:pt>
                <c:pt idx="1266">
                  <c:v>13</c:v>
                </c:pt>
                <c:pt idx="1267">
                  <c:v>34</c:v>
                </c:pt>
                <c:pt idx="1268">
                  <c:v>0</c:v>
                </c:pt>
                <c:pt idx="1269">
                  <c:v>0</c:v>
                </c:pt>
                <c:pt idx="1270">
                  <c:v>20</c:v>
                </c:pt>
                <c:pt idx="1271">
                  <c:v>0</c:v>
                </c:pt>
                <c:pt idx="1272">
                  <c:v>0</c:v>
                </c:pt>
                <c:pt idx="1273">
                  <c:v>40</c:v>
                </c:pt>
                <c:pt idx="1274">
                  <c:v>83</c:v>
                </c:pt>
                <c:pt idx="1275">
                  <c:v>0</c:v>
                </c:pt>
                <c:pt idx="1276">
                  <c:v>6</c:v>
                </c:pt>
                <c:pt idx="1277">
                  <c:v>158</c:v>
                </c:pt>
                <c:pt idx="1278">
                  <c:v>34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48</c:v>
                </c:pt>
                <c:pt idx="1285">
                  <c:v>54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7</c:v>
                </c:pt>
                <c:pt idx="1296">
                  <c:v>148</c:v>
                </c:pt>
                <c:pt idx="1297">
                  <c:v>0</c:v>
                </c:pt>
                <c:pt idx="1298">
                  <c:v>0</c:v>
                </c:pt>
                <c:pt idx="1299">
                  <c:v>12</c:v>
                </c:pt>
                <c:pt idx="1300">
                  <c:v>152</c:v>
                </c:pt>
                <c:pt idx="1301">
                  <c:v>0</c:v>
                </c:pt>
                <c:pt idx="1302">
                  <c:v>0</c:v>
                </c:pt>
                <c:pt idx="1303">
                  <c:v>12</c:v>
                </c:pt>
                <c:pt idx="1304">
                  <c:v>41</c:v>
                </c:pt>
                <c:pt idx="1305">
                  <c:v>7</c:v>
                </c:pt>
                <c:pt idx="1306">
                  <c:v>102</c:v>
                </c:pt>
                <c:pt idx="1307">
                  <c:v>138</c:v>
                </c:pt>
                <c:pt idx="1308">
                  <c:v>18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26</c:v>
                </c:pt>
                <c:pt idx="1314">
                  <c:v>33</c:v>
                </c:pt>
                <c:pt idx="1315">
                  <c:v>1</c:v>
                </c:pt>
                <c:pt idx="1316">
                  <c:v>14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56</c:v>
                </c:pt>
                <c:pt idx="1321">
                  <c:v>106</c:v>
                </c:pt>
                <c:pt idx="1322">
                  <c:v>127</c:v>
                </c:pt>
                <c:pt idx="1323">
                  <c:v>8</c:v>
                </c:pt>
                <c:pt idx="1324">
                  <c:v>30</c:v>
                </c:pt>
                <c:pt idx="1325">
                  <c:v>19</c:v>
                </c:pt>
                <c:pt idx="1326">
                  <c:v>0</c:v>
                </c:pt>
                <c:pt idx="1327">
                  <c:v>5</c:v>
                </c:pt>
                <c:pt idx="1328">
                  <c:v>35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'space-moere_001_morikawa_LOG20'!$AL$1</c:f>
              <c:strCache>
                <c:ptCount val="1"/>
                <c:pt idx="0">
                  <c:v>ADC4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'space-moere_001_morikawa_LOG20'!$AL$2:$AL$1336</c:f>
              <c:numCache>
                <c:formatCode>General</c:formatCode>
                <c:ptCount val="1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3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7</c:v>
                </c:pt>
                <c:pt idx="789">
                  <c:v>0</c:v>
                </c:pt>
                <c:pt idx="790">
                  <c:v>0</c:v>
                </c:pt>
                <c:pt idx="791">
                  <c:v>3</c:v>
                </c:pt>
                <c:pt idx="792">
                  <c:v>3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4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7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10</c:v>
                </c:pt>
                <c:pt idx="826">
                  <c:v>0</c:v>
                </c:pt>
                <c:pt idx="827">
                  <c:v>6</c:v>
                </c:pt>
                <c:pt idx="828">
                  <c:v>0</c:v>
                </c:pt>
                <c:pt idx="829">
                  <c:v>3</c:v>
                </c:pt>
                <c:pt idx="830">
                  <c:v>0</c:v>
                </c:pt>
                <c:pt idx="831">
                  <c:v>7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3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7</c:v>
                </c:pt>
                <c:pt idx="853">
                  <c:v>0</c:v>
                </c:pt>
                <c:pt idx="854">
                  <c:v>7</c:v>
                </c:pt>
                <c:pt idx="855">
                  <c:v>11</c:v>
                </c:pt>
                <c:pt idx="856">
                  <c:v>0</c:v>
                </c:pt>
                <c:pt idx="857">
                  <c:v>9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3</c:v>
                </c:pt>
                <c:pt idx="879">
                  <c:v>0</c:v>
                </c:pt>
                <c:pt idx="880">
                  <c:v>2</c:v>
                </c:pt>
                <c:pt idx="881">
                  <c:v>10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4</c:v>
                </c:pt>
                <c:pt idx="890">
                  <c:v>5</c:v>
                </c:pt>
                <c:pt idx="891">
                  <c:v>0</c:v>
                </c:pt>
                <c:pt idx="892">
                  <c:v>0</c:v>
                </c:pt>
                <c:pt idx="893">
                  <c:v>13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6</c:v>
                </c:pt>
                <c:pt idx="900">
                  <c:v>11</c:v>
                </c:pt>
                <c:pt idx="901">
                  <c:v>0</c:v>
                </c:pt>
                <c:pt idx="902">
                  <c:v>0</c:v>
                </c:pt>
                <c:pt idx="903">
                  <c:v>12</c:v>
                </c:pt>
                <c:pt idx="904">
                  <c:v>0</c:v>
                </c:pt>
                <c:pt idx="905">
                  <c:v>0</c:v>
                </c:pt>
                <c:pt idx="906">
                  <c:v>7</c:v>
                </c:pt>
                <c:pt idx="907">
                  <c:v>20</c:v>
                </c:pt>
                <c:pt idx="908">
                  <c:v>0</c:v>
                </c:pt>
                <c:pt idx="909">
                  <c:v>0</c:v>
                </c:pt>
                <c:pt idx="910">
                  <c:v>14</c:v>
                </c:pt>
                <c:pt idx="911">
                  <c:v>0</c:v>
                </c:pt>
                <c:pt idx="912">
                  <c:v>0</c:v>
                </c:pt>
                <c:pt idx="913">
                  <c:v>17</c:v>
                </c:pt>
                <c:pt idx="914">
                  <c:v>0</c:v>
                </c:pt>
                <c:pt idx="915">
                  <c:v>0</c:v>
                </c:pt>
                <c:pt idx="916">
                  <c:v>8</c:v>
                </c:pt>
                <c:pt idx="917">
                  <c:v>13</c:v>
                </c:pt>
                <c:pt idx="918">
                  <c:v>11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6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3</c:v>
                </c:pt>
                <c:pt idx="929">
                  <c:v>15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18</c:v>
                </c:pt>
                <c:pt idx="937">
                  <c:v>5</c:v>
                </c:pt>
                <c:pt idx="938">
                  <c:v>0</c:v>
                </c:pt>
                <c:pt idx="939">
                  <c:v>0</c:v>
                </c:pt>
                <c:pt idx="940">
                  <c:v>14</c:v>
                </c:pt>
                <c:pt idx="941">
                  <c:v>23</c:v>
                </c:pt>
                <c:pt idx="942">
                  <c:v>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18</c:v>
                </c:pt>
                <c:pt idx="954">
                  <c:v>11</c:v>
                </c:pt>
                <c:pt idx="955">
                  <c:v>1</c:v>
                </c:pt>
                <c:pt idx="956">
                  <c:v>0</c:v>
                </c:pt>
                <c:pt idx="957">
                  <c:v>6</c:v>
                </c:pt>
                <c:pt idx="958">
                  <c:v>23</c:v>
                </c:pt>
                <c:pt idx="959">
                  <c:v>25</c:v>
                </c:pt>
                <c:pt idx="960">
                  <c:v>21</c:v>
                </c:pt>
                <c:pt idx="961">
                  <c:v>4</c:v>
                </c:pt>
                <c:pt idx="962">
                  <c:v>2</c:v>
                </c:pt>
                <c:pt idx="963">
                  <c:v>9</c:v>
                </c:pt>
                <c:pt idx="964">
                  <c:v>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23</c:v>
                </c:pt>
                <c:pt idx="970">
                  <c:v>12</c:v>
                </c:pt>
                <c:pt idx="971">
                  <c:v>0</c:v>
                </c:pt>
                <c:pt idx="972">
                  <c:v>0</c:v>
                </c:pt>
                <c:pt idx="973">
                  <c:v>21</c:v>
                </c:pt>
                <c:pt idx="974">
                  <c:v>0</c:v>
                </c:pt>
                <c:pt idx="975">
                  <c:v>18</c:v>
                </c:pt>
                <c:pt idx="976">
                  <c:v>0</c:v>
                </c:pt>
                <c:pt idx="977">
                  <c:v>0</c:v>
                </c:pt>
                <c:pt idx="978">
                  <c:v>36</c:v>
                </c:pt>
                <c:pt idx="979">
                  <c:v>1</c:v>
                </c:pt>
                <c:pt idx="980">
                  <c:v>0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3</c:v>
                </c:pt>
                <c:pt idx="985">
                  <c:v>0</c:v>
                </c:pt>
                <c:pt idx="986">
                  <c:v>11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11</c:v>
                </c:pt>
                <c:pt idx="993">
                  <c:v>41</c:v>
                </c:pt>
                <c:pt idx="994">
                  <c:v>8</c:v>
                </c:pt>
                <c:pt idx="995">
                  <c:v>0</c:v>
                </c:pt>
                <c:pt idx="996">
                  <c:v>0</c:v>
                </c:pt>
                <c:pt idx="997">
                  <c:v>23</c:v>
                </c:pt>
                <c:pt idx="998">
                  <c:v>12</c:v>
                </c:pt>
                <c:pt idx="999">
                  <c:v>0</c:v>
                </c:pt>
                <c:pt idx="1000">
                  <c:v>19</c:v>
                </c:pt>
                <c:pt idx="1001">
                  <c:v>0</c:v>
                </c:pt>
                <c:pt idx="1002">
                  <c:v>10</c:v>
                </c:pt>
                <c:pt idx="1003">
                  <c:v>19</c:v>
                </c:pt>
                <c:pt idx="1004">
                  <c:v>0</c:v>
                </c:pt>
                <c:pt idx="1005">
                  <c:v>35</c:v>
                </c:pt>
                <c:pt idx="1006">
                  <c:v>0</c:v>
                </c:pt>
                <c:pt idx="1007">
                  <c:v>5</c:v>
                </c:pt>
                <c:pt idx="1008">
                  <c:v>17</c:v>
                </c:pt>
                <c:pt idx="1009">
                  <c:v>13</c:v>
                </c:pt>
                <c:pt idx="1010">
                  <c:v>0</c:v>
                </c:pt>
                <c:pt idx="1011">
                  <c:v>6</c:v>
                </c:pt>
                <c:pt idx="1012">
                  <c:v>45</c:v>
                </c:pt>
                <c:pt idx="1013">
                  <c:v>12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27</c:v>
                </c:pt>
                <c:pt idx="1018">
                  <c:v>37</c:v>
                </c:pt>
                <c:pt idx="1019">
                  <c:v>31</c:v>
                </c:pt>
                <c:pt idx="1020">
                  <c:v>0</c:v>
                </c:pt>
                <c:pt idx="1021">
                  <c:v>0</c:v>
                </c:pt>
                <c:pt idx="1022">
                  <c:v>6</c:v>
                </c:pt>
                <c:pt idx="1023">
                  <c:v>1</c:v>
                </c:pt>
                <c:pt idx="1024">
                  <c:v>5</c:v>
                </c:pt>
                <c:pt idx="1025">
                  <c:v>45</c:v>
                </c:pt>
                <c:pt idx="1026">
                  <c:v>15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51</c:v>
                </c:pt>
                <c:pt idx="1031">
                  <c:v>2</c:v>
                </c:pt>
                <c:pt idx="1032">
                  <c:v>0</c:v>
                </c:pt>
                <c:pt idx="1033">
                  <c:v>27</c:v>
                </c:pt>
                <c:pt idx="1034">
                  <c:v>0</c:v>
                </c:pt>
                <c:pt idx="1035">
                  <c:v>10</c:v>
                </c:pt>
                <c:pt idx="1036">
                  <c:v>5</c:v>
                </c:pt>
                <c:pt idx="1037">
                  <c:v>0</c:v>
                </c:pt>
                <c:pt idx="1038">
                  <c:v>6</c:v>
                </c:pt>
                <c:pt idx="1039">
                  <c:v>25</c:v>
                </c:pt>
                <c:pt idx="1040">
                  <c:v>25</c:v>
                </c:pt>
                <c:pt idx="1041">
                  <c:v>20</c:v>
                </c:pt>
                <c:pt idx="1042">
                  <c:v>0</c:v>
                </c:pt>
                <c:pt idx="1043">
                  <c:v>0</c:v>
                </c:pt>
                <c:pt idx="1044">
                  <c:v>2</c:v>
                </c:pt>
                <c:pt idx="1045">
                  <c:v>3</c:v>
                </c:pt>
                <c:pt idx="1046">
                  <c:v>2</c:v>
                </c:pt>
                <c:pt idx="1047">
                  <c:v>0</c:v>
                </c:pt>
                <c:pt idx="1048">
                  <c:v>0</c:v>
                </c:pt>
                <c:pt idx="1049">
                  <c:v>2</c:v>
                </c:pt>
                <c:pt idx="1050">
                  <c:v>2</c:v>
                </c:pt>
                <c:pt idx="1051">
                  <c:v>3</c:v>
                </c:pt>
                <c:pt idx="1052">
                  <c:v>2</c:v>
                </c:pt>
                <c:pt idx="1053">
                  <c:v>0</c:v>
                </c:pt>
                <c:pt idx="1054">
                  <c:v>5</c:v>
                </c:pt>
                <c:pt idx="1055">
                  <c:v>39</c:v>
                </c:pt>
                <c:pt idx="1056">
                  <c:v>37</c:v>
                </c:pt>
                <c:pt idx="1057">
                  <c:v>11</c:v>
                </c:pt>
                <c:pt idx="1058">
                  <c:v>6</c:v>
                </c:pt>
                <c:pt idx="1059">
                  <c:v>0</c:v>
                </c:pt>
                <c:pt idx="1060">
                  <c:v>0</c:v>
                </c:pt>
                <c:pt idx="1061">
                  <c:v>3</c:v>
                </c:pt>
                <c:pt idx="1062">
                  <c:v>7</c:v>
                </c:pt>
                <c:pt idx="1063">
                  <c:v>7</c:v>
                </c:pt>
                <c:pt idx="1064">
                  <c:v>1</c:v>
                </c:pt>
                <c:pt idx="1065">
                  <c:v>3</c:v>
                </c:pt>
                <c:pt idx="1066">
                  <c:v>1</c:v>
                </c:pt>
                <c:pt idx="1067">
                  <c:v>1</c:v>
                </c:pt>
                <c:pt idx="1068">
                  <c:v>49</c:v>
                </c:pt>
                <c:pt idx="1069">
                  <c:v>7</c:v>
                </c:pt>
                <c:pt idx="1070">
                  <c:v>0</c:v>
                </c:pt>
                <c:pt idx="1071">
                  <c:v>12</c:v>
                </c:pt>
                <c:pt idx="1072">
                  <c:v>45</c:v>
                </c:pt>
                <c:pt idx="1073">
                  <c:v>17</c:v>
                </c:pt>
                <c:pt idx="1074">
                  <c:v>0</c:v>
                </c:pt>
                <c:pt idx="1075">
                  <c:v>2</c:v>
                </c:pt>
                <c:pt idx="1076">
                  <c:v>29</c:v>
                </c:pt>
                <c:pt idx="1077">
                  <c:v>3</c:v>
                </c:pt>
                <c:pt idx="1078">
                  <c:v>7</c:v>
                </c:pt>
                <c:pt idx="1079">
                  <c:v>40</c:v>
                </c:pt>
                <c:pt idx="1080">
                  <c:v>60</c:v>
                </c:pt>
                <c:pt idx="1081">
                  <c:v>57</c:v>
                </c:pt>
                <c:pt idx="1082">
                  <c:v>23</c:v>
                </c:pt>
                <c:pt idx="1083">
                  <c:v>5</c:v>
                </c:pt>
                <c:pt idx="1084">
                  <c:v>9</c:v>
                </c:pt>
                <c:pt idx="1085">
                  <c:v>10</c:v>
                </c:pt>
                <c:pt idx="1086">
                  <c:v>3</c:v>
                </c:pt>
                <c:pt idx="1087">
                  <c:v>15</c:v>
                </c:pt>
                <c:pt idx="1088">
                  <c:v>7</c:v>
                </c:pt>
                <c:pt idx="1089">
                  <c:v>3</c:v>
                </c:pt>
                <c:pt idx="1090">
                  <c:v>12</c:v>
                </c:pt>
                <c:pt idx="1091">
                  <c:v>70</c:v>
                </c:pt>
                <c:pt idx="1092">
                  <c:v>25</c:v>
                </c:pt>
                <c:pt idx="1093">
                  <c:v>4</c:v>
                </c:pt>
                <c:pt idx="1094">
                  <c:v>4</c:v>
                </c:pt>
                <c:pt idx="1095">
                  <c:v>0</c:v>
                </c:pt>
                <c:pt idx="1096">
                  <c:v>31</c:v>
                </c:pt>
                <c:pt idx="1097">
                  <c:v>47</c:v>
                </c:pt>
                <c:pt idx="1098">
                  <c:v>3</c:v>
                </c:pt>
                <c:pt idx="1099">
                  <c:v>5</c:v>
                </c:pt>
                <c:pt idx="1100">
                  <c:v>5</c:v>
                </c:pt>
                <c:pt idx="1101">
                  <c:v>11</c:v>
                </c:pt>
                <c:pt idx="1102">
                  <c:v>31</c:v>
                </c:pt>
                <c:pt idx="1103">
                  <c:v>31</c:v>
                </c:pt>
                <c:pt idx="1104">
                  <c:v>18</c:v>
                </c:pt>
                <c:pt idx="1105">
                  <c:v>51</c:v>
                </c:pt>
                <c:pt idx="1106">
                  <c:v>78</c:v>
                </c:pt>
                <c:pt idx="1107">
                  <c:v>73</c:v>
                </c:pt>
                <c:pt idx="1108">
                  <c:v>52</c:v>
                </c:pt>
                <c:pt idx="1109">
                  <c:v>55</c:v>
                </c:pt>
                <c:pt idx="1110">
                  <c:v>62</c:v>
                </c:pt>
                <c:pt idx="1111">
                  <c:v>79</c:v>
                </c:pt>
                <c:pt idx="1112">
                  <c:v>68</c:v>
                </c:pt>
                <c:pt idx="1113">
                  <c:v>79</c:v>
                </c:pt>
                <c:pt idx="1114">
                  <c:v>71</c:v>
                </c:pt>
                <c:pt idx="1115">
                  <c:v>13</c:v>
                </c:pt>
                <c:pt idx="1116">
                  <c:v>6</c:v>
                </c:pt>
                <c:pt idx="1117">
                  <c:v>2</c:v>
                </c:pt>
                <c:pt idx="1118">
                  <c:v>36</c:v>
                </c:pt>
                <c:pt idx="1119">
                  <c:v>6</c:v>
                </c:pt>
                <c:pt idx="1120">
                  <c:v>10</c:v>
                </c:pt>
                <c:pt idx="1121">
                  <c:v>47</c:v>
                </c:pt>
                <c:pt idx="1122">
                  <c:v>5</c:v>
                </c:pt>
                <c:pt idx="1123">
                  <c:v>78</c:v>
                </c:pt>
                <c:pt idx="1124">
                  <c:v>5</c:v>
                </c:pt>
                <c:pt idx="1125">
                  <c:v>13</c:v>
                </c:pt>
                <c:pt idx="1126">
                  <c:v>42</c:v>
                </c:pt>
                <c:pt idx="1127">
                  <c:v>7</c:v>
                </c:pt>
                <c:pt idx="1128">
                  <c:v>7</c:v>
                </c:pt>
                <c:pt idx="1129">
                  <c:v>3</c:v>
                </c:pt>
                <c:pt idx="1130">
                  <c:v>4</c:v>
                </c:pt>
                <c:pt idx="1131">
                  <c:v>7</c:v>
                </c:pt>
                <c:pt idx="1132">
                  <c:v>6</c:v>
                </c:pt>
                <c:pt idx="1133">
                  <c:v>21</c:v>
                </c:pt>
                <c:pt idx="1134">
                  <c:v>41</c:v>
                </c:pt>
                <c:pt idx="1135">
                  <c:v>12</c:v>
                </c:pt>
                <c:pt idx="1136">
                  <c:v>0</c:v>
                </c:pt>
                <c:pt idx="1137">
                  <c:v>7</c:v>
                </c:pt>
                <c:pt idx="1138">
                  <c:v>19</c:v>
                </c:pt>
                <c:pt idx="1139">
                  <c:v>7</c:v>
                </c:pt>
                <c:pt idx="1140">
                  <c:v>6</c:v>
                </c:pt>
                <c:pt idx="1141">
                  <c:v>90</c:v>
                </c:pt>
                <c:pt idx="1142">
                  <c:v>29</c:v>
                </c:pt>
                <c:pt idx="1143">
                  <c:v>7</c:v>
                </c:pt>
                <c:pt idx="1144">
                  <c:v>7</c:v>
                </c:pt>
                <c:pt idx="1145">
                  <c:v>15</c:v>
                </c:pt>
                <c:pt idx="1146">
                  <c:v>23</c:v>
                </c:pt>
                <c:pt idx="1147">
                  <c:v>29</c:v>
                </c:pt>
                <c:pt idx="1148">
                  <c:v>25</c:v>
                </c:pt>
                <c:pt idx="1149">
                  <c:v>30</c:v>
                </c:pt>
                <c:pt idx="1150">
                  <c:v>0</c:v>
                </c:pt>
                <c:pt idx="1151">
                  <c:v>48</c:v>
                </c:pt>
                <c:pt idx="1152">
                  <c:v>90</c:v>
                </c:pt>
                <c:pt idx="1153">
                  <c:v>23</c:v>
                </c:pt>
                <c:pt idx="1154">
                  <c:v>0</c:v>
                </c:pt>
                <c:pt idx="1155">
                  <c:v>6</c:v>
                </c:pt>
                <c:pt idx="1156">
                  <c:v>7</c:v>
                </c:pt>
                <c:pt idx="1157">
                  <c:v>8</c:v>
                </c:pt>
                <c:pt idx="1158">
                  <c:v>3</c:v>
                </c:pt>
                <c:pt idx="1159">
                  <c:v>10</c:v>
                </c:pt>
                <c:pt idx="1160">
                  <c:v>63</c:v>
                </c:pt>
                <c:pt idx="1161">
                  <c:v>5</c:v>
                </c:pt>
                <c:pt idx="1162">
                  <c:v>111</c:v>
                </c:pt>
                <c:pt idx="1163">
                  <c:v>8</c:v>
                </c:pt>
                <c:pt idx="1164">
                  <c:v>9</c:v>
                </c:pt>
                <c:pt idx="1165">
                  <c:v>69</c:v>
                </c:pt>
                <c:pt idx="1166">
                  <c:v>63</c:v>
                </c:pt>
                <c:pt idx="1167">
                  <c:v>13</c:v>
                </c:pt>
                <c:pt idx="1168">
                  <c:v>9</c:v>
                </c:pt>
                <c:pt idx="1169">
                  <c:v>38</c:v>
                </c:pt>
                <c:pt idx="1170">
                  <c:v>110</c:v>
                </c:pt>
                <c:pt idx="1171">
                  <c:v>88</c:v>
                </c:pt>
                <c:pt idx="1172">
                  <c:v>111</c:v>
                </c:pt>
                <c:pt idx="1173">
                  <c:v>120</c:v>
                </c:pt>
                <c:pt idx="1174">
                  <c:v>95</c:v>
                </c:pt>
                <c:pt idx="1175">
                  <c:v>109</c:v>
                </c:pt>
                <c:pt idx="1176">
                  <c:v>125</c:v>
                </c:pt>
                <c:pt idx="1177">
                  <c:v>114</c:v>
                </c:pt>
                <c:pt idx="1178">
                  <c:v>112</c:v>
                </c:pt>
                <c:pt idx="1179">
                  <c:v>71</c:v>
                </c:pt>
                <c:pt idx="1180">
                  <c:v>45</c:v>
                </c:pt>
                <c:pt idx="1181">
                  <c:v>95</c:v>
                </c:pt>
                <c:pt idx="1182">
                  <c:v>80</c:v>
                </c:pt>
                <c:pt idx="1183">
                  <c:v>10</c:v>
                </c:pt>
                <c:pt idx="1184">
                  <c:v>3</c:v>
                </c:pt>
                <c:pt idx="1185">
                  <c:v>131</c:v>
                </c:pt>
                <c:pt idx="1186">
                  <c:v>7</c:v>
                </c:pt>
                <c:pt idx="1187">
                  <c:v>23</c:v>
                </c:pt>
                <c:pt idx="1188">
                  <c:v>78</c:v>
                </c:pt>
                <c:pt idx="1189">
                  <c:v>11</c:v>
                </c:pt>
                <c:pt idx="1190">
                  <c:v>110</c:v>
                </c:pt>
                <c:pt idx="1191">
                  <c:v>35</c:v>
                </c:pt>
                <c:pt idx="1192">
                  <c:v>10</c:v>
                </c:pt>
                <c:pt idx="1193">
                  <c:v>25</c:v>
                </c:pt>
                <c:pt idx="1194">
                  <c:v>147</c:v>
                </c:pt>
                <c:pt idx="1195">
                  <c:v>20</c:v>
                </c:pt>
                <c:pt idx="1196">
                  <c:v>10</c:v>
                </c:pt>
                <c:pt idx="1197">
                  <c:v>8</c:v>
                </c:pt>
                <c:pt idx="1198">
                  <c:v>7</c:v>
                </c:pt>
                <c:pt idx="1199">
                  <c:v>95</c:v>
                </c:pt>
                <c:pt idx="1200">
                  <c:v>52</c:v>
                </c:pt>
                <c:pt idx="1201">
                  <c:v>7</c:v>
                </c:pt>
                <c:pt idx="1202">
                  <c:v>66</c:v>
                </c:pt>
                <c:pt idx="1203">
                  <c:v>43</c:v>
                </c:pt>
                <c:pt idx="1204">
                  <c:v>6</c:v>
                </c:pt>
                <c:pt idx="1205">
                  <c:v>119</c:v>
                </c:pt>
                <c:pt idx="1206">
                  <c:v>39</c:v>
                </c:pt>
                <c:pt idx="1207">
                  <c:v>10</c:v>
                </c:pt>
                <c:pt idx="1208">
                  <c:v>8</c:v>
                </c:pt>
                <c:pt idx="1209">
                  <c:v>13</c:v>
                </c:pt>
                <c:pt idx="1210">
                  <c:v>139</c:v>
                </c:pt>
                <c:pt idx="1211">
                  <c:v>134</c:v>
                </c:pt>
                <c:pt idx="1212">
                  <c:v>25</c:v>
                </c:pt>
                <c:pt idx="1213">
                  <c:v>26</c:v>
                </c:pt>
                <c:pt idx="1214">
                  <c:v>55</c:v>
                </c:pt>
                <c:pt idx="1215">
                  <c:v>151</c:v>
                </c:pt>
                <c:pt idx="1216">
                  <c:v>138</c:v>
                </c:pt>
                <c:pt idx="1217">
                  <c:v>15</c:v>
                </c:pt>
                <c:pt idx="1218">
                  <c:v>11</c:v>
                </c:pt>
                <c:pt idx="1219">
                  <c:v>26</c:v>
                </c:pt>
                <c:pt idx="1220">
                  <c:v>87</c:v>
                </c:pt>
                <c:pt idx="1221">
                  <c:v>166</c:v>
                </c:pt>
                <c:pt idx="1222">
                  <c:v>52</c:v>
                </c:pt>
                <c:pt idx="1223">
                  <c:v>11</c:v>
                </c:pt>
                <c:pt idx="1224">
                  <c:v>49</c:v>
                </c:pt>
                <c:pt idx="1225">
                  <c:v>114</c:v>
                </c:pt>
                <c:pt idx="1226">
                  <c:v>14</c:v>
                </c:pt>
                <c:pt idx="1227">
                  <c:v>15</c:v>
                </c:pt>
                <c:pt idx="1228">
                  <c:v>31</c:v>
                </c:pt>
                <c:pt idx="1229">
                  <c:v>24</c:v>
                </c:pt>
                <c:pt idx="1230">
                  <c:v>24</c:v>
                </c:pt>
                <c:pt idx="1231">
                  <c:v>43</c:v>
                </c:pt>
                <c:pt idx="1232">
                  <c:v>18</c:v>
                </c:pt>
                <c:pt idx="1233">
                  <c:v>12</c:v>
                </c:pt>
                <c:pt idx="1234">
                  <c:v>154</c:v>
                </c:pt>
                <c:pt idx="1235">
                  <c:v>10</c:v>
                </c:pt>
                <c:pt idx="1236">
                  <c:v>207</c:v>
                </c:pt>
                <c:pt idx="1237">
                  <c:v>13</c:v>
                </c:pt>
                <c:pt idx="1238">
                  <c:v>20</c:v>
                </c:pt>
                <c:pt idx="1239">
                  <c:v>251</c:v>
                </c:pt>
                <c:pt idx="1240">
                  <c:v>139</c:v>
                </c:pt>
                <c:pt idx="1241">
                  <c:v>44</c:v>
                </c:pt>
                <c:pt idx="1242">
                  <c:v>0</c:v>
                </c:pt>
                <c:pt idx="1243">
                  <c:v>13</c:v>
                </c:pt>
                <c:pt idx="1244">
                  <c:v>9</c:v>
                </c:pt>
                <c:pt idx="1245">
                  <c:v>150</c:v>
                </c:pt>
                <c:pt idx="1246">
                  <c:v>11</c:v>
                </c:pt>
                <c:pt idx="1247">
                  <c:v>302</c:v>
                </c:pt>
                <c:pt idx="1248">
                  <c:v>21</c:v>
                </c:pt>
                <c:pt idx="1249">
                  <c:v>10</c:v>
                </c:pt>
                <c:pt idx="1250">
                  <c:v>22</c:v>
                </c:pt>
                <c:pt idx="1251">
                  <c:v>281</c:v>
                </c:pt>
                <c:pt idx="1252">
                  <c:v>23</c:v>
                </c:pt>
                <c:pt idx="1253">
                  <c:v>10</c:v>
                </c:pt>
                <c:pt idx="1254">
                  <c:v>14</c:v>
                </c:pt>
                <c:pt idx="1255">
                  <c:v>15</c:v>
                </c:pt>
                <c:pt idx="1256">
                  <c:v>12</c:v>
                </c:pt>
                <c:pt idx="1257">
                  <c:v>10</c:v>
                </c:pt>
                <c:pt idx="1258">
                  <c:v>25</c:v>
                </c:pt>
                <c:pt idx="1259">
                  <c:v>156</c:v>
                </c:pt>
                <c:pt idx="1260">
                  <c:v>122</c:v>
                </c:pt>
                <c:pt idx="1261">
                  <c:v>160</c:v>
                </c:pt>
                <c:pt idx="1262">
                  <c:v>37</c:v>
                </c:pt>
                <c:pt idx="1263">
                  <c:v>20</c:v>
                </c:pt>
                <c:pt idx="1264">
                  <c:v>17</c:v>
                </c:pt>
                <c:pt idx="1265">
                  <c:v>16</c:v>
                </c:pt>
                <c:pt idx="1266">
                  <c:v>55</c:v>
                </c:pt>
                <c:pt idx="1267">
                  <c:v>520</c:v>
                </c:pt>
                <c:pt idx="1268">
                  <c:v>38</c:v>
                </c:pt>
                <c:pt idx="1269">
                  <c:v>13</c:v>
                </c:pt>
                <c:pt idx="1270">
                  <c:v>171</c:v>
                </c:pt>
                <c:pt idx="1271">
                  <c:v>98</c:v>
                </c:pt>
                <c:pt idx="1272">
                  <c:v>17</c:v>
                </c:pt>
                <c:pt idx="1273">
                  <c:v>36</c:v>
                </c:pt>
                <c:pt idx="1274">
                  <c:v>302</c:v>
                </c:pt>
                <c:pt idx="1275">
                  <c:v>412</c:v>
                </c:pt>
                <c:pt idx="1276">
                  <c:v>501</c:v>
                </c:pt>
                <c:pt idx="1277">
                  <c:v>99</c:v>
                </c:pt>
                <c:pt idx="1278">
                  <c:v>680</c:v>
                </c:pt>
                <c:pt idx="1279">
                  <c:v>486</c:v>
                </c:pt>
                <c:pt idx="1280">
                  <c:v>89</c:v>
                </c:pt>
                <c:pt idx="1281">
                  <c:v>13</c:v>
                </c:pt>
                <c:pt idx="1282">
                  <c:v>15</c:v>
                </c:pt>
                <c:pt idx="1283">
                  <c:v>15</c:v>
                </c:pt>
                <c:pt idx="1284">
                  <c:v>22</c:v>
                </c:pt>
                <c:pt idx="1285">
                  <c:v>274</c:v>
                </c:pt>
                <c:pt idx="1286">
                  <c:v>680</c:v>
                </c:pt>
                <c:pt idx="1287">
                  <c:v>19</c:v>
                </c:pt>
                <c:pt idx="1288">
                  <c:v>18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21</c:v>
                </c:pt>
                <c:pt idx="1293">
                  <c:v>73</c:v>
                </c:pt>
                <c:pt idx="1294">
                  <c:v>566</c:v>
                </c:pt>
                <c:pt idx="1295">
                  <c:v>905</c:v>
                </c:pt>
                <c:pt idx="1296">
                  <c:v>761</c:v>
                </c:pt>
                <c:pt idx="1297">
                  <c:v>576</c:v>
                </c:pt>
                <c:pt idx="1298">
                  <c:v>19</c:v>
                </c:pt>
                <c:pt idx="1299">
                  <c:v>12</c:v>
                </c:pt>
                <c:pt idx="1300">
                  <c:v>436</c:v>
                </c:pt>
                <c:pt idx="1301">
                  <c:v>673</c:v>
                </c:pt>
                <c:pt idx="1302">
                  <c:v>19</c:v>
                </c:pt>
                <c:pt idx="1303">
                  <c:v>24</c:v>
                </c:pt>
                <c:pt idx="1304">
                  <c:v>521</c:v>
                </c:pt>
                <c:pt idx="1305">
                  <c:v>960</c:v>
                </c:pt>
                <c:pt idx="1306">
                  <c:v>1000</c:v>
                </c:pt>
                <c:pt idx="1307">
                  <c:v>973</c:v>
                </c:pt>
                <c:pt idx="1308">
                  <c:v>1023</c:v>
                </c:pt>
                <c:pt idx="1309">
                  <c:v>875</c:v>
                </c:pt>
                <c:pt idx="1310">
                  <c:v>107</c:v>
                </c:pt>
                <c:pt idx="1311">
                  <c:v>18</c:v>
                </c:pt>
                <c:pt idx="1312">
                  <c:v>19</c:v>
                </c:pt>
                <c:pt idx="1313">
                  <c:v>28</c:v>
                </c:pt>
                <c:pt idx="1314">
                  <c:v>633</c:v>
                </c:pt>
                <c:pt idx="1315">
                  <c:v>1023</c:v>
                </c:pt>
                <c:pt idx="1316">
                  <c:v>161</c:v>
                </c:pt>
                <c:pt idx="1317">
                  <c:v>23</c:v>
                </c:pt>
                <c:pt idx="1318">
                  <c:v>19</c:v>
                </c:pt>
                <c:pt idx="1319">
                  <c:v>20</c:v>
                </c:pt>
                <c:pt idx="1320">
                  <c:v>35</c:v>
                </c:pt>
                <c:pt idx="1321">
                  <c:v>207</c:v>
                </c:pt>
                <c:pt idx="1322">
                  <c:v>985</c:v>
                </c:pt>
                <c:pt idx="1323">
                  <c:v>1023</c:v>
                </c:pt>
                <c:pt idx="1324">
                  <c:v>1023</c:v>
                </c:pt>
                <c:pt idx="1325">
                  <c:v>566</c:v>
                </c:pt>
                <c:pt idx="1326">
                  <c:v>97</c:v>
                </c:pt>
                <c:pt idx="1327">
                  <c:v>75</c:v>
                </c:pt>
                <c:pt idx="1328">
                  <c:v>21</c:v>
                </c:pt>
                <c:pt idx="1329">
                  <c:v>20</c:v>
                </c:pt>
                <c:pt idx="1330">
                  <c:v>20</c:v>
                </c:pt>
                <c:pt idx="1331">
                  <c:v>19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'space-moere_001_morikawa_LOG20'!$AM$1</c:f>
              <c:strCache>
                <c:ptCount val="1"/>
                <c:pt idx="0">
                  <c:v>ADC5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'space-moere_001_morikawa_LOG20'!$AM$2:$AM$1336</c:f>
              <c:numCache>
                <c:formatCode>General</c:formatCode>
                <c:ptCount val="1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3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11</c:v>
                </c:pt>
                <c:pt idx="920">
                  <c:v>0</c:v>
                </c:pt>
                <c:pt idx="921">
                  <c:v>0</c:v>
                </c:pt>
                <c:pt idx="922">
                  <c:v>9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7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8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4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13</c:v>
                </c:pt>
                <c:pt idx="952">
                  <c:v>0</c:v>
                </c:pt>
                <c:pt idx="953">
                  <c:v>2</c:v>
                </c:pt>
                <c:pt idx="954">
                  <c:v>1</c:v>
                </c:pt>
                <c:pt idx="955">
                  <c:v>17</c:v>
                </c:pt>
                <c:pt idx="956">
                  <c:v>0</c:v>
                </c:pt>
                <c:pt idx="957">
                  <c:v>11</c:v>
                </c:pt>
                <c:pt idx="958">
                  <c:v>0</c:v>
                </c:pt>
                <c:pt idx="959">
                  <c:v>0</c:v>
                </c:pt>
                <c:pt idx="960">
                  <c:v>3</c:v>
                </c:pt>
                <c:pt idx="961">
                  <c:v>18</c:v>
                </c:pt>
                <c:pt idx="962">
                  <c:v>0</c:v>
                </c:pt>
                <c:pt idx="963">
                  <c:v>9</c:v>
                </c:pt>
                <c:pt idx="964">
                  <c:v>5</c:v>
                </c:pt>
                <c:pt idx="965">
                  <c:v>12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15</c:v>
                </c:pt>
                <c:pt idx="971">
                  <c:v>0</c:v>
                </c:pt>
                <c:pt idx="972">
                  <c:v>0</c:v>
                </c:pt>
                <c:pt idx="973">
                  <c:v>6</c:v>
                </c:pt>
                <c:pt idx="974">
                  <c:v>0</c:v>
                </c:pt>
                <c:pt idx="975">
                  <c:v>0</c:v>
                </c:pt>
                <c:pt idx="976">
                  <c:v>5</c:v>
                </c:pt>
                <c:pt idx="977">
                  <c:v>0</c:v>
                </c:pt>
                <c:pt idx="978">
                  <c:v>0</c:v>
                </c:pt>
                <c:pt idx="979">
                  <c:v>18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8</c:v>
                </c:pt>
                <c:pt idx="987">
                  <c:v>0</c:v>
                </c:pt>
                <c:pt idx="988">
                  <c:v>0</c:v>
                </c:pt>
                <c:pt idx="989">
                  <c:v>2</c:v>
                </c:pt>
                <c:pt idx="990">
                  <c:v>0</c:v>
                </c:pt>
                <c:pt idx="991">
                  <c:v>0</c:v>
                </c:pt>
                <c:pt idx="992">
                  <c:v>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9</c:v>
                </c:pt>
                <c:pt idx="1001">
                  <c:v>0</c:v>
                </c:pt>
                <c:pt idx="1002">
                  <c:v>9</c:v>
                </c:pt>
                <c:pt idx="1003">
                  <c:v>0</c:v>
                </c:pt>
                <c:pt idx="1004">
                  <c:v>6</c:v>
                </c:pt>
                <c:pt idx="1005">
                  <c:v>0</c:v>
                </c:pt>
                <c:pt idx="1006">
                  <c:v>0</c:v>
                </c:pt>
                <c:pt idx="1007">
                  <c:v>22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18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17</c:v>
                </c:pt>
                <c:pt idx="1023">
                  <c:v>0</c:v>
                </c:pt>
                <c:pt idx="1024">
                  <c:v>19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</c:v>
                </c:pt>
                <c:pt idx="1029">
                  <c:v>24</c:v>
                </c:pt>
                <c:pt idx="1030">
                  <c:v>0</c:v>
                </c:pt>
                <c:pt idx="1031">
                  <c:v>0</c:v>
                </c:pt>
                <c:pt idx="1032">
                  <c:v>25</c:v>
                </c:pt>
                <c:pt idx="1033">
                  <c:v>0</c:v>
                </c:pt>
                <c:pt idx="1034">
                  <c:v>0</c:v>
                </c:pt>
                <c:pt idx="1035">
                  <c:v>8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6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7</c:v>
                </c:pt>
                <c:pt idx="1047">
                  <c:v>10</c:v>
                </c:pt>
                <c:pt idx="1048">
                  <c:v>6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36</c:v>
                </c:pt>
                <c:pt idx="1055">
                  <c:v>13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9</c:v>
                </c:pt>
                <c:pt idx="1061">
                  <c:v>31</c:v>
                </c:pt>
                <c:pt idx="1062">
                  <c:v>30</c:v>
                </c:pt>
                <c:pt idx="1063">
                  <c:v>42</c:v>
                </c:pt>
                <c:pt idx="1064">
                  <c:v>37</c:v>
                </c:pt>
                <c:pt idx="1065">
                  <c:v>31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26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27</c:v>
                </c:pt>
                <c:pt idx="1074">
                  <c:v>5</c:v>
                </c:pt>
                <c:pt idx="1075">
                  <c:v>0</c:v>
                </c:pt>
                <c:pt idx="1076">
                  <c:v>2</c:v>
                </c:pt>
                <c:pt idx="1077">
                  <c:v>3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2</c:v>
                </c:pt>
                <c:pt idx="1090">
                  <c:v>33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10</c:v>
                </c:pt>
                <c:pt idx="1096">
                  <c:v>37</c:v>
                </c:pt>
                <c:pt idx="1097">
                  <c:v>0</c:v>
                </c:pt>
                <c:pt idx="1098">
                  <c:v>0</c:v>
                </c:pt>
                <c:pt idx="1099">
                  <c:v>5</c:v>
                </c:pt>
                <c:pt idx="1100">
                  <c:v>22</c:v>
                </c:pt>
                <c:pt idx="1101">
                  <c:v>48</c:v>
                </c:pt>
                <c:pt idx="1102">
                  <c:v>28</c:v>
                </c:pt>
                <c:pt idx="1103">
                  <c:v>33</c:v>
                </c:pt>
                <c:pt idx="1104">
                  <c:v>36</c:v>
                </c:pt>
                <c:pt idx="1105">
                  <c:v>9</c:v>
                </c:pt>
                <c:pt idx="1106">
                  <c:v>1</c:v>
                </c:pt>
                <c:pt idx="1107">
                  <c:v>0</c:v>
                </c:pt>
                <c:pt idx="1108">
                  <c:v>4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25</c:v>
                </c:pt>
                <c:pt idx="1116">
                  <c:v>14</c:v>
                </c:pt>
                <c:pt idx="1117">
                  <c:v>0</c:v>
                </c:pt>
                <c:pt idx="1118">
                  <c:v>4</c:v>
                </c:pt>
                <c:pt idx="1119">
                  <c:v>23</c:v>
                </c:pt>
                <c:pt idx="1120">
                  <c:v>0</c:v>
                </c:pt>
                <c:pt idx="1121">
                  <c:v>22</c:v>
                </c:pt>
                <c:pt idx="1122">
                  <c:v>2</c:v>
                </c:pt>
                <c:pt idx="1123">
                  <c:v>0</c:v>
                </c:pt>
                <c:pt idx="1124">
                  <c:v>10</c:v>
                </c:pt>
                <c:pt idx="1125">
                  <c:v>0</c:v>
                </c:pt>
                <c:pt idx="1126">
                  <c:v>33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52</c:v>
                </c:pt>
                <c:pt idx="1138">
                  <c:v>5</c:v>
                </c:pt>
                <c:pt idx="1139">
                  <c:v>0</c:v>
                </c:pt>
                <c:pt idx="1140">
                  <c:v>15</c:v>
                </c:pt>
                <c:pt idx="1141">
                  <c:v>7</c:v>
                </c:pt>
                <c:pt idx="1142">
                  <c:v>0</c:v>
                </c:pt>
                <c:pt idx="1143">
                  <c:v>0</c:v>
                </c:pt>
                <c:pt idx="1144">
                  <c:v>37</c:v>
                </c:pt>
                <c:pt idx="1145">
                  <c:v>70</c:v>
                </c:pt>
                <c:pt idx="1146">
                  <c:v>36</c:v>
                </c:pt>
                <c:pt idx="1147">
                  <c:v>69</c:v>
                </c:pt>
                <c:pt idx="1148">
                  <c:v>6</c:v>
                </c:pt>
                <c:pt idx="1149">
                  <c:v>0</c:v>
                </c:pt>
                <c:pt idx="1150">
                  <c:v>6</c:v>
                </c:pt>
                <c:pt idx="1151">
                  <c:v>49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15</c:v>
                </c:pt>
                <c:pt idx="1158">
                  <c:v>0</c:v>
                </c:pt>
                <c:pt idx="1159">
                  <c:v>0</c:v>
                </c:pt>
                <c:pt idx="1160">
                  <c:v>16</c:v>
                </c:pt>
                <c:pt idx="1161">
                  <c:v>3</c:v>
                </c:pt>
                <c:pt idx="1162">
                  <c:v>2</c:v>
                </c:pt>
                <c:pt idx="1163">
                  <c:v>21</c:v>
                </c:pt>
                <c:pt idx="1164">
                  <c:v>0</c:v>
                </c:pt>
                <c:pt idx="1165">
                  <c:v>0</c:v>
                </c:pt>
                <c:pt idx="1166">
                  <c:v>21</c:v>
                </c:pt>
                <c:pt idx="1167">
                  <c:v>73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15</c:v>
                </c:pt>
                <c:pt idx="1175">
                  <c:v>11</c:v>
                </c:pt>
                <c:pt idx="1176">
                  <c:v>10</c:v>
                </c:pt>
                <c:pt idx="1177">
                  <c:v>7</c:v>
                </c:pt>
                <c:pt idx="1178">
                  <c:v>19</c:v>
                </c:pt>
                <c:pt idx="1179">
                  <c:v>23</c:v>
                </c:pt>
                <c:pt idx="1180">
                  <c:v>70</c:v>
                </c:pt>
                <c:pt idx="1181">
                  <c:v>25</c:v>
                </c:pt>
                <c:pt idx="1182">
                  <c:v>1</c:v>
                </c:pt>
                <c:pt idx="1183">
                  <c:v>1</c:v>
                </c:pt>
                <c:pt idx="1184">
                  <c:v>73</c:v>
                </c:pt>
                <c:pt idx="1185">
                  <c:v>9</c:v>
                </c:pt>
                <c:pt idx="1186">
                  <c:v>1</c:v>
                </c:pt>
                <c:pt idx="1187">
                  <c:v>99</c:v>
                </c:pt>
                <c:pt idx="1188">
                  <c:v>1</c:v>
                </c:pt>
                <c:pt idx="1189">
                  <c:v>29</c:v>
                </c:pt>
                <c:pt idx="1190">
                  <c:v>24</c:v>
                </c:pt>
                <c:pt idx="1191">
                  <c:v>0</c:v>
                </c:pt>
                <c:pt idx="1192">
                  <c:v>5</c:v>
                </c:pt>
                <c:pt idx="1193">
                  <c:v>117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9</c:v>
                </c:pt>
                <c:pt idx="1198">
                  <c:v>103</c:v>
                </c:pt>
                <c:pt idx="1199">
                  <c:v>31</c:v>
                </c:pt>
                <c:pt idx="1200">
                  <c:v>0</c:v>
                </c:pt>
                <c:pt idx="1201">
                  <c:v>3</c:v>
                </c:pt>
                <c:pt idx="1202">
                  <c:v>73</c:v>
                </c:pt>
                <c:pt idx="1203">
                  <c:v>3</c:v>
                </c:pt>
                <c:pt idx="1204">
                  <c:v>7</c:v>
                </c:pt>
                <c:pt idx="1205">
                  <c:v>31</c:v>
                </c:pt>
                <c:pt idx="1206">
                  <c:v>0</c:v>
                </c:pt>
                <c:pt idx="1207">
                  <c:v>2</c:v>
                </c:pt>
                <c:pt idx="1208">
                  <c:v>45</c:v>
                </c:pt>
                <c:pt idx="1209">
                  <c:v>135</c:v>
                </c:pt>
                <c:pt idx="1210">
                  <c:v>30</c:v>
                </c:pt>
                <c:pt idx="1211">
                  <c:v>0</c:v>
                </c:pt>
                <c:pt idx="1212">
                  <c:v>3</c:v>
                </c:pt>
                <c:pt idx="1213">
                  <c:v>1</c:v>
                </c:pt>
                <c:pt idx="1214">
                  <c:v>0</c:v>
                </c:pt>
                <c:pt idx="1215">
                  <c:v>5</c:v>
                </c:pt>
                <c:pt idx="1216">
                  <c:v>19</c:v>
                </c:pt>
                <c:pt idx="1217">
                  <c:v>78</c:v>
                </c:pt>
                <c:pt idx="1218">
                  <c:v>0</c:v>
                </c:pt>
                <c:pt idx="1219">
                  <c:v>3</c:v>
                </c:pt>
                <c:pt idx="1220">
                  <c:v>0</c:v>
                </c:pt>
                <c:pt idx="1221">
                  <c:v>5</c:v>
                </c:pt>
                <c:pt idx="1222">
                  <c:v>68</c:v>
                </c:pt>
                <c:pt idx="1223">
                  <c:v>36</c:v>
                </c:pt>
                <c:pt idx="1224">
                  <c:v>0</c:v>
                </c:pt>
                <c:pt idx="1225">
                  <c:v>21</c:v>
                </c:pt>
                <c:pt idx="1226">
                  <c:v>79</c:v>
                </c:pt>
                <c:pt idx="1227">
                  <c:v>1</c:v>
                </c:pt>
                <c:pt idx="1228">
                  <c:v>161</c:v>
                </c:pt>
                <c:pt idx="1229">
                  <c:v>4</c:v>
                </c:pt>
                <c:pt idx="1230">
                  <c:v>173</c:v>
                </c:pt>
                <c:pt idx="1231">
                  <c:v>0</c:v>
                </c:pt>
                <c:pt idx="1232">
                  <c:v>136</c:v>
                </c:pt>
                <c:pt idx="1233">
                  <c:v>0</c:v>
                </c:pt>
                <c:pt idx="1234">
                  <c:v>55</c:v>
                </c:pt>
                <c:pt idx="1235">
                  <c:v>0</c:v>
                </c:pt>
                <c:pt idx="1236">
                  <c:v>35</c:v>
                </c:pt>
                <c:pt idx="1237">
                  <c:v>32</c:v>
                </c:pt>
                <c:pt idx="1238">
                  <c:v>2</c:v>
                </c:pt>
                <c:pt idx="1239">
                  <c:v>11</c:v>
                </c:pt>
                <c:pt idx="1240">
                  <c:v>58</c:v>
                </c:pt>
                <c:pt idx="1241">
                  <c:v>220</c:v>
                </c:pt>
                <c:pt idx="1242">
                  <c:v>83</c:v>
                </c:pt>
                <c:pt idx="1243">
                  <c:v>14</c:v>
                </c:pt>
                <c:pt idx="1244">
                  <c:v>2</c:v>
                </c:pt>
                <c:pt idx="1245">
                  <c:v>69</c:v>
                </c:pt>
                <c:pt idx="1246">
                  <c:v>0</c:v>
                </c:pt>
                <c:pt idx="1247">
                  <c:v>16</c:v>
                </c:pt>
                <c:pt idx="1248">
                  <c:v>59</c:v>
                </c:pt>
                <c:pt idx="1249">
                  <c:v>5</c:v>
                </c:pt>
                <c:pt idx="1250">
                  <c:v>3</c:v>
                </c:pt>
                <c:pt idx="1251">
                  <c:v>13</c:v>
                </c:pt>
                <c:pt idx="1252">
                  <c:v>94</c:v>
                </c:pt>
                <c:pt idx="1253">
                  <c:v>5</c:v>
                </c:pt>
                <c:pt idx="1254">
                  <c:v>0</c:v>
                </c:pt>
                <c:pt idx="1255">
                  <c:v>2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7</c:v>
                </c:pt>
                <c:pt idx="1260">
                  <c:v>12</c:v>
                </c:pt>
                <c:pt idx="1261">
                  <c:v>193</c:v>
                </c:pt>
                <c:pt idx="1262">
                  <c:v>362</c:v>
                </c:pt>
                <c:pt idx="1263">
                  <c:v>72</c:v>
                </c:pt>
                <c:pt idx="1264">
                  <c:v>52</c:v>
                </c:pt>
                <c:pt idx="1265">
                  <c:v>70</c:v>
                </c:pt>
                <c:pt idx="1266">
                  <c:v>434</c:v>
                </c:pt>
                <c:pt idx="1267">
                  <c:v>23</c:v>
                </c:pt>
                <c:pt idx="1268">
                  <c:v>6</c:v>
                </c:pt>
                <c:pt idx="1269">
                  <c:v>51</c:v>
                </c:pt>
                <c:pt idx="1270">
                  <c:v>270</c:v>
                </c:pt>
                <c:pt idx="1271">
                  <c:v>4</c:v>
                </c:pt>
                <c:pt idx="1272">
                  <c:v>14</c:v>
                </c:pt>
                <c:pt idx="1273">
                  <c:v>407</c:v>
                </c:pt>
                <c:pt idx="1274">
                  <c:v>95</c:v>
                </c:pt>
                <c:pt idx="1275">
                  <c:v>97</c:v>
                </c:pt>
                <c:pt idx="1276">
                  <c:v>92</c:v>
                </c:pt>
                <c:pt idx="1277">
                  <c:v>85</c:v>
                </c:pt>
                <c:pt idx="1278">
                  <c:v>30</c:v>
                </c:pt>
                <c:pt idx="1279">
                  <c:v>9</c:v>
                </c:pt>
                <c:pt idx="1280">
                  <c:v>7</c:v>
                </c:pt>
                <c:pt idx="1281">
                  <c:v>5</c:v>
                </c:pt>
                <c:pt idx="1282">
                  <c:v>5</c:v>
                </c:pt>
                <c:pt idx="1283">
                  <c:v>130</c:v>
                </c:pt>
                <c:pt idx="1284">
                  <c:v>190</c:v>
                </c:pt>
                <c:pt idx="1285">
                  <c:v>253</c:v>
                </c:pt>
                <c:pt idx="1286">
                  <c:v>20</c:v>
                </c:pt>
                <c:pt idx="1287">
                  <c:v>6</c:v>
                </c:pt>
                <c:pt idx="1288">
                  <c:v>15</c:v>
                </c:pt>
                <c:pt idx="1289">
                  <c:v>39</c:v>
                </c:pt>
                <c:pt idx="1290">
                  <c:v>10</c:v>
                </c:pt>
                <c:pt idx="1291">
                  <c:v>7</c:v>
                </c:pt>
                <c:pt idx="1292">
                  <c:v>4</c:v>
                </c:pt>
                <c:pt idx="1293">
                  <c:v>8</c:v>
                </c:pt>
                <c:pt idx="1294">
                  <c:v>18</c:v>
                </c:pt>
                <c:pt idx="1295">
                  <c:v>39</c:v>
                </c:pt>
                <c:pt idx="1296">
                  <c:v>43</c:v>
                </c:pt>
                <c:pt idx="1297">
                  <c:v>20</c:v>
                </c:pt>
                <c:pt idx="1298">
                  <c:v>6</c:v>
                </c:pt>
                <c:pt idx="1299">
                  <c:v>175</c:v>
                </c:pt>
                <c:pt idx="1300">
                  <c:v>121</c:v>
                </c:pt>
                <c:pt idx="1301">
                  <c:v>22</c:v>
                </c:pt>
                <c:pt idx="1302">
                  <c:v>8</c:v>
                </c:pt>
                <c:pt idx="1303">
                  <c:v>388</c:v>
                </c:pt>
                <c:pt idx="1304">
                  <c:v>291</c:v>
                </c:pt>
                <c:pt idx="1305">
                  <c:v>52</c:v>
                </c:pt>
                <c:pt idx="1306">
                  <c:v>47</c:v>
                </c:pt>
                <c:pt idx="1307">
                  <c:v>62</c:v>
                </c:pt>
                <c:pt idx="1308">
                  <c:v>22</c:v>
                </c:pt>
                <c:pt idx="1309">
                  <c:v>28</c:v>
                </c:pt>
                <c:pt idx="1310">
                  <c:v>10</c:v>
                </c:pt>
                <c:pt idx="1311">
                  <c:v>7</c:v>
                </c:pt>
                <c:pt idx="1312">
                  <c:v>45</c:v>
                </c:pt>
                <c:pt idx="1313">
                  <c:v>529</c:v>
                </c:pt>
                <c:pt idx="1314">
                  <c:v>283</c:v>
                </c:pt>
                <c:pt idx="1315">
                  <c:v>18</c:v>
                </c:pt>
                <c:pt idx="1316">
                  <c:v>11</c:v>
                </c:pt>
                <c:pt idx="1317">
                  <c:v>8</c:v>
                </c:pt>
                <c:pt idx="1318">
                  <c:v>7</c:v>
                </c:pt>
                <c:pt idx="1319">
                  <c:v>33</c:v>
                </c:pt>
                <c:pt idx="1320">
                  <c:v>675</c:v>
                </c:pt>
                <c:pt idx="1321">
                  <c:v>495</c:v>
                </c:pt>
                <c:pt idx="1322">
                  <c:v>108</c:v>
                </c:pt>
                <c:pt idx="1323">
                  <c:v>25</c:v>
                </c:pt>
                <c:pt idx="1324">
                  <c:v>24</c:v>
                </c:pt>
                <c:pt idx="1325">
                  <c:v>19</c:v>
                </c:pt>
                <c:pt idx="1326">
                  <c:v>5</c:v>
                </c:pt>
                <c:pt idx="1327">
                  <c:v>9</c:v>
                </c:pt>
                <c:pt idx="1328">
                  <c:v>6</c:v>
                </c:pt>
                <c:pt idx="1329">
                  <c:v>5</c:v>
                </c:pt>
                <c:pt idx="1330">
                  <c:v>14</c:v>
                </c:pt>
                <c:pt idx="1331">
                  <c:v>45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'space-moere_001_morikawa_LOG20'!$AN$1</c:f>
              <c:strCache>
                <c:ptCount val="1"/>
                <c:pt idx="0">
                  <c:v>ADC6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'space-moere_001_morikawa_LOG20'!$AN$2:$AN$1336</c:f>
              <c:numCache>
                <c:formatCode>General</c:formatCode>
                <c:ptCount val="1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5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</c:v>
                </c:pt>
                <c:pt idx="851">
                  <c:v>3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7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9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9</c:v>
                </c:pt>
                <c:pt idx="878">
                  <c:v>0</c:v>
                </c:pt>
                <c:pt idx="879">
                  <c:v>0</c:v>
                </c:pt>
                <c:pt idx="880">
                  <c:v>7</c:v>
                </c:pt>
                <c:pt idx="881">
                  <c:v>0</c:v>
                </c:pt>
                <c:pt idx="882">
                  <c:v>0</c:v>
                </c:pt>
                <c:pt idx="883">
                  <c:v>4</c:v>
                </c:pt>
                <c:pt idx="884">
                  <c:v>7</c:v>
                </c:pt>
                <c:pt idx="885">
                  <c:v>6</c:v>
                </c:pt>
                <c:pt idx="886">
                  <c:v>0</c:v>
                </c:pt>
                <c:pt idx="887">
                  <c:v>10</c:v>
                </c:pt>
                <c:pt idx="888">
                  <c:v>5</c:v>
                </c:pt>
                <c:pt idx="889">
                  <c:v>7</c:v>
                </c:pt>
                <c:pt idx="890">
                  <c:v>1</c:v>
                </c:pt>
                <c:pt idx="891">
                  <c:v>5</c:v>
                </c:pt>
                <c:pt idx="892">
                  <c:v>0</c:v>
                </c:pt>
                <c:pt idx="893">
                  <c:v>0</c:v>
                </c:pt>
                <c:pt idx="894">
                  <c:v>7</c:v>
                </c:pt>
                <c:pt idx="895">
                  <c:v>13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</c:v>
                </c:pt>
                <c:pt idx="902">
                  <c:v>0</c:v>
                </c:pt>
                <c:pt idx="903">
                  <c:v>1</c:v>
                </c:pt>
                <c:pt idx="904">
                  <c:v>2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6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11</c:v>
                </c:pt>
                <c:pt idx="913">
                  <c:v>0</c:v>
                </c:pt>
                <c:pt idx="914">
                  <c:v>0</c:v>
                </c:pt>
                <c:pt idx="915">
                  <c:v>15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0</c:v>
                </c:pt>
                <c:pt idx="925">
                  <c:v>0</c:v>
                </c:pt>
                <c:pt idx="926">
                  <c:v>7</c:v>
                </c:pt>
                <c:pt idx="927">
                  <c:v>5</c:v>
                </c:pt>
                <c:pt idx="928">
                  <c:v>13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18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10</c:v>
                </c:pt>
                <c:pt idx="940">
                  <c:v>4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3</c:v>
                </c:pt>
                <c:pt idx="947">
                  <c:v>7</c:v>
                </c:pt>
                <c:pt idx="948">
                  <c:v>7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18</c:v>
                </c:pt>
                <c:pt idx="969">
                  <c:v>0</c:v>
                </c:pt>
                <c:pt idx="970">
                  <c:v>0</c:v>
                </c:pt>
                <c:pt idx="971">
                  <c:v>7</c:v>
                </c:pt>
                <c:pt idx="972">
                  <c:v>23</c:v>
                </c:pt>
                <c:pt idx="973">
                  <c:v>0</c:v>
                </c:pt>
                <c:pt idx="974">
                  <c:v>0</c:v>
                </c:pt>
                <c:pt idx="975">
                  <c:v>15</c:v>
                </c:pt>
                <c:pt idx="976">
                  <c:v>0</c:v>
                </c:pt>
                <c:pt idx="977">
                  <c:v>5</c:v>
                </c:pt>
                <c:pt idx="978">
                  <c:v>0</c:v>
                </c:pt>
                <c:pt idx="979">
                  <c:v>0</c:v>
                </c:pt>
                <c:pt idx="980">
                  <c:v>7</c:v>
                </c:pt>
                <c:pt idx="981">
                  <c:v>17</c:v>
                </c:pt>
                <c:pt idx="982">
                  <c:v>25</c:v>
                </c:pt>
                <c:pt idx="983">
                  <c:v>15</c:v>
                </c:pt>
                <c:pt idx="984">
                  <c:v>28</c:v>
                </c:pt>
                <c:pt idx="985">
                  <c:v>0</c:v>
                </c:pt>
                <c:pt idx="986">
                  <c:v>0</c:v>
                </c:pt>
                <c:pt idx="987">
                  <c:v>17</c:v>
                </c:pt>
                <c:pt idx="988">
                  <c:v>3</c:v>
                </c:pt>
                <c:pt idx="989">
                  <c:v>0</c:v>
                </c:pt>
                <c:pt idx="990">
                  <c:v>20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19</c:v>
                </c:pt>
                <c:pt idx="995">
                  <c:v>10</c:v>
                </c:pt>
                <c:pt idx="996">
                  <c:v>0</c:v>
                </c:pt>
                <c:pt idx="997">
                  <c:v>0</c:v>
                </c:pt>
                <c:pt idx="998">
                  <c:v>11</c:v>
                </c:pt>
                <c:pt idx="999">
                  <c:v>0</c:v>
                </c:pt>
                <c:pt idx="1000">
                  <c:v>0</c:v>
                </c:pt>
                <c:pt idx="1001">
                  <c:v>11</c:v>
                </c:pt>
                <c:pt idx="1002">
                  <c:v>0</c:v>
                </c:pt>
                <c:pt idx="1003">
                  <c:v>13</c:v>
                </c:pt>
                <c:pt idx="1004">
                  <c:v>0</c:v>
                </c:pt>
                <c:pt idx="1005">
                  <c:v>7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26</c:v>
                </c:pt>
                <c:pt idx="1010">
                  <c:v>4</c:v>
                </c:pt>
                <c:pt idx="1011">
                  <c:v>0</c:v>
                </c:pt>
                <c:pt idx="1012">
                  <c:v>0</c:v>
                </c:pt>
                <c:pt idx="1013">
                  <c:v>15</c:v>
                </c:pt>
                <c:pt idx="1014">
                  <c:v>25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7</c:v>
                </c:pt>
                <c:pt idx="1020">
                  <c:v>26</c:v>
                </c:pt>
                <c:pt idx="1021">
                  <c:v>0</c:v>
                </c:pt>
                <c:pt idx="1022">
                  <c:v>0</c:v>
                </c:pt>
                <c:pt idx="1023">
                  <c:v>30</c:v>
                </c:pt>
                <c:pt idx="1024">
                  <c:v>0</c:v>
                </c:pt>
                <c:pt idx="1025">
                  <c:v>5</c:v>
                </c:pt>
                <c:pt idx="1026">
                  <c:v>31</c:v>
                </c:pt>
                <c:pt idx="1027">
                  <c:v>11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31</c:v>
                </c:pt>
                <c:pt idx="1032">
                  <c:v>0</c:v>
                </c:pt>
                <c:pt idx="1033">
                  <c:v>3</c:v>
                </c:pt>
                <c:pt idx="1034">
                  <c:v>2</c:v>
                </c:pt>
                <c:pt idx="1035">
                  <c:v>0</c:v>
                </c:pt>
                <c:pt idx="1036">
                  <c:v>36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23</c:v>
                </c:pt>
                <c:pt idx="1042">
                  <c:v>23</c:v>
                </c:pt>
                <c:pt idx="1043">
                  <c:v>7</c:v>
                </c:pt>
                <c:pt idx="1044">
                  <c:v>6</c:v>
                </c:pt>
                <c:pt idx="1045">
                  <c:v>3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2</c:v>
                </c:pt>
                <c:pt idx="1050">
                  <c:v>30</c:v>
                </c:pt>
                <c:pt idx="1051">
                  <c:v>41</c:v>
                </c:pt>
                <c:pt idx="1052">
                  <c:v>33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15</c:v>
                </c:pt>
                <c:pt idx="1057">
                  <c:v>47</c:v>
                </c:pt>
                <c:pt idx="1058">
                  <c:v>37</c:v>
                </c:pt>
                <c:pt idx="1059">
                  <c:v>11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23</c:v>
                </c:pt>
                <c:pt idx="1068">
                  <c:v>14</c:v>
                </c:pt>
                <c:pt idx="1069">
                  <c:v>0</c:v>
                </c:pt>
                <c:pt idx="1070">
                  <c:v>7</c:v>
                </c:pt>
                <c:pt idx="1071">
                  <c:v>21</c:v>
                </c:pt>
                <c:pt idx="1072">
                  <c:v>5</c:v>
                </c:pt>
                <c:pt idx="1073">
                  <c:v>0</c:v>
                </c:pt>
                <c:pt idx="1074">
                  <c:v>0</c:v>
                </c:pt>
                <c:pt idx="1075">
                  <c:v>39</c:v>
                </c:pt>
                <c:pt idx="1076">
                  <c:v>0</c:v>
                </c:pt>
                <c:pt idx="1077">
                  <c:v>1</c:v>
                </c:pt>
                <c:pt idx="1078">
                  <c:v>26</c:v>
                </c:pt>
                <c:pt idx="1079">
                  <c:v>29</c:v>
                </c:pt>
                <c:pt idx="1080">
                  <c:v>7</c:v>
                </c:pt>
                <c:pt idx="1081">
                  <c:v>11</c:v>
                </c:pt>
                <c:pt idx="1082">
                  <c:v>46</c:v>
                </c:pt>
                <c:pt idx="1083">
                  <c:v>57</c:v>
                </c:pt>
                <c:pt idx="1084">
                  <c:v>23</c:v>
                </c:pt>
                <c:pt idx="1085">
                  <c:v>25</c:v>
                </c:pt>
                <c:pt idx="1086">
                  <c:v>47</c:v>
                </c:pt>
                <c:pt idx="1087">
                  <c:v>45</c:v>
                </c:pt>
                <c:pt idx="1088">
                  <c:v>23</c:v>
                </c:pt>
                <c:pt idx="1089">
                  <c:v>5</c:v>
                </c:pt>
                <c:pt idx="1090">
                  <c:v>0</c:v>
                </c:pt>
                <c:pt idx="1091">
                  <c:v>0</c:v>
                </c:pt>
                <c:pt idx="1092">
                  <c:v>21</c:v>
                </c:pt>
                <c:pt idx="1093">
                  <c:v>35</c:v>
                </c:pt>
                <c:pt idx="1094">
                  <c:v>17</c:v>
                </c:pt>
                <c:pt idx="1095">
                  <c:v>0</c:v>
                </c:pt>
                <c:pt idx="1096">
                  <c:v>0</c:v>
                </c:pt>
                <c:pt idx="1097">
                  <c:v>27</c:v>
                </c:pt>
                <c:pt idx="1098">
                  <c:v>23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7</c:v>
                </c:pt>
                <c:pt idx="1111">
                  <c:v>0</c:v>
                </c:pt>
                <c:pt idx="1112">
                  <c:v>2</c:v>
                </c:pt>
                <c:pt idx="1113">
                  <c:v>1</c:v>
                </c:pt>
                <c:pt idx="1114">
                  <c:v>5</c:v>
                </c:pt>
                <c:pt idx="1115">
                  <c:v>2</c:v>
                </c:pt>
                <c:pt idx="1116">
                  <c:v>0</c:v>
                </c:pt>
                <c:pt idx="1117">
                  <c:v>18</c:v>
                </c:pt>
                <c:pt idx="1118">
                  <c:v>9</c:v>
                </c:pt>
                <c:pt idx="1119">
                  <c:v>0</c:v>
                </c:pt>
                <c:pt idx="1120">
                  <c:v>22</c:v>
                </c:pt>
                <c:pt idx="1121">
                  <c:v>0</c:v>
                </c:pt>
                <c:pt idx="1122">
                  <c:v>7</c:v>
                </c:pt>
                <c:pt idx="1123">
                  <c:v>11</c:v>
                </c:pt>
                <c:pt idx="1124">
                  <c:v>0</c:v>
                </c:pt>
                <c:pt idx="1125">
                  <c:v>39</c:v>
                </c:pt>
                <c:pt idx="1126">
                  <c:v>1</c:v>
                </c:pt>
                <c:pt idx="1127">
                  <c:v>6</c:v>
                </c:pt>
                <c:pt idx="1128">
                  <c:v>61</c:v>
                </c:pt>
                <c:pt idx="1129">
                  <c:v>31</c:v>
                </c:pt>
                <c:pt idx="1130">
                  <c:v>26</c:v>
                </c:pt>
                <c:pt idx="1131">
                  <c:v>56</c:v>
                </c:pt>
                <c:pt idx="1132">
                  <c:v>72</c:v>
                </c:pt>
                <c:pt idx="1133">
                  <c:v>53</c:v>
                </c:pt>
                <c:pt idx="1134">
                  <c:v>63</c:v>
                </c:pt>
                <c:pt idx="1135">
                  <c:v>55</c:v>
                </c:pt>
                <c:pt idx="1136">
                  <c:v>10</c:v>
                </c:pt>
                <c:pt idx="1137">
                  <c:v>3</c:v>
                </c:pt>
                <c:pt idx="1138">
                  <c:v>7</c:v>
                </c:pt>
                <c:pt idx="1139">
                  <c:v>51</c:v>
                </c:pt>
                <c:pt idx="1140">
                  <c:v>0</c:v>
                </c:pt>
                <c:pt idx="1141">
                  <c:v>3</c:v>
                </c:pt>
                <c:pt idx="1142">
                  <c:v>79</c:v>
                </c:pt>
                <c:pt idx="1143">
                  <c:v>23</c:v>
                </c:pt>
                <c:pt idx="1144">
                  <c:v>1</c:v>
                </c:pt>
                <c:pt idx="1145">
                  <c:v>2</c:v>
                </c:pt>
                <c:pt idx="1146">
                  <c:v>1</c:v>
                </c:pt>
                <c:pt idx="1147">
                  <c:v>3</c:v>
                </c:pt>
                <c:pt idx="1148">
                  <c:v>7</c:v>
                </c:pt>
                <c:pt idx="1149">
                  <c:v>49</c:v>
                </c:pt>
                <c:pt idx="1150">
                  <c:v>3</c:v>
                </c:pt>
                <c:pt idx="1151">
                  <c:v>1</c:v>
                </c:pt>
                <c:pt idx="1152">
                  <c:v>27</c:v>
                </c:pt>
                <c:pt idx="1153">
                  <c:v>47</c:v>
                </c:pt>
                <c:pt idx="1154">
                  <c:v>43</c:v>
                </c:pt>
                <c:pt idx="1155">
                  <c:v>17</c:v>
                </c:pt>
                <c:pt idx="1156">
                  <c:v>6</c:v>
                </c:pt>
                <c:pt idx="1157">
                  <c:v>2</c:v>
                </c:pt>
                <c:pt idx="1158">
                  <c:v>0</c:v>
                </c:pt>
                <c:pt idx="1159">
                  <c:v>79</c:v>
                </c:pt>
                <c:pt idx="1160">
                  <c:v>0</c:v>
                </c:pt>
                <c:pt idx="1161">
                  <c:v>10</c:v>
                </c:pt>
                <c:pt idx="1162">
                  <c:v>1</c:v>
                </c:pt>
                <c:pt idx="1163">
                  <c:v>2</c:v>
                </c:pt>
                <c:pt idx="1164">
                  <c:v>74</c:v>
                </c:pt>
                <c:pt idx="1165">
                  <c:v>46</c:v>
                </c:pt>
                <c:pt idx="1166">
                  <c:v>4</c:v>
                </c:pt>
                <c:pt idx="1167">
                  <c:v>2</c:v>
                </c:pt>
                <c:pt idx="1168">
                  <c:v>25</c:v>
                </c:pt>
                <c:pt idx="1169">
                  <c:v>63</c:v>
                </c:pt>
                <c:pt idx="1170">
                  <c:v>21</c:v>
                </c:pt>
                <c:pt idx="1171">
                  <c:v>21</c:v>
                </c:pt>
                <c:pt idx="1172">
                  <c:v>14</c:v>
                </c:pt>
                <c:pt idx="1173">
                  <c:v>19</c:v>
                </c:pt>
                <c:pt idx="1174">
                  <c:v>8</c:v>
                </c:pt>
                <c:pt idx="1175">
                  <c:v>0</c:v>
                </c:pt>
                <c:pt idx="1176">
                  <c:v>6</c:v>
                </c:pt>
                <c:pt idx="1177">
                  <c:v>7</c:v>
                </c:pt>
                <c:pt idx="1178">
                  <c:v>6</c:v>
                </c:pt>
                <c:pt idx="1179">
                  <c:v>2</c:v>
                </c:pt>
                <c:pt idx="1180">
                  <c:v>6</c:v>
                </c:pt>
                <c:pt idx="1181">
                  <c:v>3</c:v>
                </c:pt>
                <c:pt idx="1182">
                  <c:v>39</c:v>
                </c:pt>
                <c:pt idx="1183">
                  <c:v>67</c:v>
                </c:pt>
                <c:pt idx="1184">
                  <c:v>3</c:v>
                </c:pt>
                <c:pt idx="1185">
                  <c:v>7</c:v>
                </c:pt>
                <c:pt idx="1186">
                  <c:v>47</c:v>
                </c:pt>
                <c:pt idx="1187">
                  <c:v>3</c:v>
                </c:pt>
                <c:pt idx="1188">
                  <c:v>64</c:v>
                </c:pt>
                <c:pt idx="1189">
                  <c:v>5</c:v>
                </c:pt>
                <c:pt idx="1190">
                  <c:v>2</c:v>
                </c:pt>
                <c:pt idx="1191">
                  <c:v>51</c:v>
                </c:pt>
                <c:pt idx="1192">
                  <c:v>17</c:v>
                </c:pt>
                <c:pt idx="1193">
                  <c:v>6</c:v>
                </c:pt>
                <c:pt idx="1194">
                  <c:v>15</c:v>
                </c:pt>
                <c:pt idx="1195">
                  <c:v>106</c:v>
                </c:pt>
                <c:pt idx="1196">
                  <c:v>46</c:v>
                </c:pt>
                <c:pt idx="1197">
                  <c:v>6</c:v>
                </c:pt>
                <c:pt idx="1198">
                  <c:v>5</c:v>
                </c:pt>
                <c:pt idx="1199">
                  <c:v>8</c:v>
                </c:pt>
                <c:pt idx="1200">
                  <c:v>58</c:v>
                </c:pt>
                <c:pt idx="1201">
                  <c:v>10</c:v>
                </c:pt>
                <c:pt idx="1202">
                  <c:v>7</c:v>
                </c:pt>
                <c:pt idx="1203">
                  <c:v>90</c:v>
                </c:pt>
                <c:pt idx="1204">
                  <c:v>3</c:v>
                </c:pt>
                <c:pt idx="1205">
                  <c:v>7</c:v>
                </c:pt>
                <c:pt idx="1206">
                  <c:v>150</c:v>
                </c:pt>
                <c:pt idx="1207">
                  <c:v>31</c:v>
                </c:pt>
                <c:pt idx="1208">
                  <c:v>5</c:v>
                </c:pt>
                <c:pt idx="1209">
                  <c:v>7</c:v>
                </c:pt>
                <c:pt idx="1210">
                  <c:v>4</c:v>
                </c:pt>
                <c:pt idx="1211">
                  <c:v>27</c:v>
                </c:pt>
                <c:pt idx="1212">
                  <c:v>123</c:v>
                </c:pt>
                <c:pt idx="1213">
                  <c:v>158</c:v>
                </c:pt>
                <c:pt idx="1214">
                  <c:v>50</c:v>
                </c:pt>
                <c:pt idx="1215">
                  <c:v>42</c:v>
                </c:pt>
                <c:pt idx="1216">
                  <c:v>3</c:v>
                </c:pt>
                <c:pt idx="1217">
                  <c:v>8</c:v>
                </c:pt>
                <c:pt idx="1218">
                  <c:v>22</c:v>
                </c:pt>
                <c:pt idx="1219">
                  <c:v>98</c:v>
                </c:pt>
                <c:pt idx="1220">
                  <c:v>46</c:v>
                </c:pt>
                <c:pt idx="1221">
                  <c:v>39</c:v>
                </c:pt>
                <c:pt idx="1222">
                  <c:v>8</c:v>
                </c:pt>
                <c:pt idx="1223">
                  <c:v>6</c:v>
                </c:pt>
                <c:pt idx="1224">
                  <c:v>55</c:v>
                </c:pt>
                <c:pt idx="1225">
                  <c:v>1</c:v>
                </c:pt>
                <c:pt idx="1226">
                  <c:v>6</c:v>
                </c:pt>
                <c:pt idx="1227">
                  <c:v>187</c:v>
                </c:pt>
                <c:pt idx="1228">
                  <c:v>11</c:v>
                </c:pt>
                <c:pt idx="1229">
                  <c:v>115</c:v>
                </c:pt>
                <c:pt idx="1230">
                  <c:v>7</c:v>
                </c:pt>
                <c:pt idx="1231">
                  <c:v>49</c:v>
                </c:pt>
                <c:pt idx="1232">
                  <c:v>11</c:v>
                </c:pt>
                <c:pt idx="1233">
                  <c:v>166</c:v>
                </c:pt>
                <c:pt idx="1234">
                  <c:v>6</c:v>
                </c:pt>
                <c:pt idx="1235">
                  <c:v>21</c:v>
                </c:pt>
                <c:pt idx="1236">
                  <c:v>7</c:v>
                </c:pt>
                <c:pt idx="1237">
                  <c:v>8</c:v>
                </c:pt>
                <c:pt idx="1238">
                  <c:v>99</c:v>
                </c:pt>
                <c:pt idx="1239">
                  <c:v>21</c:v>
                </c:pt>
                <c:pt idx="1240">
                  <c:v>2</c:v>
                </c:pt>
                <c:pt idx="1241">
                  <c:v>13</c:v>
                </c:pt>
                <c:pt idx="1242">
                  <c:v>7</c:v>
                </c:pt>
                <c:pt idx="1243">
                  <c:v>13</c:v>
                </c:pt>
                <c:pt idx="1244">
                  <c:v>261</c:v>
                </c:pt>
                <c:pt idx="1245">
                  <c:v>10</c:v>
                </c:pt>
                <c:pt idx="1246">
                  <c:v>50</c:v>
                </c:pt>
                <c:pt idx="1247">
                  <c:v>8</c:v>
                </c:pt>
                <c:pt idx="1248">
                  <c:v>2</c:v>
                </c:pt>
                <c:pt idx="1249">
                  <c:v>50</c:v>
                </c:pt>
                <c:pt idx="1250">
                  <c:v>121</c:v>
                </c:pt>
                <c:pt idx="1251">
                  <c:v>39</c:v>
                </c:pt>
                <c:pt idx="1252">
                  <c:v>4</c:v>
                </c:pt>
                <c:pt idx="1253">
                  <c:v>30</c:v>
                </c:pt>
                <c:pt idx="1254">
                  <c:v>84</c:v>
                </c:pt>
                <c:pt idx="1255">
                  <c:v>221</c:v>
                </c:pt>
                <c:pt idx="1256">
                  <c:v>77</c:v>
                </c:pt>
                <c:pt idx="1257">
                  <c:v>72</c:v>
                </c:pt>
                <c:pt idx="1258">
                  <c:v>125</c:v>
                </c:pt>
                <c:pt idx="1259">
                  <c:v>153</c:v>
                </c:pt>
                <c:pt idx="1260">
                  <c:v>13</c:v>
                </c:pt>
                <c:pt idx="1261">
                  <c:v>8</c:v>
                </c:pt>
                <c:pt idx="1262">
                  <c:v>13</c:v>
                </c:pt>
                <c:pt idx="1263">
                  <c:v>3</c:v>
                </c:pt>
                <c:pt idx="1264">
                  <c:v>13</c:v>
                </c:pt>
                <c:pt idx="1265">
                  <c:v>8</c:v>
                </c:pt>
                <c:pt idx="1266">
                  <c:v>21</c:v>
                </c:pt>
                <c:pt idx="1267">
                  <c:v>19</c:v>
                </c:pt>
                <c:pt idx="1268">
                  <c:v>185</c:v>
                </c:pt>
                <c:pt idx="1269">
                  <c:v>10</c:v>
                </c:pt>
                <c:pt idx="1270">
                  <c:v>14</c:v>
                </c:pt>
                <c:pt idx="1271">
                  <c:v>541</c:v>
                </c:pt>
                <c:pt idx="1272">
                  <c:v>23</c:v>
                </c:pt>
                <c:pt idx="1273">
                  <c:v>20</c:v>
                </c:pt>
                <c:pt idx="1274">
                  <c:v>11</c:v>
                </c:pt>
                <c:pt idx="1275">
                  <c:v>14</c:v>
                </c:pt>
                <c:pt idx="1276">
                  <c:v>12</c:v>
                </c:pt>
                <c:pt idx="1277">
                  <c:v>10</c:v>
                </c:pt>
                <c:pt idx="1278">
                  <c:v>15</c:v>
                </c:pt>
                <c:pt idx="1279">
                  <c:v>129</c:v>
                </c:pt>
                <c:pt idx="1280">
                  <c:v>230</c:v>
                </c:pt>
                <c:pt idx="1281">
                  <c:v>247</c:v>
                </c:pt>
                <c:pt idx="1282">
                  <c:v>138</c:v>
                </c:pt>
                <c:pt idx="1283">
                  <c:v>10</c:v>
                </c:pt>
                <c:pt idx="1284">
                  <c:v>14</c:v>
                </c:pt>
                <c:pt idx="1285">
                  <c:v>19</c:v>
                </c:pt>
                <c:pt idx="1286">
                  <c:v>151</c:v>
                </c:pt>
                <c:pt idx="1287">
                  <c:v>467</c:v>
                </c:pt>
                <c:pt idx="1288">
                  <c:v>47</c:v>
                </c:pt>
                <c:pt idx="1289">
                  <c:v>14</c:v>
                </c:pt>
                <c:pt idx="1290">
                  <c:v>38</c:v>
                </c:pt>
                <c:pt idx="1291">
                  <c:v>329</c:v>
                </c:pt>
                <c:pt idx="1292">
                  <c:v>270</c:v>
                </c:pt>
                <c:pt idx="1293">
                  <c:v>283</c:v>
                </c:pt>
                <c:pt idx="1294">
                  <c:v>233</c:v>
                </c:pt>
                <c:pt idx="1295">
                  <c:v>28</c:v>
                </c:pt>
                <c:pt idx="1296">
                  <c:v>17</c:v>
                </c:pt>
                <c:pt idx="1297">
                  <c:v>219</c:v>
                </c:pt>
                <c:pt idx="1298">
                  <c:v>603</c:v>
                </c:pt>
                <c:pt idx="1299">
                  <c:v>12</c:v>
                </c:pt>
                <c:pt idx="1300">
                  <c:v>15</c:v>
                </c:pt>
                <c:pt idx="1301">
                  <c:v>244</c:v>
                </c:pt>
                <c:pt idx="1302">
                  <c:v>202</c:v>
                </c:pt>
                <c:pt idx="1303">
                  <c:v>23</c:v>
                </c:pt>
                <c:pt idx="1304">
                  <c:v>17</c:v>
                </c:pt>
                <c:pt idx="1305">
                  <c:v>24</c:v>
                </c:pt>
                <c:pt idx="1306">
                  <c:v>17</c:v>
                </c:pt>
                <c:pt idx="1307">
                  <c:v>14</c:v>
                </c:pt>
                <c:pt idx="1308">
                  <c:v>42</c:v>
                </c:pt>
                <c:pt idx="1309">
                  <c:v>215</c:v>
                </c:pt>
                <c:pt idx="1310">
                  <c:v>342</c:v>
                </c:pt>
                <c:pt idx="1311">
                  <c:v>268</c:v>
                </c:pt>
                <c:pt idx="1312">
                  <c:v>13</c:v>
                </c:pt>
                <c:pt idx="1313">
                  <c:v>27</c:v>
                </c:pt>
                <c:pt idx="1314">
                  <c:v>15</c:v>
                </c:pt>
                <c:pt idx="1315">
                  <c:v>151</c:v>
                </c:pt>
                <c:pt idx="1316">
                  <c:v>324</c:v>
                </c:pt>
                <c:pt idx="1317">
                  <c:v>367</c:v>
                </c:pt>
                <c:pt idx="1318">
                  <c:v>315</c:v>
                </c:pt>
                <c:pt idx="1319">
                  <c:v>14</c:v>
                </c:pt>
                <c:pt idx="1320">
                  <c:v>33</c:v>
                </c:pt>
                <c:pt idx="1321">
                  <c:v>24</c:v>
                </c:pt>
                <c:pt idx="1322">
                  <c:v>16</c:v>
                </c:pt>
                <c:pt idx="1323">
                  <c:v>24</c:v>
                </c:pt>
                <c:pt idx="1324">
                  <c:v>56</c:v>
                </c:pt>
                <c:pt idx="1325">
                  <c:v>254</c:v>
                </c:pt>
                <c:pt idx="1326">
                  <c:v>1023</c:v>
                </c:pt>
                <c:pt idx="1327">
                  <c:v>403</c:v>
                </c:pt>
                <c:pt idx="1328">
                  <c:v>287</c:v>
                </c:pt>
                <c:pt idx="1329">
                  <c:v>201</c:v>
                </c:pt>
                <c:pt idx="1330">
                  <c:v>81</c:v>
                </c:pt>
                <c:pt idx="1331">
                  <c:v>17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'space-moere_001_morikawa_LOG20'!$AO$1</c:f>
              <c:strCache>
                <c:ptCount val="1"/>
                <c:pt idx="0">
                  <c:v>ADC7</c:v>
                </c:pt>
              </c:strCache>
            </c:strRef>
          </c:tx>
          <c:marker>
            <c:symbol val="none"/>
          </c:marker>
          <c:xVal>
            <c:numRef>
              <c:f>'space-moere_001_morikawa_LOG20'!$B$2:$B$1336</c:f>
              <c:numCache>
                <c:formatCode>General</c:formatCode>
                <c:ptCount val="1335"/>
                <c:pt idx="0">
                  <c:v>3.3333333333333333E-2</c:v>
                </c:pt>
                <c:pt idx="1">
                  <c:v>0.05</c:v>
                </c:pt>
                <c:pt idx="2">
                  <c:v>6.6666666666666666E-2</c:v>
                </c:pt>
                <c:pt idx="3">
                  <c:v>8.3333333333333329E-2</c:v>
                </c:pt>
                <c:pt idx="4">
                  <c:v>0.1</c:v>
                </c:pt>
                <c:pt idx="5">
                  <c:v>0.11666666666666667</c:v>
                </c:pt>
                <c:pt idx="6">
                  <c:v>0.13333333333333333</c:v>
                </c:pt>
                <c:pt idx="7">
                  <c:v>0.15</c:v>
                </c:pt>
                <c:pt idx="8">
                  <c:v>0.16666666666666666</c:v>
                </c:pt>
                <c:pt idx="9">
                  <c:v>0.18333333333333332</c:v>
                </c:pt>
                <c:pt idx="10">
                  <c:v>0.2</c:v>
                </c:pt>
                <c:pt idx="11">
                  <c:v>0.21666666666666667</c:v>
                </c:pt>
                <c:pt idx="12">
                  <c:v>0.23333333333333334</c:v>
                </c:pt>
                <c:pt idx="13">
                  <c:v>0.25</c:v>
                </c:pt>
                <c:pt idx="14">
                  <c:v>0.26666666666666666</c:v>
                </c:pt>
                <c:pt idx="15">
                  <c:v>0.28333333333333333</c:v>
                </c:pt>
                <c:pt idx="16">
                  <c:v>0.3</c:v>
                </c:pt>
                <c:pt idx="17">
                  <c:v>0.31666666666666665</c:v>
                </c:pt>
                <c:pt idx="18">
                  <c:v>0.33333333333333331</c:v>
                </c:pt>
                <c:pt idx="19">
                  <c:v>0.35</c:v>
                </c:pt>
                <c:pt idx="20">
                  <c:v>0.36666666666666664</c:v>
                </c:pt>
                <c:pt idx="21">
                  <c:v>0.38333333333333336</c:v>
                </c:pt>
                <c:pt idx="22">
                  <c:v>0.4</c:v>
                </c:pt>
                <c:pt idx="23">
                  <c:v>0.41666666666666669</c:v>
                </c:pt>
                <c:pt idx="24">
                  <c:v>0.43333333333333335</c:v>
                </c:pt>
                <c:pt idx="25">
                  <c:v>0.45</c:v>
                </c:pt>
                <c:pt idx="26">
                  <c:v>0.46666666666666667</c:v>
                </c:pt>
                <c:pt idx="27">
                  <c:v>0.48333333333333334</c:v>
                </c:pt>
                <c:pt idx="28">
                  <c:v>0.5</c:v>
                </c:pt>
                <c:pt idx="29">
                  <c:v>0.51666666666666672</c:v>
                </c:pt>
                <c:pt idx="30">
                  <c:v>0.53333333333333333</c:v>
                </c:pt>
                <c:pt idx="31">
                  <c:v>0.55000000000000004</c:v>
                </c:pt>
                <c:pt idx="32">
                  <c:v>0.56666666666666665</c:v>
                </c:pt>
                <c:pt idx="33">
                  <c:v>0.58333333333333337</c:v>
                </c:pt>
                <c:pt idx="34">
                  <c:v>0.6</c:v>
                </c:pt>
                <c:pt idx="35">
                  <c:v>0.6166666666666667</c:v>
                </c:pt>
                <c:pt idx="36">
                  <c:v>0.6333333333333333</c:v>
                </c:pt>
                <c:pt idx="37">
                  <c:v>0.65</c:v>
                </c:pt>
                <c:pt idx="38">
                  <c:v>0.66666666666666663</c:v>
                </c:pt>
                <c:pt idx="39">
                  <c:v>0.68333333333333335</c:v>
                </c:pt>
                <c:pt idx="40">
                  <c:v>0.7</c:v>
                </c:pt>
                <c:pt idx="41">
                  <c:v>0.71666666666666667</c:v>
                </c:pt>
                <c:pt idx="42">
                  <c:v>0.73333333333333328</c:v>
                </c:pt>
                <c:pt idx="43">
                  <c:v>0.75</c:v>
                </c:pt>
                <c:pt idx="44">
                  <c:v>0.76666666666666672</c:v>
                </c:pt>
                <c:pt idx="45">
                  <c:v>0.78333333333333333</c:v>
                </c:pt>
                <c:pt idx="46">
                  <c:v>0.8</c:v>
                </c:pt>
                <c:pt idx="47">
                  <c:v>0.81666666666666665</c:v>
                </c:pt>
                <c:pt idx="48">
                  <c:v>0.83333333333333337</c:v>
                </c:pt>
                <c:pt idx="49">
                  <c:v>0.85</c:v>
                </c:pt>
                <c:pt idx="50">
                  <c:v>0.8666666666666667</c:v>
                </c:pt>
                <c:pt idx="51">
                  <c:v>0.8833333333333333</c:v>
                </c:pt>
                <c:pt idx="52">
                  <c:v>0.9</c:v>
                </c:pt>
                <c:pt idx="53">
                  <c:v>0.91666666666666663</c:v>
                </c:pt>
                <c:pt idx="54">
                  <c:v>0.93333333333333335</c:v>
                </c:pt>
                <c:pt idx="55">
                  <c:v>0.95</c:v>
                </c:pt>
                <c:pt idx="56">
                  <c:v>0.96666666666666667</c:v>
                </c:pt>
                <c:pt idx="57">
                  <c:v>0.98333333333333328</c:v>
                </c:pt>
                <c:pt idx="58">
                  <c:v>1</c:v>
                </c:pt>
                <c:pt idx="59">
                  <c:v>1.0166666666666666</c:v>
                </c:pt>
                <c:pt idx="60">
                  <c:v>1.0333333333333334</c:v>
                </c:pt>
                <c:pt idx="61">
                  <c:v>1.05</c:v>
                </c:pt>
                <c:pt idx="62">
                  <c:v>1.0666666666666667</c:v>
                </c:pt>
                <c:pt idx="63">
                  <c:v>1.0833333333333333</c:v>
                </c:pt>
                <c:pt idx="64">
                  <c:v>1.1000000000000001</c:v>
                </c:pt>
                <c:pt idx="65">
                  <c:v>1.1166666666666667</c:v>
                </c:pt>
                <c:pt idx="66">
                  <c:v>1.1333333333333333</c:v>
                </c:pt>
                <c:pt idx="67">
                  <c:v>1.1499999999999999</c:v>
                </c:pt>
                <c:pt idx="68">
                  <c:v>1.1666666666666667</c:v>
                </c:pt>
                <c:pt idx="69">
                  <c:v>1.1833333333333333</c:v>
                </c:pt>
                <c:pt idx="70">
                  <c:v>1.2</c:v>
                </c:pt>
                <c:pt idx="71">
                  <c:v>1.2166666666666666</c:v>
                </c:pt>
                <c:pt idx="72">
                  <c:v>1.2333333333333334</c:v>
                </c:pt>
                <c:pt idx="73">
                  <c:v>1.25</c:v>
                </c:pt>
                <c:pt idx="74">
                  <c:v>1.2666666666666666</c:v>
                </c:pt>
                <c:pt idx="75">
                  <c:v>1.2833333333333334</c:v>
                </c:pt>
                <c:pt idx="76">
                  <c:v>1.3</c:v>
                </c:pt>
                <c:pt idx="77">
                  <c:v>1.3166666666666667</c:v>
                </c:pt>
                <c:pt idx="78">
                  <c:v>1.3333333333333333</c:v>
                </c:pt>
                <c:pt idx="79">
                  <c:v>1.35</c:v>
                </c:pt>
                <c:pt idx="80">
                  <c:v>1.3666666666666667</c:v>
                </c:pt>
                <c:pt idx="81">
                  <c:v>1.3833333333333333</c:v>
                </c:pt>
                <c:pt idx="82">
                  <c:v>1.4</c:v>
                </c:pt>
                <c:pt idx="83">
                  <c:v>1.4166666666666667</c:v>
                </c:pt>
                <c:pt idx="84">
                  <c:v>1.4333333333333333</c:v>
                </c:pt>
                <c:pt idx="85">
                  <c:v>1.45</c:v>
                </c:pt>
                <c:pt idx="86">
                  <c:v>1.4666666666666666</c:v>
                </c:pt>
                <c:pt idx="87">
                  <c:v>1.4833333333333334</c:v>
                </c:pt>
                <c:pt idx="88">
                  <c:v>1.5</c:v>
                </c:pt>
                <c:pt idx="89">
                  <c:v>1.5166666666666666</c:v>
                </c:pt>
                <c:pt idx="90">
                  <c:v>1.5333333333333334</c:v>
                </c:pt>
                <c:pt idx="91">
                  <c:v>1.55</c:v>
                </c:pt>
                <c:pt idx="92">
                  <c:v>1.5666666666666667</c:v>
                </c:pt>
                <c:pt idx="93">
                  <c:v>1.5833333333333333</c:v>
                </c:pt>
                <c:pt idx="94">
                  <c:v>1.6</c:v>
                </c:pt>
                <c:pt idx="95">
                  <c:v>1.6166666666666667</c:v>
                </c:pt>
                <c:pt idx="96">
                  <c:v>1.6333333333333333</c:v>
                </c:pt>
                <c:pt idx="97">
                  <c:v>1.65</c:v>
                </c:pt>
                <c:pt idx="98">
                  <c:v>1.6666666666666667</c:v>
                </c:pt>
                <c:pt idx="99">
                  <c:v>1.6833333333333333</c:v>
                </c:pt>
                <c:pt idx="100">
                  <c:v>1.7</c:v>
                </c:pt>
                <c:pt idx="101">
                  <c:v>1.7166666666666666</c:v>
                </c:pt>
                <c:pt idx="102">
                  <c:v>1.7333333333333334</c:v>
                </c:pt>
                <c:pt idx="103">
                  <c:v>1.75</c:v>
                </c:pt>
                <c:pt idx="104">
                  <c:v>1.7666666666666666</c:v>
                </c:pt>
                <c:pt idx="105">
                  <c:v>1.7833333333333334</c:v>
                </c:pt>
                <c:pt idx="106">
                  <c:v>1.8</c:v>
                </c:pt>
                <c:pt idx="107">
                  <c:v>1.8166666666666667</c:v>
                </c:pt>
                <c:pt idx="108">
                  <c:v>1.8333333333333333</c:v>
                </c:pt>
                <c:pt idx="109">
                  <c:v>1.85</c:v>
                </c:pt>
                <c:pt idx="110">
                  <c:v>1.8666666666666667</c:v>
                </c:pt>
                <c:pt idx="111">
                  <c:v>1.8833333333333333</c:v>
                </c:pt>
                <c:pt idx="112">
                  <c:v>1.9</c:v>
                </c:pt>
                <c:pt idx="113">
                  <c:v>1.9166666666666667</c:v>
                </c:pt>
                <c:pt idx="114">
                  <c:v>1.9333333333333333</c:v>
                </c:pt>
                <c:pt idx="115">
                  <c:v>1.95</c:v>
                </c:pt>
                <c:pt idx="116">
                  <c:v>1.9666666666666666</c:v>
                </c:pt>
                <c:pt idx="117">
                  <c:v>1.9833333333333334</c:v>
                </c:pt>
                <c:pt idx="118">
                  <c:v>2</c:v>
                </c:pt>
                <c:pt idx="119">
                  <c:v>2.0166666666666666</c:v>
                </c:pt>
                <c:pt idx="120">
                  <c:v>2.0333333333333332</c:v>
                </c:pt>
                <c:pt idx="121">
                  <c:v>2.0499999999999998</c:v>
                </c:pt>
                <c:pt idx="122">
                  <c:v>2.0666666666666669</c:v>
                </c:pt>
                <c:pt idx="123">
                  <c:v>2.0833333333333335</c:v>
                </c:pt>
                <c:pt idx="124">
                  <c:v>2.1</c:v>
                </c:pt>
                <c:pt idx="125">
                  <c:v>2.1166666666666667</c:v>
                </c:pt>
                <c:pt idx="126">
                  <c:v>2.1333333333333333</c:v>
                </c:pt>
                <c:pt idx="127">
                  <c:v>2.15</c:v>
                </c:pt>
                <c:pt idx="128">
                  <c:v>2.1666666666666665</c:v>
                </c:pt>
                <c:pt idx="129">
                  <c:v>2.1833333333333331</c:v>
                </c:pt>
                <c:pt idx="130">
                  <c:v>2.2000000000000002</c:v>
                </c:pt>
                <c:pt idx="131">
                  <c:v>2.2166666666666668</c:v>
                </c:pt>
                <c:pt idx="132">
                  <c:v>2.2333333333333334</c:v>
                </c:pt>
                <c:pt idx="133">
                  <c:v>2.25</c:v>
                </c:pt>
                <c:pt idx="134">
                  <c:v>2.2666666666666666</c:v>
                </c:pt>
                <c:pt idx="135">
                  <c:v>2.2833333333333332</c:v>
                </c:pt>
                <c:pt idx="136">
                  <c:v>2.2999999999999998</c:v>
                </c:pt>
                <c:pt idx="137">
                  <c:v>2.3166666666666669</c:v>
                </c:pt>
                <c:pt idx="138">
                  <c:v>2.3333333333333335</c:v>
                </c:pt>
                <c:pt idx="139">
                  <c:v>2.35</c:v>
                </c:pt>
                <c:pt idx="140">
                  <c:v>2.3666666666666667</c:v>
                </c:pt>
                <c:pt idx="141">
                  <c:v>2.3833333333333333</c:v>
                </c:pt>
                <c:pt idx="142">
                  <c:v>2.4</c:v>
                </c:pt>
                <c:pt idx="143">
                  <c:v>2.4166666666666665</c:v>
                </c:pt>
                <c:pt idx="144">
                  <c:v>2.4333333333333331</c:v>
                </c:pt>
                <c:pt idx="145">
                  <c:v>2.4500000000000002</c:v>
                </c:pt>
                <c:pt idx="146">
                  <c:v>2.4666666666666668</c:v>
                </c:pt>
                <c:pt idx="147">
                  <c:v>2.4833333333333334</c:v>
                </c:pt>
                <c:pt idx="148">
                  <c:v>2.5</c:v>
                </c:pt>
                <c:pt idx="149">
                  <c:v>2.5166666666666666</c:v>
                </c:pt>
                <c:pt idx="150">
                  <c:v>2.5333333333333332</c:v>
                </c:pt>
                <c:pt idx="151">
                  <c:v>2.5499999999999998</c:v>
                </c:pt>
                <c:pt idx="152">
                  <c:v>2.5666666666666669</c:v>
                </c:pt>
                <c:pt idx="153">
                  <c:v>2.5833333333333335</c:v>
                </c:pt>
                <c:pt idx="154">
                  <c:v>2.6</c:v>
                </c:pt>
                <c:pt idx="155">
                  <c:v>2.6166666666666667</c:v>
                </c:pt>
                <c:pt idx="156">
                  <c:v>2.6333333333333333</c:v>
                </c:pt>
                <c:pt idx="157">
                  <c:v>2.65</c:v>
                </c:pt>
                <c:pt idx="158">
                  <c:v>2.6666666666666665</c:v>
                </c:pt>
                <c:pt idx="159">
                  <c:v>2.6833333333333331</c:v>
                </c:pt>
                <c:pt idx="160">
                  <c:v>2.7</c:v>
                </c:pt>
                <c:pt idx="161">
                  <c:v>2.7166666666666668</c:v>
                </c:pt>
                <c:pt idx="162">
                  <c:v>2.7333333333333334</c:v>
                </c:pt>
                <c:pt idx="163">
                  <c:v>2.75</c:v>
                </c:pt>
                <c:pt idx="164">
                  <c:v>2.7666666666666666</c:v>
                </c:pt>
                <c:pt idx="165">
                  <c:v>2.7833333333333332</c:v>
                </c:pt>
                <c:pt idx="166">
                  <c:v>2.8</c:v>
                </c:pt>
                <c:pt idx="167">
                  <c:v>2.8166666666666669</c:v>
                </c:pt>
                <c:pt idx="168">
                  <c:v>2.8333333333333335</c:v>
                </c:pt>
                <c:pt idx="169">
                  <c:v>2.85</c:v>
                </c:pt>
                <c:pt idx="170">
                  <c:v>2.8666666666666667</c:v>
                </c:pt>
                <c:pt idx="171">
                  <c:v>2.8833333333333333</c:v>
                </c:pt>
                <c:pt idx="172">
                  <c:v>2.9</c:v>
                </c:pt>
                <c:pt idx="173">
                  <c:v>2.9166666666666665</c:v>
                </c:pt>
                <c:pt idx="174">
                  <c:v>2.9333333333333331</c:v>
                </c:pt>
                <c:pt idx="175">
                  <c:v>2.95</c:v>
                </c:pt>
                <c:pt idx="176">
                  <c:v>2.9666666666666668</c:v>
                </c:pt>
                <c:pt idx="177">
                  <c:v>2.9833333333333334</c:v>
                </c:pt>
                <c:pt idx="178">
                  <c:v>3</c:v>
                </c:pt>
                <c:pt idx="179">
                  <c:v>3.0166666666666666</c:v>
                </c:pt>
                <c:pt idx="180">
                  <c:v>3.0333333333333332</c:v>
                </c:pt>
                <c:pt idx="181">
                  <c:v>3.05</c:v>
                </c:pt>
                <c:pt idx="182">
                  <c:v>3.0666666666666669</c:v>
                </c:pt>
                <c:pt idx="183">
                  <c:v>3.0833333333333335</c:v>
                </c:pt>
                <c:pt idx="184">
                  <c:v>3.1</c:v>
                </c:pt>
                <c:pt idx="185">
                  <c:v>3.1166666666666667</c:v>
                </c:pt>
                <c:pt idx="186">
                  <c:v>3.1333333333333333</c:v>
                </c:pt>
                <c:pt idx="187">
                  <c:v>3.15</c:v>
                </c:pt>
                <c:pt idx="188">
                  <c:v>3.1666666666666665</c:v>
                </c:pt>
                <c:pt idx="189">
                  <c:v>3.1833333333333331</c:v>
                </c:pt>
                <c:pt idx="190">
                  <c:v>3.2</c:v>
                </c:pt>
                <c:pt idx="191">
                  <c:v>3.2166666666666668</c:v>
                </c:pt>
                <c:pt idx="192">
                  <c:v>3.2333333333333334</c:v>
                </c:pt>
                <c:pt idx="193">
                  <c:v>3.25</c:v>
                </c:pt>
                <c:pt idx="194">
                  <c:v>3.2666666666666666</c:v>
                </c:pt>
                <c:pt idx="195">
                  <c:v>3.2833333333333332</c:v>
                </c:pt>
                <c:pt idx="196">
                  <c:v>3.3</c:v>
                </c:pt>
                <c:pt idx="197">
                  <c:v>3.3166666666666669</c:v>
                </c:pt>
                <c:pt idx="198">
                  <c:v>3.3333333333333335</c:v>
                </c:pt>
                <c:pt idx="199">
                  <c:v>3.35</c:v>
                </c:pt>
                <c:pt idx="200">
                  <c:v>3.3666666666666667</c:v>
                </c:pt>
                <c:pt idx="201">
                  <c:v>3.3833333333333333</c:v>
                </c:pt>
                <c:pt idx="202">
                  <c:v>3.4</c:v>
                </c:pt>
                <c:pt idx="203">
                  <c:v>3.4166666666666665</c:v>
                </c:pt>
                <c:pt idx="204">
                  <c:v>3.4333333333333331</c:v>
                </c:pt>
                <c:pt idx="205">
                  <c:v>3.45</c:v>
                </c:pt>
                <c:pt idx="206">
                  <c:v>3.4666666666666668</c:v>
                </c:pt>
                <c:pt idx="207">
                  <c:v>3.4833333333333334</c:v>
                </c:pt>
                <c:pt idx="208">
                  <c:v>3.5</c:v>
                </c:pt>
                <c:pt idx="209">
                  <c:v>3.5166666666666666</c:v>
                </c:pt>
                <c:pt idx="210">
                  <c:v>3.5333333333333332</c:v>
                </c:pt>
                <c:pt idx="211">
                  <c:v>3.55</c:v>
                </c:pt>
                <c:pt idx="212">
                  <c:v>3.5666666666666669</c:v>
                </c:pt>
                <c:pt idx="213">
                  <c:v>3.5833333333333335</c:v>
                </c:pt>
                <c:pt idx="214">
                  <c:v>3.6</c:v>
                </c:pt>
                <c:pt idx="215">
                  <c:v>3.6166666666666667</c:v>
                </c:pt>
                <c:pt idx="216">
                  <c:v>3.6333333333333333</c:v>
                </c:pt>
                <c:pt idx="217">
                  <c:v>3.65</c:v>
                </c:pt>
                <c:pt idx="218">
                  <c:v>3.6666666666666665</c:v>
                </c:pt>
                <c:pt idx="219">
                  <c:v>3.6833333333333331</c:v>
                </c:pt>
                <c:pt idx="220">
                  <c:v>3.7</c:v>
                </c:pt>
                <c:pt idx="221">
                  <c:v>3.7166666666666668</c:v>
                </c:pt>
                <c:pt idx="222">
                  <c:v>3.7333333333333334</c:v>
                </c:pt>
                <c:pt idx="223">
                  <c:v>3.75</c:v>
                </c:pt>
                <c:pt idx="224">
                  <c:v>3.7666666666666666</c:v>
                </c:pt>
                <c:pt idx="225">
                  <c:v>3.7833333333333332</c:v>
                </c:pt>
                <c:pt idx="226">
                  <c:v>3.8</c:v>
                </c:pt>
                <c:pt idx="227">
                  <c:v>3.8166666666666669</c:v>
                </c:pt>
                <c:pt idx="228">
                  <c:v>3.8333333333333335</c:v>
                </c:pt>
                <c:pt idx="229">
                  <c:v>3.85</c:v>
                </c:pt>
                <c:pt idx="230">
                  <c:v>3.8666666666666667</c:v>
                </c:pt>
                <c:pt idx="231">
                  <c:v>3.8833333333333333</c:v>
                </c:pt>
                <c:pt idx="232">
                  <c:v>3.9</c:v>
                </c:pt>
                <c:pt idx="233">
                  <c:v>3.9166666666666665</c:v>
                </c:pt>
                <c:pt idx="234">
                  <c:v>3.9333333333333331</c:v>
                </c:pt>
                <c:pt idx="235">
                  <c:v>3.95</c:v>
                </c:pt>
                <c:pt idx="236">
                  <c:v>3.9666666666666668</c:v>
                </c:pt>
                <c:pt idx="237">
                  <c:v>3.9833333333333334</c:v>
                </c:pt>
                <c:pt idx="238">
                  <c:v>4</c:v>
                </c:pt>
                <c:pt idx="239">
                  <c:v>4.0166666666666666</c:v>
                </c:pt>
                <c:pt idx="240">
                  <c:v>4.0333333333333332</c:v>
                </c:pt>
                <c:pt idx="241">
                  <c:v>4.05</c:v>
                </c:pt>
                <c:pt idx="242">
                  <c:v>4.0666666666666664</c:v>
                </c:pt>
                <c:pt idx="243">
                  <c:v>4.083333333333333</c:v>
                </c:pt>
                <c:pt idx="244">
                  <c:v>4.0999999999999996</c:v>
                </c:pt>
                <c:pt idx="245">
                  <c:v>4.1166666666666663</c:v>
                </c:pt>
                <c:pt idx="246">
                  <c:v>4.1333333333333337</c:v>
                </c:pt>
                <c:pt idx="247">
                  <c:v>4.1500000000000004</c:v>
                </c:pt>
                <c:pt idx="248">
                  <c:v>4.166666666666667</c:v>
                </c:pt>
                <c:pt idx="249">
                  <c:v>4.1833333333333336</c:v>
                </c:pt>
                <c:pt idx="250">
                  <c:v>4.2</c:v>
                </c:pt>
                <c:pt idx="251">
                  <c:v>4.2166666666666668</c:v>
                </c:pt>
                <c:pt idx="252">
                  <c:v>4.2333333333333334</c:v>
                </c:pt>
                <c:pt idx="253">
                  <c:v>4.25</c:v>
                </c:pt>
                <c:pt idx="254">
                  <c:v>4.2666666666666666</c:v>
                </c:pt>
                <c:pt idx="255">
                  <c:v>4.2833333333333332</c:v>
                </c:pt>
                <c:pt idx="256">
                  <c:v>4.3</c:v>
                </c:pt>
                <c:pt idx="257">
                  <c:v>4.3166666666666664</c:v>
                </c:pt>
                <c:pt idx="258">
                  <c:v>4.333333333333333</c:v>
                </c:pt>
                <c:pt idx="259">
                  <c:v>4.3499999999999996</c:v>
                </c:pt>
                <c:pt idx="260">
                  <c:v>4.3666666666666663</c:v>
                </c:pt>
                <c:pt idx="261">
                  <c:v>4.3833333333333337</c:v>
                </c:pt>
                <c:pt idx="262">
                  <c:v>4.4000000000000004</c:v>
                </c:pt>
                <c:pt idx="263">
                  <c:v>4.416666666666667</c:v>
                </c:pt>
                <c:pt idx="264">
                  <c:v>4.4333333333333336</c:v>
                </c:pt>
                <c:pt idx="265">
                  <c:v>4.45</c:v>
                </c:pt>
                <c:pt idx="266">
                  <c:v>4.4666666666666668</c:v>
                </c:pt>
                <c:pt idx="267">
                  <c:v>4.4833333333333334</c:v>
                </c:pt>
                <c:pt idx="268">
                  <c:v>4.5</c:v>
                </c:pt>
                <c:pt idx="269">
                  <c:v>4.5166666666666666</c:v>
                </c:pt>
                <c:pt idx="270">
                  <c:v>4.5333333333333332</c:v>
                </c:pt>
                <c:pt idx="271">
                  <c:v>4.55</c:v>
                </c:pt>
                <c:pt idx="272">
                  <c:v>4.5666666666666664</c:v>
                </c:pt>
                <c:pt idx="273">
                  <c:v>4.583333333333333</c:v>
                </c:pt>
                <c:pt idx="274">
                  <c:v>4.5999999999999996</c:v>
                </c:pt>
                <c:pt idx="275">
                  <c:v>4.6166666666666663</c:v>
                </c:pt>
                <c:pt idx="276">
                  <c:v>4.6333333333333337</c:v>
                </c:pt>
                <c:pt idx="277">
                  <c:v>4.6500000000000004</c:v>
                </c:pt>
                <c:pt idx="278">
                  <c:v>4.666666666666667</c:v>
                </c:pt>
                <c:pt idx="279">
                  <c:v>4.6833333333333336</c:v>
                </c:pt>
                <c:pt idx="280">
                  <c:v>4.7</c:v>
                </c:pt>
                <c:pt idx="281">
                  <c:v>4.7166666666666668</c:v>
                </c:pt>
                <c:pt idx="282">
                  <c:v>4.7333333333333334</c:v>
                </c:pt>
                <c:pt idx="283">
                  <c:v>4.75</c:v>
                </c:pt>
                <c:pt idx="284">
                  <c:v>4.7666666666666666</c:v>
                </c:pt>
                <c:pt idx="285">
                  <c:v>4.7833333333333332</c:v>
                </c:pt>
                <c:pt idx="286">
                  <c:v>4.8</c:v>
                </c:pt>
                <c:pt idx="287">
                  <c:v>4.8166666666666664</c:v>
                </c:pt>
                <c:pt idx="288">
                  <c:v>4.833333333333333</c:v>
                </c:pt>
                <c:pt idx="289">
                  <c:v>4.8499999999999996</c:v>
                </c:pt>
                <c:pt idx="290">
                  <c:v>4.8666666666666663</c:v>
                </c:pt>
                <c:pt idx="291">
                  <c:v>4.8833333333333337</c:v>
                </c:pt>
                <c:pt idx="292">
                  <c:v>4.9000000000000004</c:v>
                </c:pt>
                <c:pt idx="293">
                  <c:v>4.916666666666667</c:v>
                </c:pt>
                <c:pt idx="294">
                  <c:v>4.9333333333333336</c:v>
                </c:pt>
                <c:pt idx="295">
                  <c:v>4.95</c:v>
                </c:pt>
                <c:pt idx="296">
                  <c:v>4.9666666666666668</c:v>
                </c:pt>
                <c:pt idx="297">
                  <c:v>4.9833333333333334</c:v>
                </c:pt>
                <c:pt idx="298">
                  <c:v>5</c:v>
                </c:pt>
                <c:pt idx="299">
                  <c:v>5.0166666666666666</c:v>
                </c:pt>
                <c:pt idx="300">
                  <c:v>5.0333333333333332</c:v>
                </c:pt>
                <c:pt idx="301">
                  <c:v>5.05</c:v>
                </c:pt>
                <c:pt idx="302">
                  <c:v>5.0666666666666664</c:v>
                </c:pt>
                <c:pt idx="303">
                  <c:v>5.083333333333333</c:v>
                </c:pt>
                <c:pt idx="304">
                  <c:v>5.0999999999999996</c:v>
                </c:pt>
                <c:pt idx="305">
                  <c:v>5.1166666666666663</c:v>
                </c:pt>
                <c:pt idx="306">
                  <c:v>5.1333333333333337</c:v>
                </c:pt>
                <c:pt idx="307">
                  <c:v>5.15</c:v>
                </c:pt>
                <c:pt idx="308">
                  <c:v>5.166666666666667</c:v>
                </c:pt>
                <c:pt idx="309">
                  <c:v>5.1833333333333336</c:v>
                </c:pt>
                <c:pt idx="310">
                  <c:v>5.2</c:v>
                </c:pt>
                <c:pt idx="311">
                  <c:v>5.2166666666666668</c:v>
                </c:pt>
                <c:pt idx="312">
                  <c:v>5.2333333333333334</c:v>
                </c:pt>
                <c:pt idx="313">
                  <c:v>5.25</c:v>
                </c:pt>
                <c:pt idx="314">
                  <c:v>5.2666666666666666</c:v>
                </c:pt>
                <c:pt idx="315">
                  <c:v>5.2833333333333332</c:v>
                </c:pt>
                <c:pt idx="316">
                  <c:v>5.3</c:v>
                </c:pt>
                <c:pt idx="317">
                  <c:v>5.3166666666666664</c:v>
                </c:pt>
                <c:pt idx="318">
                  <c:v>5.333333333333333</c:v>
                </c:pt>
                <c:pt idx="319">
                  <c:v>5.35</c:v>
                </c:pt>
                <c:pt idx="320">
                  <c:v>5.3666666666666663</c:v>
                </c:pt>
                <c:pt idx="321">
                  <c:v>5.3833333333333337</c:v>
                </c:pt>
                <c:pt idx="322">
                  <c:v>5.4</c:v>
                </c:pt>
                <c:pt idx="323">
                  <c:v>5.416666666666667</c:v>
                </c:pt>
                <c:pt idx="324">
                  <c:v>5.4333333333333336</c:v>
                </c:pt>
                <c:pt idx="325">
                  <c:v>5.45</c:v>
                </c:pt>
                <c:pt idx="326">
                  <c:v>5.4666666666666668</c:v>
                </c:pt>
                <c:pt idx="327">
                  <c:v>5.4833333333333334</c:v>
                </c:pt>
                <c:pt idx="328">
                  <c:v>5.5</c:v>
                </c:pt>
                <c:pt idx="329">
                  <c:v>5.5166666666666666</c:v>
                </c:pt>
                <c:pt idx="330">
                  <c:v>5.5333333333333332</c:v>
                </c:pt>
                <c:pt idx="331">
                  <c:v>5.55</c:v>
                </c:pt>
                <c:pt idx="332">
                  <c:v>5.5666666666666664</c:v>
                </c:pt>
                <c:pt idx="333">
                  <c:v>5.583333333333333</c:v>
                </c:pt>
                <c:pt idx="334">
                  <c:v>5.6</c:v>
                </c:pt>
                <c:pt idx="335">
                  <c:v>5.6166666666666663</c:v>
                </c:pt>
                <c:pt idx="336">
                  <c:v>5.6333333333333337</c:v>
                </c:pt>
                <c:pt idx="337">
                  <c:v>5.65</c:v>
                </c:pt>
                <c:pt idx="338">
                  <c:v>5.666666666666667</c:v>
                </c:pt>
                <c:pt idx="339">
                  <c:v>5.6833333333333336</c:v>
                </c:pt>
                <c:pt idx="340">
                  <c:v>5.7</c:v>
                </c:pt>
                <c:pt idx="341">
                  <c:v>5.7166666666666668</c:v>
                </c:pt>
                <c:pt idx="342">
                  <c:v>5.7333333333333334</c:v>
                </c:pt>
                <c:pt idx="343">
                  <c:v>5.75</c:v>
                </c:pt>
                <c:pt idx="344">
                  <c:v>5.7666666666666666</c:v>
                </c:pt>
                <c:pt idx="345">
                  <c:v>5.7833333333333332</c:v>
                </c:pt>
                <c:pt idx="346">
                  <c:v>5.8</c:v>
                </c:pt>
                <c:pt idx="347">
                  <c:v>5.8166666666666664</c:v>
                </c:pt>
                <c:pt idx="348">
                  <c:v>5.833333333333333</c:v>
                </c:pt>
                <c:pt idx="349">
                  <c:v>5.85</c:v>
                </c:pt>
                <c:pt idx="350">
                  <c:v>5.8666666666666663</c:v>
                </c:pt>
                <c:pt idx="351">
                  <c:v>5.8833333333333337</c:v>
                </c:pt>
                <c:pt idx="352">
                  <c:v>5.9</c:v>
                </c:pt>
                <c:pt idx="353">
                  <c:v>5.916666666666667</c:v>
                </c:pt>
                <c:pt idx="354">
                  <c:v>5.9333333333333336</c:v>
                </c:pt>
                <c:pt idx="355">
                  <c:v>5.95</c:v>
                </c:pt>
                <c:pt idx="356">
                  <c:v>5.9666666666666668</c:v>
                </c:pt>
                <c:pt idx="357">
                  <c:v>5.9833333333333334</c:v>
                </c:pt>
                <c:pt idx="358">
                  <c:v>6</c:v>
                </c:pt>
                <c:pt idx="359">
                  <c:v>6.0166666666666666</c:v>
                </c:pt>
                <c:pt idx="360">
                  <c:v>6.0333333333333332</c:v>
                </c:pt>
                <c:pt idx="361">
                  <c:v>6.05</c:v>
                </c:pt>
                <c:pt idx="362">
                  <c:v>6.0666666666666664</c:v>
                </c:pt>
                <c:pt idx="363">
                  <c:v>6.083333333333333</c:v>
                </c:pt>
                <c:pt idx="364">
                  <c:v>6.1</c:v>
                </c:pt>
                <c:pt idx="365">
                  <c:v>6.1166666666666663</c:v>
                </c:pt>
                <c:pt idx="366">
                  <c:v>6.1333333333333337</c:v>
                </c:pt>
                <c:pt idx="367">
                  <c:v>6.15</c:v>
                </c:pt>
                <c:pt idx="368">
                  <c:v>6.166666666666667</c:v>
                </c:pt>
                <c:pt idx="369">
                  <c:v>6.1833333333333336</c:v>
                </c:pt>
                <c:pt idx="370">
                  <c:v>6.2</c:v>
                </c:pt>
                <c:pt idx="371">
                  <c:v>6.2166666666666668</c:v>
                </c:pt>
                <c:pt idx="372">
                  <c:v>6.2333333333333334</c:v>
                </c:pt>
                <c:pt idx="373">
                  <c:v>6.25</c:v>
                </c:pt>
                <c:pt idx="374">
                  <c:v>6.2666666666666666</c:v>
                </c:pt>
                <c:pt idx="375">
                  <c:v>6.2833333333333332</c:v>
                </c:pt>
                <c:pt idx="376">
                  <c:v>6.3</c:v>
                </c:pt>
                <c:pt idx="377">
                  <c:v>6.3166666666666664</c:v>
                </c:pt>
                <c:pt idx="378">
                  <c:v>6.333333333333333</c:v>
                </c:pt>
                <c:pt idx="379">
                  <c:v>6.35</c:v>
                </c:pt>
                <c:pt idx="380">
                  <c:v>6.3666666666666663</c:v>
                </c:pt>
                <c:pt idx="381">
                  <c:v>6.3833333333333337</c:v>
                </c:pt>
                <c:pt idx="382">
                  <c:v>6.4</c:v>
                </c:pt>
                <c:pt idx="383">
                  <c:v>6.416666666666667</c:v>
                </c:pt>
                <c:pt idx="384">
                  <c:v>6.4333333333333336</c:v>
                </c:pt>
                <c:pt idx="385">
                  <c:v>6.45</c:v>
                </c:pt>
                <c:pt idx="386">
                  <c:v>6.4666666666666668</c:v>
                </c:pt>
                <c:pt idx="387">
                  <c:v>6.4833333333333334</c:v>
                </c:pt>
                <c:pt idx="388">
                  <c:v>6.5</c:v>
                </c:pt>
                <c:pt idx="389">
                  <c:v>6.5166666666666666</c:v>
                </c:pt>
                <c:pt idx="390">
                  <c:v>6.5333333333333332</c:v>
                </c:pt>
                <c:pt idx="391">
                  <c:v>6.55</c:v>
                </c:pt>
                <c:pt idx="392">
                  <c:v>6.5666666666666664</c:v>
                </c:pt>
                <c:pt idx="393">
                  <c:v>6.583333333333333</c:v>
                </c:pt>
                <c:pt idx="394">
                  <c:v>6.6</c:v>
                </c:pt>
                <c:pt idx="395">
                  <c:v>6.6166666666666663</c:v>
                </c:pt>
                <c:pt idx="396">
                  <c:v>6.6333333333333337</c:v>
                </c:pt>
                <c:pt idx="397">
                  <c:v>6.65</c:v>
                </c:pt>
                <c:pt idx="398">
                  <c:v>6.666666666666667</c:v>
                </c:pt>
                <c:pt idx="399">
                  <c:v>6.6833333333333336</c:v>
                </c:pt>
                <c:pt idx="400">
                  <c:v>6.7</c:v>
                </c:pt>
                <c:pt idx="401">
                  <c:v>6.7166666666666668</c:v>
                </c:pt>
                <c:pt idx="402">
                  <c:v>6.7333333333333334</c:v>
                </c:pt>
                <c:pt idx="403">
                  <c:v>6.75</c:v>
                </c:pt>
                <c:pt idx="404">
                  <c:v>6.7666666666666666</c:v>
                </c:pt>
                <c:pt idx="405">
                  <c:v>6.7833333333333332</c:v>
                </c:pt>
                <c:pt idx="406">
                  <c:v>6.8</c:v>
                </c:pt>
                <c:pt idx="407">
                  <c:v>6.8166666666666664</c:v>
                </c:pt>
                <c:pt idx="408">
                  <c:v>6.833333333333333</c:v>
                </c:pt>
                <c:pt idx="409">
                  <c:v>6.85</c:v>
                </c:pt>
                <c:pt idx="410">
                  <c:v>6.8666666666666663</c:v>
                </c:pt>
                <c:pt idx="411">
                  <c:v>6.8833333333333337</c:v>
                </c:pt>
                <c:pt idx="412">
                  <c:v>6.9</c:v>
                </c:pt>
                <c:pt idx="413">
                  <c:v>6.916666666666667</c:v>
                </c:pt>
                <c:pt idx="414">
                  <c:v>6.9333333333333336</c:v>
                </c:pt>
                <c:pt idx="415">
                  <c:v>6.95</c:v>
                </c:pt>
                <c:pt idx="416">
                  <c:v>6.9666666666666668</c:v>
                </c:pt>
                <c:pt idx="417">
                  <c:v>6.9833333333333334</c:v>
                </c:pt>
                <c:pt idx="418">
                  <c:v>7</c:v>
                </c:pt>
                <c:pt idx="419">
                  <c:v>7.0166666666666666</c:v>
                </c:pt>
                <c:pt idx="420">
                  <c:v>7.0333333333333332</c:v>
                </c:pt>
                <c:pt idx="421">
                  <c:v>7.05</c:v>
                </c:pt>
                <c:pt idx="422">
                  <c:v>7.0666666666666664</c:v>
                </c:pt>
                <c:pt idx="423">
                  <c:v>7.083333333333333</c:v>
                </c:pt>
                <c:pt idx="424">
                  <c:v>7.1</c:v>
                </c:pt>
                <c:pt idx="425">
                  <c:v>7.1166666666666663</c:v>
                </c:pt>
                <c:pt idx="426">
                  <c:v>7.1333333333333337</c:v>
                </c:pt>
                <c:pt idx="427">
                  <c:v>7.15</c:v>
                </c:pt>
                <c:pt idx="428">
                  <c:v>7.166666666666667</c:v>
                </c:pt>
                <c:pt idx="429">
                  <c:v>7.1833333333333336</c:v>
                </c:pt>
                <c:pt idx="430">
                  <c:v>7.2</c:v>
                </c:pt>
                <c:pt idx="431">
                  <c:v>7.2166666666666668</c:v>
                </c:pt>
                <c:pt idx="432">
                  <c:v>7.2333333333333334</c:v>
                </c:pt>
                <c:pt idx="433">
                  <c:v>7.25</c:v>
                </c:pt>
                <c:pt idx="434">
                  <c:v>7.2666666666666666</c:v>
                </c:pt>
                <c:pt idx="435">
                  <c:v>7.2833333333333332</c:v>
                </c:pt>
                <c:pt idx="436">
                  <c:v>7.3</c:v>
                </c:pt>
                <c:pt idx="437">
                  <c:v>7.3166666666666664</c:v>
                </c:pt>
                <c:pt idx="438">
                  <c:v>7.333333333333333</c:v>
                </c:pt>
                <c:pt idx="439">
                  <c:v>7.35</c:v>
                </c:pt>
                <c:pt idx="440">
                  <c:v>7.3666666666666663</c:v>
                </c:pt>
                <c:pt idx="441">
                  <c:v>7.3833333333333337</c:v>
                </c:pt>
                <c:pt idx="442">
                  <c:v>7.4</c:v>
                </c:pt>
                <c:pt idx="443">
                  <c:v>7.416666666666667</c:v>
                </c:pt>
                <c:pt idx="444">
                  <c:v>7.4333333333333336</c:v>
                </c:pt>
                <c:pt idx="445">
                  <c:v>7.45</c:v>
                </c:pt>
                <c:pt idx="446">
                  <c:v>7.4666666666666668</c:v>
                </c:pt>
                <c:pt idx="447">
                  <c:v>7.4833333333333334</c:v>
                </c:pt>
                <c:pt idx="448">
                  <c:v>7.5</c:v>
                </c:pt>
                <c:pt idx="449">
                  <c:v>7.5166666666666666</c:v>
                </c:pt>
                <c:pt idx="450">
                  <c:v>7.5333333333333332</c:v>
                </c:pt>
                <c:pt idx="451">
                  <c:v>7.55</c:v>
                </c:pt>
                <c:pt idx="452">
                  <c:v>7.5666666666666664</c:v>
                </c:pt>
                <c:pt idx="453">
                  <c:v>7.583333333333333</c:v>
                </c:pt>
                <c:pt idx="454">
                  <c:v>7.6</c:v>
                </c:pt>
                <c:pt idx="455">
                  <c:v>7.6166666666666663</c:v>
                </c:pt>
                <c:pt idx="456">
                  <c:v>7.6333333333333337</c:v>
                </c:pt>
                <c:pt idx="457">
                  <c:v>7.65</c:v>
                </c:pt>
                <c:pt idx="458">
                  <c:v>7.666666666666667</c:v>
                </c:pt>
                <c:pt idx="459">
                  <c:v>7.6833333333333336</c:v>
                </c:pt>
                <c:pt idx="460">
                  <c:v>7.7</c:v>
                </c:pt>
                <c:pt idx="461">
                  <c:v>7.7166666666666668</c:v>
                </c:pt>
                <c:pt idx="462">
                  <c:v>7.7333333333333334</c:v>
                </c:pt>
                <c:pt idx="463">
                  <c:v>7.75</c:v>
                </c:pt>
                <c:pt idx="464">
                  <c:v>7.7666666666666666</c:v>
                </c:pt>
                <c:pt idx="465">
                  <c:v>7.7833333333333332</c:v>
                </c:pt>
                <c:pt idx="466">
                  <c:v>7.8</c:v>
                </c:pt>
                <c:pt idx="467">
                  <c:v>7.8166666666666664</c:v>
                </c:pt>
                <c:pt idx="468">
                  <c:v>7.833333333333333</c:v>
                </c:pt>
                <c:pt idx="469">
                  <c:v>7.85</c:v>
                </c:pt>
                <c:pt idx="470">
                  <c:v>7.8666666666666663</c:v>
                </c:pt>
                <c:pt idx="471">
                  <c:v>7.8833333333333337</c:v>
                </c:pt>
                <c:pt idx="472">
                  <c:v>7.9</c:v>
                </c:pt>
                <c:pt idx="473">
                  <c:v>7.916666666666667</c:v>
                </c:pt>
                <c:pt idx="474">
                  <c:v>7.9333333333333336</c:v>
                </c:pt>
                <c:pt idx="475">
                  <c:v>7.95</c:v>
                </c:pt>
                <c:pt idx="476">
                  <c:v>7.9666666666666668</c:v>
                </c:pt>
                <c:pt idx="477">
                  <c:v>7.9833333333333334</c:v>
                </c:pt>
                <c:pt idx="478">
                  <c:v>8</c:v>
                </c:pt>
                <c:pt idx="479">
                  <c:v>8.0166666666666675</c:v>
                </c:pt>
                <c:pt idx="480">
                  <c:v>8.0333333333333332</c:v>
                </c:pt>
                <c:pt idx="481">
                  <c:v>8.0500000000000007</c:v>
                </c:pt>
                <c:pt idx="482">
                  <c:v>8.0666666666666664</c:v>
                </c:pt>
                <c:pt idx="483">
                  <c:v>8.0833333333333339</c:v>
                </c:pt>
                <c:pt idx="484">
                  <c:v>8.1</c:v>
                </c:pt>
                <c:pt idx="485">
                  <c:v>8.1166666666666671</c:v>
                </c:pt>
                <c:pt idx="486">
                  <c:v>8.1333333333333329</c:v>
                </c:pt>
                <c:pt idx="487">
                  <c:v>8.15</c:v>
                </c:pt>
                <c:pt idx="488">
                  <c:v>8.1666666666666661</c:v>
                </c:pt>
                <c:pt idx="489">
                  <c:v>8.1833333333333336</c:v>
                </c:pt>
                <c:pt idx="490">
                  <c:v>8.1999999999999993</c:v>
                </c:pt>
                <c:pt idx="491">
                  <c:v>8.2166666666666668</c:v>
                </c:pt>
                <c:pt idx="492">
                  <c:v>8.2333333333333325</c:v>
                </c:pt>
                <c:pt idx="493">
                  <c:v>8.25</c:v>
                </c:pt>
                <c:pt idx="494">
                  <c:v>8.2666666666666675</c:v>
                </c:pt>
                <c:pt idx="495">
                  <c:v>8.2833333333333332</c:v>
                </c:pt>
                <c:pt idx="496">
                  <c:v>8.3000000000000007</c:v>
                </c:pt>
                <c:pt idx="497">
                  <c:v>8.3166666666666664</c:v>
                </c:pt>
                <c:pt idx="498">
                  <c:v>8.3333333333333339</c:v>
                </c:pt>
                <c:pt idx="499">
                  <c:v>8.35</c:v>
                </c:pt>
                <c:pt idx="500">
                  <c:v>8.3666666666666671</c:v>
                </c:pt>
                <c:pt idx="501">
                  <c:v>8.3833333333333329</c:v>
                </c:pt>
                <c:pt idx="502">
                  <c:v>8.4</c:v>
                </c:pt>
                <c:pt idx="503">
                  <c:v>8.4166666666666661</c:v>
                </c:pt>
                <c:pt idx="504">
                  <c:v>8.4333333333333336</c:v>
                </c:pt>
                <c:pt idx="505">
                  <c:v>8.4499999999999993</c:v>
                </c:pt>
                <c:pt idx="506">
                  <c:v>8.4666666666666668</c:v>
                </c:pt>
                <c:pt idx="507">
                  <c:v>8.4833333333333325</c:v>
                </c:pt>
                <c:pt idx="508">
                  <c:v>8.5</c:v>
                </c:pt>
                <c:pt idx="509">
                  <c:v>8.5166666666666675</c:v>
                </c:pt>
                <c:pt idx="510">
                  <c:v>8.5333333333333332</c:v>
                </c:pt>
                <c:pt idx="511">
                  <c:v>8.5500000000000007</c:v>
                </c:pt>
                <c:pt idx="512">
                  <c:v>8.5666666666666664</c:v>
                </c:pt>
                <c:pt idx="513">
                  <c:v>8.5833333333333339</c:v>
                </c:pt>
                <c:pt idx="514">
                  <c:v>8.6</c:v>
                </c:pt>
                <c:pt idx="515">
                  <c:v>8.6166666666666671</c:v>
                </c:pt>
                <c:pt idx="516">
                  <c:v>8.6333333333333329</c:v>
                </c:pt>
                <c:pt idx="517">
                  <c:v>8.65</c:v>
                </c:pt>
                <c:pt idx="518">
                  <c:v>8.6666666666666661</c:v>
                </c:pt>
                <c:pt idx="519">
                  <c:v>8.6833333333333336</c:v>
                </c:pt>
                <c:pt idx="520">
                  <c:v>8.6999999999999993</c:v>
                </c:pt>
                <c:pt idx="521">
                  <c:v>8.7166666666666668</c:v>
                </c:pt>
                <c:pt idx="522">
                  <c:v>8.7333333333333325</c:v>
                </c:pt>
                <c:pt idx="523">
                  <c:v>8.75</c:v>
                </c:pt>
                <c:pt idx="524">
                  <c:v>8.7666666666666675</c:v>
                </c:pt>
                <c:pt idx="525">
                  <c:v>8.7833333333333332</c:v>
                </c:pt>
                <c:pt idx="526">
                  <c:v>8.8000000000000007</c:v>
                </c:pt>
                <c:pt idx="527">
                  <c:v>8.8166666666666664</c:v>
                </c:pt>
                <c:pt idx="528">
                  <c:v>8.8333333333333339</c:v>
                </c:pt>
                <c:pt idx="529">
                  <c:v>8.85</c:v>
                </c:pt>
                <c:pt idx="530">
                  <c:v>8.8666666666666671</c:v>
                </c:pt>
                <c:pt idx="531">
                  <c:v>8.8833333333333329</c:v>
                </c:pt>
                <c:pt idx="532">
                  <c:v>8.9</c:v>
                </c:pt>
                <c:pt idx="533">
                  <c:v>8.9166666666666661</c:v>
                </c:pt>
                <c:pt idx="534">
                  <c:v>8.9333333333333336</c:v>
                </c:pt>
                <c:pt idx="535">
                  <c:v>8.9499999999999993</c:v>
                </c:pt>
                <c:pt idx="536">
                  <c:v>8.9666666666666668</c:v>
                </c:pt>
                <c:pt idx="537">
                  <c:v>8.9833333333333325</c:v>
                </c:pt>
                <c:pt idx="538">
                  <c:v>9</c:v>
                </c:pt>
                <c:pt idx="539">
                  <c:v>9.0166666666666675</c:v>
                </c:pt>
                <c:pt idx="540">
                  <c:v>9.0333333333333332</c:v>
                </c:pt>
                <c:pt idx="541">
                  <c:v>9.0500000000000007</c:v>
                </c:pt>
                <c:pt idx="542">
                  <c:v>9.0666666666666664</c:v>
                </c:pt>
                <c:pt idx="543">
                  <c:v>9.0833333333333339</c:v>
                </c:pt>
                <c:pt idx="544">
                  <c:v>9.1</c:v>
                </c:pt>
                <c:pt idx="545">
                  <c:v>9.1166666666666671</c:v>
                </c:pt>
                <c:pt idx="546">
                  <c:v>9.1333333333333329</c:v>
                </c:pt>
                <c:pt idx="547">
                  <c:v>9.15</c:v>
                </c:pt>
                <c:pt idx="548">
                  <c:v>9.1666666666666661</c:v>
                </c:pt>
                <c:pt idx="549">
                  <c:v>9.1833333333333336</c:v>
                </c:pt>
                <c:pt idx="550">
                  <c:v>9.1999999999999993</c:v>
                </c:pt>
                <c:pt idx="551">
                  <c:v>9.2166666666666668</c:v>
                </c:pt>
                <c:pt idx="552">
                  <c:v>9.2333333333333325</c:v>
                </c:pt>
                <c:pt idx="553">
                  <c:v>9.25</c:v>
                </c:pt>
                <c:pt idx="554">
                  <c:v>9.2666666666666675</c:v>
                </c:pt>
                <c:pt idx="555">
                  <c:v>9.2833333333333332</c:v>
                </c:pt>
                <c:pt idx="556">
                  <c:v>9.3000000000000007</c:v>
                </c:pt>
                <c:pt idx="557">
                  <c:v>9.3166666666666664</c:v>
                </c:pt>
                <c:pt idx="558">
                  <c:v>9.3333333333333339</c:v>
                </c:pt>
                <c:pt idx="559">
                  <c:v>9.35</c:v>
                </c:pt>
                <c:pt idx="560">
                  <c:v>9.3666666666666671</c:v>
                </c:pt>
                <c:pt idx="561">
                  <c:v>9.3833333333333329</c:v>
                </c:pt>
                <c:pt idx="562">
                  <c:v>9.4</c:v>
                </c:pt>
                <c:pt idx="563">
                  <c:v>9.4166666666666661</c:v>
                </c:pt>
                <c:pt idx="564">
                  <c:v>9.4333333333333336</c:v>
                </c:pt>
                <c:pt idx="565">
                  <c:v>9.4499999999999993</c:v>
                </c:pt>
                <c:pt idx="566">
                  <c:v>9.4666666666666668</c:v>
                </c:pt>
                <c:pt idx="567">
                  <c:v>9.4833333333333325</c:v>
                </c:pt>
                <c:pt idx="568">
                  <c:v>9.5</c:v>
                </c:pt>
                <c:pt idx="569">
                  <c:v>9.5166666666666675</c:v>
                </c:pt>
                <c:pt idx="570">
                  <c:v>9.5333333333333332</c:v>
                </c:pt>
                <c:pt idx="571">
                  <c:v>9.5500000000000007</c:v>
                </c:pt>
                <c:pt idx="572">
                  <c:v>9.5666666666666664</c:v>
                </c:pt>
                <c:pt idx="573">
                  <c:v>9.5833333333333339</c:v>
                </c:pt>
                <c:pt idx="574">
                  <c:v>9.6</c:v>
                </c:pt>
                <c:pt idx="575">
                  <c:v>9.6166666666666671</c:v>
                </c:pt>
                <c:pt idx="576">
                  <c:v>9.6333333333333329</c:v>
                </c:pt>
                <c:pt idx="577">
                  <c:v>9.65</c:v>
                </c:pt>
                <c:pt idx="578">
                  <c:v>9.6666666666666661</c:v>
                </c:pt>
                <c:pt idx="579">
                  <c:v>9.6833333333333336</c:v>
                </c:pt>
                <c:pt idx="580">
                  <c:v>9.6999999999999993</c:v>
                </c:pt>
                <c:pt idx="581">
                  <c:v>9.7166666666666668</c:v>
                </c:pt>
                <c:pt idx="582">
                  <c:v>9.7333333333333325</c:v>
                </c:pt>
                <c:pt idx="583">
                  <c:v>9.75</c:v>
                </c:pt>
                <c:pt idx="584">
                  <c:v>9.7666666666666675</c:v>
                </c:pt>
                <c:pt idx="585">
                  <c:v>9.7833333333333332</c:v>
                </c:pt>
                <c:pt idx="586">
                  <c:v>9.8000000000000007</c:v>
                </c:pt>
                <c:pt idx="587">
                  <c:v>9.8166666666666664</c:v>
                </c:pt>
                <c:pt idx="588">
                  <c:v>9.8333333333333339</c:v>
                </c:pt>
                <c:pt idx="589">
                  <c:v>9.85</c:v>
                </c:pt>
                <c:pt idx="590">
                  <c:v>9.8666666666666671</c:v>
                </c:pt>
                <c:pt idx="591">
                  <c:v>9.8833333333333329</c:v>
                </c:pt>
                <c:pt idx="592">
                  <c:v>9.9</c:v>
                </c:pt>
                <c:pt idx="593">
                  <c:v>9.9166666666666661</c:v>
                </c:pt>
                <c:pt idx="594">
                  <c:v>9.9333333333333336</c:v>
                </c:pt>
                <c:pt idx="595">
                  <c:v>9.9499999999999993</c:v>
                </c:pt>
                <c:pt idx="596">
                  <c:v>9.9666666666666668</c:v>
                </c:pt>
                <c:pt idx="597">
                  <c:v>9.9833333333333325</c:v>
                </c:pt>
                <c:pt idx="598">
                  <c:v>10</c:v>
                </c:pt>
                <c:pt idx="599">
                  <c:v>10.016666666666667</c:v>
                </c:pt>
                <c:pt idx="600">
                  <c:v>10.033333333333333</c:v>
                </c:pt>
                <c:pt idx="601">
                  <c:v>10.050000000000001</c:v>
                </c:pt>
                <c:pt idx="602">
                  <c:v>10.066666666666666</c:v>
                </c:pt>
                <c:pt idx="603">
                  <c:v>10.083333333333334</c:v>
                </c:pt>
                <c:pt idx="604">
                  <c:v>10.1</c:v>
                </c:pt>
                <c:pt idx="605">
                  <c:v>10.116666666666667</c:v>
                </c:pt>
                <c:pt idx="606">
                  <c:v>10.133333333333333</c:v>
                </c:pt>
                <c:pt idx="607">
                  <c:v>10.15</c:v>
                </c:pt>
                <c:pt idx="608">
                  <c:v>10.166666666666666</c:v>
                </c:pt>
                <c:pt idx="609">
                  <c:v>10.183333333333334</c:v>
                </c:pt>
                <c:pt idx="610">
                  <c:v>10.199999999999999</c:v>
                </c:pt>
                <c:pt idx="611">
                  <c:v>13.216666666666667</c:v>
                </c:pt>
                <c:pt idx="612">
                  <c:v>13.233333333333333</c:v>
                </c:pt>
                <c:pt idx="613">
                  <c:v>13.25</c:v>
                </c:pt>
                <c:pt idx="614">
                  <c:v>13.266666666666667</c:v>
                </c:pt>
                <c:pt idx="615">
                  <c:v>13.283333333333333</c:v>
                </c:pt>
                <c:pt idx="616">
                  <c:v>13.3</c:v>
                </c:pt>
                <c:pt idx="617">
                  <c:v>13.316666666666666</c:v>
                </c:pt>
                <c:pt idx="618">
                  <c:v>13.333333333333334</c:v>
                </c:pt>
                <c:pt idx="619">
                  <c:v>13.35</c:v>
                </c:pt>
                <c:pt idx="620">
                  <c:v>13.366666666666667</c:v>
                </c:pt>
                <c:pt idx="621">
                  <c:v>13.383333333333333</c:v>
                </c:pt>
                <c:pt idx="622">
                  <c:v>13.4</c:v>
                </c:pt>
                <c:pt idx="623">
                  <c:v>13.416666666666666</c:v>
                </c:pt>
                <c:pt idx="624">
                  <c:v>13.433333333333334</c:v>
                </c:pt>
                <c:pt idx="625">
                  <c:v>13.45</c:v>
                </c:pt>
                <c:pt idx="626">
                  <c:v>13.466666666666667</c:v>
                </c:pt>
                <c:pt idx="627">
                  <c:v>13.483333333333333</c:v>
                </c:pt>
                <c:pt idx="628">
                  <c:v>13.5</c:v>
                </c:pt>
                <c:pt idx="629">
                  <c:v>13.516666666666667</c:v>
                </c:pt>
                <c:pt idx="630">
                  <c:v>13.533333333333333</c:v>
                </c:pt>
                <c:pt idx="631">
                  <c:v>13.55</c:v>
                </c:pt>
                <c:pt idx="632">
                  <c:v>13.566666666666666</c:v>
                </c:pt>
                <c:pt idx="633">
                  <c:v>13.583333333333334</c:v>
                </c:pt>
                <c:pt idx="634">
                  <c:v>13.6</c:v>
                </c:pt>
                <c:pt idx="635">
                  <c:v>13.616666666666667</c:v>
                </c:pt>
                <c:pt idx="636">
                  <c:v>13.633333333333333</c:v>
                </c:pt>
                <c:pt idx="637">
                  <c:v>13.65</c:v>
                </c:pt>
                <c:pt idx="638">
                  <c:v>13.666666666666666</c:v>
                </c:pt>
                <c:pt idx="639">
                  <c:v>13.683333333333334</c:v>
                </c:pt>
                <c:pt idx="640">
                  <c:v>13.7</c:v>
                </c:pt>
                <c:pt idx="641">
                  <c:v>13.716666666666667</c:v>
                </c:pt>
                <c:pt idx="642">
                  <c:v>13.733333333333333</c:v>
                </c:pt>
                <c:pt idx="643">
                  <c:v>13.75</c:v>
                </c:pt>
                <c:pt idx="644">
                  <c:v>13.766666666666667</c:v>
                </c:pt>
                <c:pt idx="645">
                  <c:v>13.783333333333333</c:v>
                </c:pt>
                <c:pt idx="646">
                  <c:v>13.8</c:v>
                </c:pt>
                <c:pt idx="647">
                  <c:v>13.816666666666666</c:v>
                </c:pt>
                <c:pt idx="648">
                  <c:v>13.833333333333334</c:v>
                </c:pt>
                <c:pt idx="649">
                  <c:v>13.85</c:v>
                </c:pt>
                <c:pt idx="650">
                  <c:v>13.866666666666667</c:v>
                </c:pt>
                <c:pt idx="651">
                  <c:v>13.883333333333333</c:v>
                </c:pt>
                <c:pt idx="652">
                  <c:v>13.9</c:v>
                </c:pt>
                <c:pt idx="653">
                  <c:v>13.916666666666666</c:v>
                </c:pt>
                <c:pt idx="654">
                  <c:v>13.933333333333334</c:v>
                </c:pt>
                <c:pt idx="655">
                  <c:v>13.95</c:v>
                </c:pt>
                <c:pt idx="656">
                  <c:v>13.966666666666667</c:v>
                </c:pt>
                <c:pt idx="657">
                  <c:v>13.983333333333333</c:v>
                </c:pt>
                <c:pt idx="658">
                  <c:v>14</c:v>
                </c:pt>
                <c:pt idx="659">
                  <c:v>14.016666666666667</c:v>
                </c:pt>
                <c:pt idx="660">
                  <c:v>14.033333333333333</c:v>
                </c:pt>
                <c:pt idx="661">
                  <c:v>14.05</c:v>
                </c:pt>
                <c:pt idx="662">
                  <c:v>14.066666666666666</c:v>
                </c:pt>
                <c:pt idx="663">
                  <c:v>14.083333333333334</c:v>
                </c:pt>
                <c:pt idx="664">
                  <c:v>14.1</c:v>
                </c:pt>
                <c:pt idx="665">
                  <c:v>14.116666666666667</c:v>
                </c:pt>
                <c:pt idx="666">
                  <c:v>14.133333333333333</c:v>
                </c:pt>
                <c:pt idx="667">
                  <c:v>14.15</c:v>
                </c:pt>
                <c:pt idx="668">
                  <c:v>14.166666666666666</c:v>
                </c:pt>
                <c:pt idx="669">
                  <c:v>14.183333333333334</c:v>
                </c:pt>
                <c:pt idx="670">
                  <c:v>14.2</c:v>
                </c:pt>
                <c:pt idx="671">
                  <c:v>14.216666666666667</c:v>
                </c:pt>
                <c:pt idx="672">
                  <c:v>14.233333333333333</c:v>
                </c:pt>
                <c:pt idx="673">
                  <c:v>14.25</c:v>
                </c:pt>
                <c:pt idx="674">
                  <c:v>14.266666666666667</c:v>
                </c:pt>
                <c:pt idx="675">
                  <c:v>14.283333333333333</c:v>
                </c:pt>
                <c:pt idx="676">
                  <c:v>14.3</c:v>
                </c:pt>
                <c:pt idx="677">
                  <c:v>14.316666666666666</c:v>
                </c:pt>
                <c:pt idx="678">
                  <c:v>14.333333333333334</c:v>
                </c:pt>
                <c:pt idx="679">
                  <c:v>14.35</c:v>
                </c:pt>
                <c:pt idx="680">
                  <c:v>14.366666666666667</c:v>
                </c:pt>
                <c:pt idx="681">
                  <c:v>14.383333333333333</c:v>
                </c:pt>
                <c:pt idx="682">
                  <c:v>14.4</c:v>
                </c:pt>
                <c:pt idx="683">
                  <c:v>14.416666666666666</c:v>
                </c:pt>
                <c:pt idx="684">
                  <c:v>14.433333333333334</c:v>
                </c:pt>
                <c:pt idx="685">
                  <c:v>14.45</c:v>
                </c:pt>
                <c:pt idx="686">
                  <c:v>14.466666666666667</c:v>
                </c:pt>
                <c:pt idx="687">
                  <c:v>14.483333333333333</c:v>
                </c:pt>
                <c:pt idx="688">
                  <c:v>14.5</c:v>
                </c:pt>
                <c:pt idx="689">
                  <c:v>14.516666666666667</c:v>
                </c:pt>
                <c:pt idx="690">
                  <c:v>14.533333333333333</c:v>
                </c:pt>
                <c:pt idx="691">
                  <c:v>14.55</c:v>
                </c:pt>
                <c:pt idx="692">
                  <c:v>14.566666666666666</c:v>
                </c:pt>
                <c:pt idx="693">
                  <c:v>14.583333333333334</c:v>
                </c:pt>
                <c:pt idx="694">
                  <c:v>14.6</c:v>
                </c:pt>
                <c:pt idx="695">
                  <c:v>14.616666666666667</c:v>
                </c:pt>
                <c:pt idx="696">
                  <c:v>14.633333333333333</c:v>
                </c:pt>
                <c:pt idx="697">
                  <c:v>14.65</c:v>
                </c:pt>
                <c:pt idx="698">
                  <c:v>14.666666666666666</c:v>
                </c:pt>
                <c:pt idx="699">
                  <c:v>14.683333333333334</c:v>
                </c:pt>
                <c:pt idx="700">
                  <c:v>14.7</c:v>
                </c:pt>
                <c:pt idx="701">
                  <c:v>14.716666666666667</c:v>
                </c:pt>
                <c:pt idx="702">
                  <c:v>14.733333333333333</c:v>
                </c:pt>
                <c:pt idx="703">
                  <c:v>14.75</c:v>
                </c:pt>
                <c:pt idx="704">
                  <c:v>14.766666666666667</c:v>
                </c:pt>
                <c:pt idx="705">
                  <c:v>14.783333333333333</c:v>
                </c:pt>
                <c:pt idx="706">
                  <c:v>14.8</c:v>
                </c:pt>
                <c:pt idx="707">
                  <c:v>14.816666666666666</c:v>
                </c:pt>
                <c:pt idx="708">
                  <c:v>14.833333333333334</c:v>
                </c:pt>
                <c:pt idx="709">
                  <c:v>14.85</c:v>
                </c:pt>
                <c:pt idx="710">
                  <c:v>14.866666666666667</c:v>
                </c:pt>
                <c:pt idx="711">
                  <c:v>14.883333333333333</c:v>
                </c:pt>
                <c:pt idx="712">
                  <c:v>14.9</c:v>
                </c:pt>
                <c:pt idx="713">
                  <c:v>14.916666666666666</c:v>
                </c:pt>
                <c:pt idx="714">
                  <c:v>14.933333333333334</c:v>
                </c:pt>
                <c:pt idx="715">
                  <c:v>14.95</c:v>
                </c:pt>
                <c:pt idx="716">
                  <c:v>14.966666666666667</c:v>
                </c:pt>
                <c:pt idx="717">
                  <c:v>14.983333333333333</c:v>
                </c:pt>
                <c:pt idx="718">
                  <c:v>15</c:v>
                </c:pt>
                <c:pt idx="719">
                  <c:v>15.016666666666667</c:v>
                </c:pt>
                <c:pt idx="720">
                  <c:v>15.033333333333333</c:v>
                </c:pt>
                <c:pt idx="721">
                  <c:v>15.05</c:v>
                </c:pt>
                <c:pt idx="722">
                  <c:v>15.066666666666666</c:v>
                </c:pt>
                <c:pt idx="723">
                  <c:v>15.083333333333334</c:v>
                </c:pt>
                <c:pt idx="724">
                  <c:v>15.1</c:v>
                </c:pt>
                <c:pt idx="725">
                  <c:v>15.116666666666667</c:v>
                </c:pt>
                <c:pt idx="726">
                  <c:v>15.133333333333333</c:v>
                </c:pt>
                <c:pt idx="727">
                  <c:v>15.15</c:v>
                </c:pt>
                <c:pt idx="728">
                  <c:v>15.166666666666666</c:v>
                </c:pt>
                <c:pt idx="729">
                  <c:v>15.183333333333334</c:v>
                </c:pt>
                <c:pt idx="730">
                  <c:v>15.2</c:v>
                </c:pt>
                <c:pt idx="731">
                  <c:v>15.216666666666667</c:v>
                </c:pt>
                <c:pt idx="732">
                  <c:v>15.233333333333333</c:v>
                </c:pt>
                <c:pt idx="733">
                  <c:v>15.25</c:v>
                </c:pt>
                <c:pt idx="734">
                  <c:v>15.266666666666667</c:v>
                </c:pt>
                <c:pt idx="735">
                  <c:v>15.283333333333333</c:v>
                </c:pt>
                <c:pt idx="736">
                  <c:v>15.3</c:v>
                </c:pt>
                <c:pt idx="737">
                  <c:v>15.316666666666666</c:v>
                </c:pt>
                <c:pt idx="738">
                  <c:v>15.333333333333334</c:v>
                </c:pt>
                <c:pt idx="739">
                  <c:v>15.35</c:v>
                </c:pt>
                <c:pt idx="740">
                  <c:v>15.366666666666667</c:v>
                </c:pt>
                <c:pt idx="741">
                  <c:v>15.383333333333333</c:v>
                </c:pt>
                <c:pt idx="742">
                  <c:v>15.4</c:v>
                </c:pt>
                <c:pt idx="743">
                  <c:v>15.416666666666666</c:v>
                </c:pt>
                <c:pt idx="744">
                  <c:v>15.433333333333334</c:v>
                </c:pt>
                <c:pt idx="745">
                  <c:v>15.45</c:v>
                </c:pt>
                <c:pt idx="746">
                  <c:v>15.466666666666667</c:v>
                </c:pt>
                <c:pt idx="747">
                  <c:v>15.483333333333333</c:v>
                </c:pt>
                <c:pt idx="748">
                  <c:v>15.5</c:v>
                </c:pt>
                <c:pt idx="749">
                  <c:v>15.516666666666667</c:v>
                </c:pt>
                <c:pt idx="750">
                  <c:v>15.533333333333333</c:v>
                </c:pt>
                <c:pt idx="751">
                  <c:v>15.55</c:v>
                </c:pt>
                <c:pt idx="752">
                  <c:v>15.566666666666666</c:v>
                </c:pt>
                <c:pt idx="753">
                  <c:v>15.583333333333334</c:v>
                </c:pt>
                <c:pt idx="754">
                  <c:v>15.6</c:v>
                </c:pt>
                <c:pt idx="755">
                  <c:v>15.616666666666667</c:v>
                </c:pt>
                <c:pt idx="756">
                  <c:v>15.633333333333333</c:v>
                </c:pt>
                <c:pt idx="757">
                  <c:v>15.65</c:v>
                </c:pt>
                <c:pt idx="758">
                  <c:v>15.666666666666666</c:v>
                </c:pt>
                <c:pt idx="759">
                  <c:v>15.683333333333334</c:v>
                </c:pt>
                <c:pt idx="760">
                  <c:v>15.7</c:v>
                </c:pt>
                <c:pt idx="761">
                  <c:v>15.716666666666667</c:v>
                </c:pt>
                <c:pt idx="762">
                  <c:v>15.733333333333333</c:v>
                </c:pt>
                <c:pt idx="763">
                  <c:v>15.75</c:v>
                </c:pt>
                <c:pt idx="764">
                  <c:v>15.766666666666667</c:v>
                </c:pt>
                <c:pt idx="765">
                  <c:v>15.783333333333333</c:v>
                </c:pt>
                <c:pt idx="766">
                  <c:v>15.8</c:v>
                </c:pt>
                <c:pt idx="767">
                  <c:v>15.816666666666666</c:v>
                </c:pt>
                <c:pt idx="768">
                  <c:v>15.833333333333334</c:v>
                </c:pt>
                <c:pt idx="769">
                  <c:v>15.85</c:v>
                </c:pt>
                <c:pt idx="770">
                  <c:v>15.866666666666667</c:v>
                </c:pt>
                <c:pt idx="771">
                  <c:v>15.883333333333333</c:v>
                </c:pt>
                <c:pt idx="772">
                  <c:v>15.9</c:v>
                </c:pt>
                <c:pt idx="773">
                  <c:v>15.916666666666666</c:v>
                </c:pt>
                <c:pt idx="774">
                  <c:v>15.933333333333334</c:v>
                </c:pt>
                <c:pt idx="775">
                  <c:v>15.95</c:v>
                </c:pt>
                <c:pt idx="776">
                  <c:v>15.966666666666667</c:v>
                </c:pt>
                <c:pt idx="777">
                  <c:v>15.983333333333333</c:v>
                </c:pt>
                <c:pt idx="778">
                  <c:v>16</c:v>
                </c:pt>
                <c:pt idx="779">
                  <c:v>16.016666666666666</c:v>
                </c:pt>
                <c:pt idx="780">
                  <c:v>16.033333333333335</c:v>
                </c:pt>
                <c:pt idx="781">
                  <c:v>16.05</c:v>
                </c:pt>
                <c:pt idx="782">
                  <c:v>16.066666666666666</c:v>
                </c:pt>
                <c:pt idx="783">
                  <c:v>16.083333333333332</c:v>
                </c:pt>
                <c:pt idx="784">
                  <c:v>16.100000000000001</c:v>
                </c:pt>
                <c:pt idx="785">
                  <c:v>16.116666666666667</c:v>
                </c:pt>
                <c:pt idx="786">
                  <c:v>16.133333333333333</c:v>
                </c:pt>
                <c:pt idx="787">
                  <c:v>16.149999999999999</c:v>
                </c:pt>
                <c:pt idx="788">
                  <c:v>16.166666666666668</c:v>
                </c:pt>
                <c:pt idx="789">
                  <c:v>16.183333333333334</c:v>
                </c:pt>
                <c:pt idx="790">
                  <c:v>16.2</c:v>
                </c:pt>
                <c:pt idx="791">
                  <c:v>16.216666666666665</c:v>
                </c:pt>
                <c:pt idx="792">
                  <c:v>16.233333333333334</c:v>
                </c:pt>
                <c:pt idx="793">
                  <c:v>16.25</c:v>
                </c:pt>
                <c:pt idx="794">
                  <c:v>16.266666666666666</c:v>
                </c:pt>
                <c:pt idx="795">
                  <c:v>16.283333333333335</c:v>
                </c:pt>
                <c:pt idx="796">
                  <c:v>16.3</c:v>
                </c:pt>
                <c:pt idx="797">
                  <c:v>16.316666666666666</c:v>
                </c:pt>
                <c:pt idx="798">
                  <c:v>16.333333333333332</c:v>
                </c:pt>
                <c:pt idx="799">
                  <c:v>16.350000000000001</c:v>
                </c:pt>
                <c:pt idx="800">
                  <c:v>16.366666666666667</c:v>
                </c:pt>
                <c:pt idx="801">
                  <c:v>16.383333333333333</c:v>
                </c:pt>
                <c:pt idx="802">
                  <c:v>16.399999999999999</c:v>
                </c:pt>
                <c:pt idx="803">
                  <c:v>16.416666666666668</c:v>
                </c:pt>
                <c:pt idx="804">
                  <c:v>16.433333333333334</c:v>
                </c:pt>
                <c:pt idx="805">
                  <c:v>16.45</c:v>
                </c:pt>
                <c:pt idx="806">
                  <c:v>16.466666666666665</c:v>
                </c:pt>
                <c:pt idx="807">
                  <c:v>16.483333333333334</c:v>
                </c:pt>
                <c:pt idx="808">
                  <c:v>16.5</c:v>
                </c:pt>
                <c:pt idx="809">
                  <c:v>16.516666666666666</c:v>
                </c:pt>
                <c:pt idx="810">
                  <c:v>16.533333333333335</c:v>
                </c:pt>
                <c:pt idx="811">
                  <c:v>16.55</c:v>
                </c:pt>
                <c:pt idx="812">
                  <c:v>16.566666666666666</c:v>
                </c:pt>
                <c:pt idx="813">
                  <c:v>16.583333333333332</c:v>
                </c:pt>
                <c:pt idx="814">
                  <c:v>16.600000000000001</c:v>
                </c:pt>
                <c:pt idx="815">
                  <c:v>16.616666666666667</c:v>
                </c:pt>
                <c:pt idx="816">
                  <c:v>16.633333333333333</c:v>
                </c:pt>
                <c:pt idx="817">
                  <c:v>16.649999999999999</c:v>
                </c:pt>
                <c:pt idx="818">
                  <c:v>16.666666666666668</c:v>
                </c:pt>
                <c:pt idx="819">
                  <c:v>16.683333333333334</c:v>
                </c:pt>
                <c:pt idx="820">
                  <c:v>16.7</c:v>
                </c:pt>
                <c:pt idx="821">
                  <c:v>16.716666666666665</c:v>
                </c:pt>
                <c:pt idx="822">
                  <c:v>16.733333333333334</c:v>
                </c:pt>
                <c:pt idx="823">
                  <c:v>16.75</c:v>
                </c:pt>
                <c:pt idx="824">
                  <c:v>16.766666666666666</c:v>
                </c:pt>
                <c:pt idx="825">
                  <c:v>16.783333333333335</c:v>
                </c:pt>
                <c:pt idx="826">
                  <c:v>16.8</c:v>
                </c:pt>
                <c:pt idx="827">
                  <c:v>16.816666666666666</c:v>
                </c:pt>
                <c:pt idx="828">
                  <c:v>16.833333333333332</c:v>
                </c:pt>
                <c:pt idx="829">
                  <c:v>16.850000000000001</c:v>
                </c:pt>
                <c:pt idx="830">
                  <c:v>16.866666666666667</c:v>
                </c:pt>
                <c:pt idx="831">
                  <c:v>16.883333333333333</c:v>
                </c:pt>
                <c:pt idx="832">
                  <c:v>16.899999999999999</c:v>
                </c:pt>
                <c:pt idx="833">
                  <c:v>16.916666666666668</c:v>
                </c:pt>
                <c:pt idx="834">
                  <c:v>16.933333333333334</c:v>
                </c:pt>
                <c:pt idx="835">
                  <c:v>16.95</c:v>
                </c:pt>
                <c:pt idx="836">
                  <c:v>16.966666666666665</c:v>
                </c:pt>
                <c:pt idx="837">
                  <c:v>16.983333333333334</c:v>
                </c:pt>
                <c:pt idx="838">
                  <c:v>17</c:v>
                </c:pt>
                <c:pt idx="839">
                  <c:v>17.016666666666666</c:v>
                </c:pt>
                <c:pt idx="840">
                  <c:v>17.033333333333335</c:v>
                </c:pt>
                <c:pt idx="841">
                  <c:v>17.05</c:v>
                </c:pt>
                <c:pt idx="842">
                  <c:v>17.066666666666666</c:v>
                </c:pt>
                <c:pt idx="843">
                  <c:v>17.083333333333332</c:v>
                </c:pt>
                <c:pt idx="844">
                  <c:v>17.100000000000001</c:v>
                </c:pt>
                <c:pt idx="845">
                  <c:v>17.116666666666667</c:v>
                </c:pt>
                <c:pt idx="846">
                  <c:v>17.133333333333333</c:v>
                </c:pt>
                <c:pt idx="847">
                  <c:v>17.149999999999999</c:v>
                </c:pt>
                <c:pt idx="848">
                  <c:v>17.166666666666668</c:v>
                </c:pt>
                <c:pt idx="849">
                  <c:v>17.183333333333334</c:v>
                </c:pt>
                <c:pt idx="850">
                  <c:v>17.2</c:v>
                </c:pt>
                <c:pt idx="851">
                  <c:v>17.216666666666665</c:v>
                </c:pt>
                <c:pt idx="852">
                  <c:v>17.233333333333334</c:v>
                </c:pt>
                <c:pt idx="853">
                  <c:v>17.25</c:v>
                </c:pt>
                <c:pt idx="854">
                  <c:v>17.266666666666666</c:v>
                </c:pt>
                <c:pt idx="855">
                  <c:v>17.283333333333335</c:v>
                </c:pt>
                <c:pt idx="856">
                  <c:v>17.3</c:v>
                </c:pt>
                <c:pt idx="857">
                  <c:v>17.316666666666666</c:v>
                </c:pt>
                <c:pt idx="858">
                  <c:v>17.333333333333332</c:v>
                </c:pt>
                <c:pt idx="859">
                  <c:v>17.350000000000001</c:v>
                </c:pt>
                <c:pt idx="860">
                  <c:v>17.366666666666667</c:v>
                </c:pt>
                <c:pt idx="861">
                  <c:v>17.383333333333333</c:v>
                </c:pt>
                <c:pt idx="862">
                  <c:v>17.399999999999999</c:v>
                </c:pt>
                <c:pt idx="863">
                  <c:v>17.416666666666668</c:v>
                </c:pt>
                <c:pt idx="864">
                  <c:v>17.433333333333334</c:v>
                </c:pt>
                <c:pt idx="865">
                  <c:v>17.45</c:v>
                </c:pt>
                <c:pt idx="866">
                  <c:v>17.466666666666665</c:v>
                </c:pt>
                <c:pt idx="867">
                  <c:v>17.483333333333334</c:v>
                </c:pt>
                <c:pt idx="868">
                  <c:v>17.5</c:v>
                </c:pt>
                <c:pt idx="869">
                  <c:v>17.516666666666666</c:v>
                </c:pt>
                <c:pt idx="870">
                  <c:v>17.533333333333335</c:v>
                </c:pt>
                <c:pt idx="871">
                  <c:v>17.55</c:v>
                </c:pt>
                <c:pt idx="872">
                  <c:v>17.566666666666666</c:v>
                </c:pt>
                <c:pt idx="873">
                  <c:v>17.583333333333332</c:v>
                </c:pt>
                <c:pt idx="874">
                  <c:v>17.600000000000001</c:v>
                </c:pt>
                <c:pt idx="875">
                  <c:v>17.616666666666667</c:v>
                </c:pt>
                <c:pt idx="876">
                  <c:v>17.633333333333333</c:v>
                </c:pt>
                <c:pt idx="877">
                  <c:v>17.649999999999999</c:v>
                </c:pt>
                <c:pt idx="878">
                  <c:v>17.666666666666668</c:v>
                </c:pt>
                <c:pt idx="879">
                  <c:v>17.683333333333334</c:v>
                </c:pt>
                <c:pt idx="880">
                  <c:v>17.7</c:v>
                </c:pt>
                <c:pt idx="881">
                  <c:v>17.716666666666665</c:v>
                </c:pt>
                <c:pt idx="882">
                  <c:v>17.733333333333334</c:v>
                </c:pt>
                <c:pt idx="883">
                  <c:v>17.75</c:v>
                </c:pt>
                <c:pt idx="884">
                  <c:v>17.766666666666666</c:v>
                </c:pt>
                <c:pt idx="885">
                  <c:v>17.783333333333335</c:v>
                </c:pt>
                <c:pt idx="886">
                  <c:v>17.8</c:v>
                </c:pt>
                <c:pt idx="887">
                  <c:v>17.816666666666666</c:v>
                </c:pt>
                <c:pt idx="888">
                  <c:v>17.833333333333332</c:v>
                </c:pt>
                <c:pt idx="889">
                  <c:v>17.850000000000001</c:v>
                </c:pt>
                <c:pt idx="890">
                  <c:v>17.866666666666667</c:v>
                </c:pt>
                <c:pt idx="891">
                  <c:v>17.883333333333333</c:v>
                </c:pt>
                <c:pt idx="892">
                  <c:v>17.899999999999999</c:v>
                </c:pt>
                <c:pt idx="893">
                  <c:v>17.916666666666668</c:v>
                </c:pt>
                <c:pt idx="894">
                  <c:v>17.933333333333334</c:v>
                </c:pt>
                <c:pt idx="895">
                  <c:v>17.95</c:v>
                </c:pt>
                <c:pt idx="896">
                  <c:v>17.966666666666665</c:v>
                </c:pt>
                <c:pt idx="897">
                  <c:v>17.983333333333334</c:v>
                </c:pt>
                <c:pt idx="898">
                  <c:v>18</c:v>
                </c:pt>
                <c:pt idx="899">
                  <c:v>18.016666666666666</c:v>
                </c:pt>
                <c:pt idx="900">
                  <c:v>18.033333333333335</c:v>
                </c:pt>
                <c:pt idx="901">
                  <c:v>18.05</c:v>
                </c:pt>
                <c:pt idx="902">
                  <c:v>18.066666666666666</c:v>
                </c:pt>
                <c:pt idx="903">
                  <c:v>18.083333333333332</c:v>
                </c:pt>
                <c:pt idx="904">
                  <c:v>18.100000000000001</c:v>
                </c:pt>
                <c:pt idx="905">
                  <c:v>18.116666666666667</c:v>
                </c:pt>
                <c:pt idx="906">
                  <c:v>18.133333333333333</c:v>
                </c:pt>
                <c:pt idx="907">
                  <c:v>18.149999999999999</c:v>
                </c:pt>
                <c:pt idx="908">
                  <c:v>18.166666666666668</c:v>
                </c:pt>
                <c:pt idx="909">
                  <c:v>18.183333333333334</c:v>
                </c:pt>
                <c:pt idx="910">
                  <c:v>18.2</c:v>
                </c:pt>
                <c:pt idx="911">
                  <c:v>18.216666666666665</c:v>
                </c:pt>
                <c:pt idx="912">
                  <c:v>18.233333333333334</c:v>
                </c:pt>
                <c:pt idx="913">
                  <c:v>18.25</c:v>
                </c:pt>
                <c:pt idx="914">
                  <c:v>18.266666666666666</c:v>
                </c:pt>
                <c:pt idx="915">
                  <c:v>18.283333333333335</c:v>
                </c:pt>
                <c:pt idx="916">
                  <c:v>18.3</c:v>
                </c:pt>
                <c:pt idx="917">
                  <c:v>18.316666666666666</c:v>
                </c:pt>
                <c:pt idx="918">
                  <c:v>18.333333333333332</c:v>
                </c:pt>
                <c:pt idx="919">
                  <c:v>18.350000000000001</c:v>
                </c:pt>
                <c:pt idx="920">
                  <c:v>18.366666666666667</c:v>
                </c:pt>
                <c:pt idx="921">
                  <c:v>18.383333333333333</c:v>
                </c:pt>
                <c:pt idx="922">
                  <c:v>18.399999999999999</c:v>
                </c:pt>
                <c:pt idx="923">
                  <c:v>18.416666666666668</c:v>
                </c:pt>
                <c:pt idx="924">
                  <c:v>18.433333333333334</c:v>
                </c:pt>
                <c:pt idx="925">
                  <c:v>18.45</c:v>
                </c:pt>
                <c:pt idx="926">
                  <c:v>18.466666666666665</c:v>
                </c:pt>
                <c:pt idx="927">
                  <c:v>18.483333333333334</c:v>
                </c:pt>
                <c:pt idx="928">
                  <c:v>18.5</c:v>
                </c:pt>
                <c:pt idx="929">
                  <c:v>18.516666666666666</c:v>
                </c:pt>
                <c:pt idx="930">
                  <c:v>18.533333333333335</c:v>
                </c:pt>
                <c:pt idx="931">
                  <c:v>18.55</c:v>
                </c:pt>
                <c:pt idx="932">
                  <c:v>18.566666666666666</c:v>
                </c:pt>
                <c:pt idx="933">
                  <c:v>18.583333333333332</c:v>
                </c:pt>
                <c:pt idx="934">
                  <c:v>18.600000000000001</c:v>
                </c:pt>
                <c:pt idx="935">
                  <c:v>18.616666666666667</c:v>
                </c:pt>
                <c:pt idx="936">
                  <c:v>18.633333333333333</c:v>
                </c:pt>
                <c:pt idx="937">
                  <c:v>18.649999999999999</c:v>
                </c:pt>
                <c:pt idx="938">
                  <c:v>18.666666666666668</c:v>
                </c:pt>
                <c:pt idx="939">
                  <c:v>18.683333333333334</c:v>
                </c:pt>
                <c:pt idx="940">
                  <c:v>18.7</c:v>
                </c:pt>
                <c:pt idx="941">
                  <c:v>18.716666666666665</c:v>
                </c:pt>
                <c:pt idx="942">
                  <c:v>18.733333333333334</c:v>
                </c:pt>
                <c:pt idx="943">
                  <c:v>18.75</c:v>
                </c:pt>
                <c:pt idx="944">
                  <c:v>18.766666666666666</c:v>
                </c:pt>
                <c:pt idx="945">
                  <c:v>18.783333333333335</c:v>
                </c:pt>
                <c:pt idx="946">
                  <c:v>18.8</c:v>
                </c:pt>
                <c:pt idx="947">
                  <c:v>18.816666666666666</c:v>
                </c:pt>
                <c:pt idx="948">
                  <c:v>18.833333333333332</c:v>
                </c:pt>
                <c:pt idx="949">
                  <c:v>18.850000000000001</c:v>
                </c:pt>
                <c:pt idx="950">
                  <c:v>18.866666666666667</c:v>
                </c:pt>
                <c:pt idx="951">
                  <c:v>18.883333333333333</c:v>
                </c:pt>
                <c:pt idx="952">
                  <c:v>18.899999999999999</c:v>
                </c:pt>
                <c:pt idx="953">
                  <c:v>18.916666666666668</c:v>
                </c:pt>
                <c:pt idx="954">
                  <c:v>18.933333333333334</c:v>
                </c:pt>
                <c:pt idx="955">
                  <c:v>18.95</c:v>
                </c:pt>
                <c:pt idx="956">
                  <c:v>18.966666666666665</c:v>
                </c:pt>
                <c:pt idx="957">
                  <c:v>18.983333333333334</c:v>
                </c:pt>
                <c:pt idx="958">
                  <c:v>19</c:v>
                </c:pt>
                <c:pt idx="959">
                  <c:v>19.016666666666666</c:v>
                </c:pt>
                <c:pt idx="960">
                  <c:v>19.033333333333335</c:v>
                </c:pt>
                <c:pt idx="961">
                  <c:v>19.05</c:v>
                </c:pt>
                <c:pt idx="962">
                  <c:v>19.066666666666666</c:v>
                </c:pt>
                <c:pt idx="963">
                  <c:v>19.083333333333332</c:v>
                </c:pt>
                <c:pt idx="964">
                  <c:v>19.100000000000001</c:v>
                </c:pt>
                <c:pt idx="965">
                  <c:v>19.116666666666667</c:v>
                </c:pt>
                <c:pt idx="966">
                  <c:v>19.133333333333333</c:v>
                </c:pt>
                <c:pt idx="967">
                  <c:v>19.149999999999999</c:v>
                </c:pt>
                <c:pt idx="968">
                  <c:v>19.166666666666668</c:v>
                </c:pt>
                <c:pt idx="969">
                  <c:v>19.183333333333334</c:v>
                </c:pt>
                <c:pt idx="970">
                  <c:v>19.2</c:v>
                </c:pt>
                <c:pt idx="971">
                  <c:v>19.216666666666665</c:v>
                </c:pt>
                <c:pt idx="972">
                  <c:v>19.233333333333334</c:v>
                </c:pt>
                <c:pt idx="973">
                  <c:v>19.25</c:v>
                </c:pt>
                <c:pt idx="974">
                  <c:v>19.266666666666666</c:v>
                </c:pt>
                <c:pt idx="975">
                  <c:v>19.283333333333335</c:v>
                </c:pt>
                <c:pt idx="976">
                  <c:v>19.3</c:v>
                </c:pt>
                <c:pt idx="977">
                  <c:v>19.316666666666666</c:v>
                </c:pt>
                <c:pt idx="978">
                  <c:v>19.333333333333332</c:v>
                </c:pt>
                <c:pt idx="979">
                  <c:v>19.350000000000001</c:v>
                </c:pt>
                <c:pt idx="980">
                  <c:v>19.366666666666667</c:v>
                </c:pt>
                <c:pt idx="981">
                  <c:v>19.383333333333333</c:v>
                </c:pt>
                <c:pt idx="982">
                  <c:v>19.399999999999999</c:v>
                </c:pt>
                <c:pt idx="983">
                  <c:v>19.416666666666668</c:v>
                </c:pt>
                <c:pt idx="984">
                  <c:v>19.433333333333334</c:v>
                </c:pt>
                <c:pt idx="985">
                  <c:v>19.45</c:v>
                </c:pt>
                <c:pt idx="986">
                  <c:v>19.466666666666665</c:v>
                </c:pt>
                <c:pt idx="987">
                  <c:v>19.483333333333334</c:v>
                </c:pt>
                <c:pt idx="988">
                  <c:v>19.5</c:v>
                </c:pt>
                <c:pt idx="989">
                  <c:v>19.516666666666666</c:v>
                </c:pt>
                <c:pt idx="990">
                  <c:v>19.533333333333335</c:v>
                </c:pt>
                <c:pt idx="991">
                  <c:v>19.55</c:v>
                </c:pt>
                <c:pt idx="992">
                  <c:v>19.566666666666666</c:v>
                </c:pt>
                <c:pt idx="993">
                  <c:v>19.583333333333332</c:v>
                </c:pt>
                <c:pt idx="994">
                  <c:v>19.600000000000001</c:v>
                </c:pt>
                <c:pt idx="995">
                  <c:v>19.616666666666667</c:v>
                </c:pt>
                <c:pt idx="996">
                  <c:v>19.633333333333333</c:v>
                </c:pt>
                <c:pt idx="997">
                  <c:v>19.649999999999999</c:v>
                </c:pt>
                <c:pt idx="998">
                  <c:v>19.666666666666668</c:v>
                </c:pt>
                <c:pt idx="999">
                  <c:v>19.683333333333334</c:v>
                </c:pt>
                <c:pt idx="1000">
                  <c:v>19.7</c:v>
                </c:pt>
                <c:pt idx="1001">
                  <c:v>19.716666666666665</c:v>
                </c:pt>
                <c:pt idx="1002">
                  <c:v>19.733333333333334</c:v>
                </c:pt>
                <c:pt idx="1003">
                  <c:v>19.75</c:v>
                </c:pt>
                <c:pt idx="1004">
                  <c:v>19.766666666666666</c:v>
                </c:pt>
                <c:pt idx="1005">
                  <c:v>19.783333333333335</c:v>
                </c:pt>
                <c:pt idx="1006">
                  <c:v>19.8</c:v>
                </c:pt>
                <c:pt idx="1007">
                  <c:v>19.816666666666666</c:v>
                </c:pt>
                <c:pt idx="1008">
                  <c:v>19.833333333333332</c:v>
                </c:pt>
                <c:pt idx="1009">
                  <c:v>19.850000000000001</c:v>
                </c:pt>
                <c:pt idx="1010">
                  <c:v>19.866666666666667</c:v>
                </c:pt>
                <c:pt idx="1011">
                  <c:v>19.883333333333333</c:v>
                </c:pt>
                <c:pt idx="1012">
                  <c:v>19.899999999999999</c:v>
                </c:pt>
                <c:pt idx="1013">
                  <c:v>19.916666666666668</c:v>
                </c:pt>
                <c:pt idx="1014">
                  <c:v>19.933333333333334</c:v>
                </c:pt>
                <c:pt idx="1015">
                  <c:v>19.95</c:v>
                </c:pt>
                <c:pt idx="1016">
                  <c:v>19.966666666666665</c:v>
                </c:pt>
                <c:pt idx="1017">
                  <c:v>19.983333333333334</c:v>
                </c:pt>
                <c:pt idx="1018">
                  <c:v>20</c:v>
                </c:pt>
                <c:pt idx="1019">
                  <c:v>20.016666666666666</c:v>
                </c:pt>
                <c:pt idx="1020">
                  <c:v>20.033333333333335</c:v>
                </c:pt>
                <c:pt idx="1021">
                  <c:v>20.05</c:v>
                </c:pt>
                <c:pt idx="1022">
                  <c:v>20.066666666666666</c:v>
                </c:pt>
                <c:pt idx="1023">
                  <c:v>20.083333333333332</c:v>
                </c:pt>
                <c:pt idx="1024">
                  <c:v>20.100000000000001</c:v>
                </c:pt>
                <c:pt idx="1025">
                  <c:v>20.116666666666667</c:v>
                </c:pt>
                <c:pt idx="1026">
                  <c:v>20.133333333333333</c:v>
                </c:pt>
                <c:pt idx="1027">
                  <c:v>20.149999999999999</c:v>
                </c:pt>
                <c:pt idx="1028">
                  <c:v>20.166666666666668</c:v>
                </c:pt>
                <c:pt idx="1029">
                  <c:v>20.183333333333334</c:v>
                </c:pt>
                <c:pt idx="1030">
                  <c:v>20.2</c:v>
                </c:pt>
                <c:pt idx="1031">
                  <c:v>20.216666666666665</c:v>
                </c:pt>
                <c:pt idx="1032">
                  <c:v>20.233333333333334</c:v>
                </c:pt>
                <c:pt idx="1033">
                  <c:v>20.25</c:v>
                </c:pt>
                <c:pt idx="1034">
                  <c:v>20.266666666666666</c:v>
                </c:pt>
                <c:pt idx="1035">
                  <c:v>20.283333333333335</c:v>
                </c:pt>
                <c:pt idx="1036">
                  <c:v>20.3</c:v>
                </c:pt>
                <c:pt idx="1037">
                  <c:v>20.316666666666666</c:v>
                </c:pt>
                <c:pt idx="1038">
                  <c:v>20.333333333333332</c:v>
                </c:pt>
                <c:pt idx="1039">
                  <c:v>20.350000000000001</c:v>
                </c:pt>
                <c:pt idx="1040">
                  <c:v>20.366666666666667</c:v>
                </c:pt>
                <c:pt idx="1041">
                  <c:v>20.383333333333333</c:v>
                </c:pt>
                <c:pt idx="1042">
                  <c:v>20.399999999999999</c:v>
                </c:pt>
                <c:pt idx="1043">
                  <c:v>20.416666666666668</c:v>
                </c:pt>
                <c:pt idx="1044">
                  <c:v>20.433333333333334</c:v>
                </c:pt>
                <c:pt idx="1045">
                  <c:v>20.45</c:v>
                </c:pt>
                <c:pt idx="1046">
                  <c:v>20.466666666666665</c:v>
                </c:pt>
                <c:pt idx="1047">
                  <c:v>20.483333333333334</c:v>
                </c:pt>
                <c:pt idx="1048">
                  <c:v>20.5</c:v>
                </c:pt>
                <c:pt idx="1049">
                  <c:v>20.516666666666666</c:v>
                </c:pt>
                <c:pt idx="1050">
                  <c:v>20.533333333333335</c:v>
                </c:pt>
                <c:pt idx="1051">
                  <c:v>20.55</c:v>
                </c:pt>
                <c:pt idx="1052">
                  <c:v>20.566666666666666</c:v>
                </c:pt>
                <c:pt idx="1053">
                  <c:v>20.583333333333332</c:v>
                </c:pt>
                <c:pt idx="1054">
                  <c:v>20.6</c:v>
                </c:pt>
                <c:pt idx="1055">
                  <c:v>20.616666666666667</c:v>
                </c:pt>
                <c:pt idx="1056">
                  <c:v>20.633333333333333</c:v>
                </c:pt>
                <c:pt idx="1057">
                  <c:v>20.65</c:v>
                </c:pt>
                <c:pt idx="1058">
                  <c:v>20.666666666666668</c:v>
                </c:pt>
                <c:pt idx="1059">
                  <c:v>20.683333333333334</c:v>
                </c:pt>
                <c:pt idx="1060">
                  <c:v>20.7</c:v>
                </c:pt>
                <c:pt idx="1061">
                  <c:v>20.716666666666665</c:v>
                </c:pt>
                <c:pt idx="1062">
                  <c:v>20.733333333333334</c:v>
                </c:pt>
                <c:pt idx="1063">
                  <c:v>20.75</c:v>
                </c:pt>
                <c:pt idx="1064">
                  <c:v>20.766666666666666</c:v>
                </c:pt>
                <c:pt idx="1065">
                  <c:v>20.783333333333335</c:v>
                </c:pt>
                <c:pt idx="1066">
                  <c:v>20.8</c:v>
                </c:pt>
                <c:pt idx="1067">
                  <c:v>20.816666666666666</c:v>
                </c:pt>
                <c:pt idx="1068">
                  <c:v>20.833333333333332</c:v>
                </c:pt>
                <c:pt idx="1069">
                  <c:v>20.85</c:v>
                </c:pt>
                <c:pt idx="1070">
                  <c:v>20.866666666666667</c:v>
                </c:pt>
                <c:pt idx="1071">
                  <c:v>20.883333333333333</c:v>
                </c:pt>
                <c:pt idx="1072">
                  <c:v>20.9</c:v>
                </c:pt>
                <c:pt idx="1073">
                  <c:v>20.916666666666668</c:v>
                </c:pt>
                <c:pt idx="1074">
                  <c:v>20.933333333333334</c:v>
                </c:pt>
                <c:pt idx="1075">
                  <c:v>20.95</c:v>
                </c:pt>
                <c:pt idx="1076">
                  <c:v>20.966666666666665</c:v>
                </c:pt>
                <c:pt idx="1077">
                  <c:v>20.983333333333334</c:v>
                </c:pt>
                <c:pt idx="1078">
                  <c:v>21</c:v>
                </c:pt>
                <c:pt idx="1079">
                  <c:v>21.016666666666666</c:v>
                </c:pt>
                <c:pt idx="1080">
                  <c:v>21.033333333333335</c:v>
                </c:pt>
                <c:pt idx="1081">
                  <c:v>21.05</c:v>
                </c:pt>
                <c:pt idx="1082">
                  <c:v>21.066666666666666</c:v>
                </c:pt>
                <c:pt idx="1083">
                  <c:v>21.083333333333332</c:v>
                </c:pt>
                <c:pt idx="1084">
                  <c:v>21.1</c:v>
                </c:pt>
                <c:pt idx="1085">
                  <c:v>21.116666666666667</c:v>
                </c:pt>
                <c:pt idx="1086">
                  <c:v>21.133333333333333</c:v>
                </c:pt>
                <c:pt idx="1087">
                  <c:v>21.15</c:v>
                </c:pt>
                <c:pt idx="1088">
                  <c:v>21.166666666666668</c:v>
                </c:pt>
                <c:pt idx="1089">
                  <c:v>21.183333333333334</c:v>
                </c:pt>
                <c:pt idx="1090">
                  <c:v>21.2</c:v>
                </c:pt>
                <c:pt idx="1091">
                  <c:v>21.216666666666665</c:v>
                </c:pt>
                <c:pt idx="1092">
                  <c:v>21.233333333333334</c:v>
                </c:pt>
                <c:pt idx="1093">
                  <c:v>21.25</c:v>
                </c:pt>
                <c:pt idx="1094">
                  <c:v>21.266666666666666</c:v>
                </c:pt>
                <c:pt idx="1095">
                  <c:v>21.283333333333335</c:v>
                </c:pt>
                <c:pt idx="1096">
                  <c:v>21.3</c:v>
                </c:pt>
                <c:pt idx="1097">
                  <c:v>21.316666666666666</c:v>
                </c:pt>
                <c:pt idx="1098">
                  <c:v>21.333333333333332</c:v>
                </c:pt>
                <c:pt idx="1099">
                  <c:v>21.35</c:v>
                </c:pt>
                <c:pt idx="1100">
                  <c:v>21.366666666666667</c:v>
                </c:pt>
                <c:pt idx="1101">
                  <c:v>21.383333333333333</c:v>
                </c:pt>
                <c:pt idx="1102">
                  <c:v>21.4</c:v>
                </c:pt>
                <c:pt idx="1103">
                  <c:v>21.416666666666668</c:v>
                </c:pt>
                <c:pt idx="1104">
                  <c:v>21.433333333333334</c:v>
                </c:pt>
                <c:pt idx="1105">
                  <c:v>21.45</c:v>
                </c:pt>
                <c:pt idx="1106">
                  <c:v>21.466666666666665</c:v>
                </c:pt>
                <c:pt idx="1107">
                  <c:v>21.483333333333334</c:v>
                </c:pt>
                <c:pt idx="1108">
                  <c:v>21.5</c:v>
                </c:pt>
                <c:pt idx="1109">
                  <c:v>21.516666666666666</c:v>
                </c:pt>
                <c:pt idx="1110">
                  <c:v>21.533333333333335</c:v>
                </c:pt>
                <c:pt idx="1111">
                  <c:v>21.55</c:v>
                </c:pt>
                <c:pt idx="1112">
                  <c:v>21.566666666666666</c:v>
                </c:pt>
                <c:pt idx="1113">
                  <c:v>21.583333333333332</c:v>
                </c:pt>
                <c:pt idx="1114">
                  <c:v>21.6</c:v>
                </c:pt>
                <c:pt idx="1115">
                  <c:v>21.616666666666667</c:v>
                </c:pt>
                <c:pt idx="1116">
                  <c:v>21.633333333333333</c:v>
                </c:pt>
                <c:pt idx="1117">
                  <c:v>21.65</c:v>
                </c:pt>
                <c:pt idx="1118">
                  <c:v>21.666666666666668</c:v>
                </c:pt>
                <c:pt idx="1119">
                  <c:v>21.683333333333334</c:v>
                </c:pt>
                <c:pt idx="1120">
                  <c:v>21.7</c:v>
                </c:pt>
                <c:pt idx="1121">
                  <c:v>21.716666666666665</c:v>
                </c:pt>
                <c:pt idx="1122">
                  <c:v>21.733333333333334</c:v>
                </c:pt>
                <c:pt idx="1123">
                  <c:v>21.75</c:v>
                </c:pt>
                <c:pt idx="1124">
                  <c:v>21.766666666666666</c:v>
                </c:pt>
                <c:pt idx="1125">
                  <c:v>21.783333333333335</c:v>
                </c:pt>
                <c:pt idx="1126">
                  <c:v>21.8</c:v>
                </c:pt>
                <c:pt idx="1127">
                  <c:v>21.816666666666666</c:v>
                </c:pt>
                <c:pt idx="1128">
                  <c:v>21.833333333333332</c:v>
                </c:pt>
                <c:pt idx="1129">
                  <c:v>21.85</c:v>
                </c:pt>
                <c:pt idx="1130">
                  <c:v>21.866666666666667</c:v>
                </c:pt>
                <c:pt idx="1131">
                  <c:v>21.883333333333333</c:v>
                </c:pt>
                <c:pt idx="1132">
                  <c:v>21.9</c:v>
                </c:pt>
                <c:pt idx="1133">
                  <c:v>21.916666666666668</c:v>
                </c:pt>
                <c:pt idx="1134">
                  <c:v>21.933333333333334</c:v>
                </c:pt>
                <c:pt idx="1135">
                  <c:v>21.95</c:v>
                </c:pt>
                <c:pt idx="1136">
                  <c:v>21.966666666666665</c:v>
                </c:pt>
                <c:pt idx="1137">
                  <c:v>21.983333333333334</c:v>
                </c:pt>
                <c:pt idx="1138">
                  <c:v>22</c:v>
                </c:pt>
                <c:pt idx="1139">
                  <c:v>22.016666666666666</c:v>
                </c:pt>
                <c:pt idx="1140">
                  <c:v>22.033333333333335</c:v>
                </c:pt>
                <c:pt idx="1141">
                  <c:v>22.05</c:v>
                </c:pt>
                <c:pt idx="1142">
                  <c:v>22.066666666666666</c:v>
                </c:pt>
                <c:pt idx="1143">
                  <c:v>22.083333333333332</c:v>
                </c:pt>
                <c:pt idx="1144">
                  <c:v>22.1</c:v>
                </c:pt>
                <c:pt idx="1145">
                  <c:v>22.116666666666667</c:v>
                </c:pt>
                <c:pt idx="1146">
                  <c:v>22.133333333333333</c:v>
                </c:pt>
                <c:pt idx="1147">
                  <c:v>22.15</c:v>
                </c:pt>
                <c:pt idx="1148">
                  <c:v>22.166666666666668</c:v>
                </c:pt>
                <c:pt idx="1149">
                  <c:v>22.183333333333334</c:v>
                </c:pt>
                <c:pt idx="1150">
                  <c:v>22.2</c:v>
                </c:pt>
                <c:pt idx="1151">
                  <c:v>22.216666666666665</c:v>
                </c:pt>
                <c:pt idx="1152">
                  <c:v>22.233333333333334</c:v>
                </c:pt>
                <c:pt idx="1153">
                  <c:v>22.25</c:v>
                </c:pt>
                <c:pt idx="1154">
                  <c:v>22.266666666666666</c:v>
                </c:pt>
                <c:pt idx="1155">
                  <c:v>22.283333333333335</c:v>
                </c:pt>
                <c:pt idx="1156">
                  <c:v>22.3</c:v>
                </c:pt>
                <c:pt idx="1157">
                  <c:v>22.316666666666666</c:v>
                </c:pt>
                <c:pt idx="1158">
                  <c:v>22.333333333333332</c:v>
                </c:pt>
                <c:pt idx="1159">
                  <c:v>22.35</c:v>
                </c:pt>
                <c:pt idx="1160">
                  <c:v>22.366666666666667</c:v>
                </c:pt>
                <c:pt idx="1161">
                  <c:v>22.383333333333333</c:v>
                </c:pt>
                <c:pt idx="1162">
                  <c:v>22.4</c:v>
                </c:pt>
                <c:pt idx="1163">
                  <c:v>22.416666666666668</c:v>
                </c:pt>
                <c:pt idx="1164">
                  <c:v>22.433333333333334</c:v>
                </c:pt>
                <c:pt idx="1165">
                  <c:v>22.45</c:v>
                </c:pt>
                <c:pt idx="1166">
                  <c:v>22.466666666666665</c:v>
                </c:pt>
                <c:pt idx="1167">
                  <c:v>22.483333333333334</c:v>
                </c:pt>
                <c:pt idx="1168">
                  <c:v>22.5</c:v>
                </c:pt>
                <c:pt idx="1169">
                  <c:v>22.516666666666666</c:v>
                </c:pt>
                <c:pt idx="1170">
                  <c:v>22.533333333333335</c:v>
                </c:pt>
                <c:pt idx="1171">
                  <c:v>22.55</c:v>
                </c:pt>
                <c:pt idx="1172">
                  <c:v>22.566666666666666</c:v>
                </c:pt>
                <c:pt idx="1173">
                  <c:v>22.583333333333332</c:v>
                </c:pt>
                <c:pt idx="1174">
                  <c:v>22.6</c:v>
                </c:pt>
                <c:pt idx="1175">
                  <c:v>22.616666666666667</c:v>
                </c:pt>
                <c:pt idx="1176">
                  <c:v>22.633333333333333</c:v>
                </c:pt>
                <c:pt idx="1177">
                  <c:v>22.65</c:v>
                </c:pt>
                <c:pt idx="1178">
                  <c:v>22.666666666666668</c:v>
                </c:pt>
                <c:pt idx="1179">
                  <c:v>22.683333333333334</c:v>
                </c:pt>
                <c:pt idx="1180">
                  <c:v>22.7</c:v>
                </c:pt>
                <c:pt idx="1181">
                  <c:v>22.716666666666665</c:v>
                </c:pt>
                <c:pt idx="1182">
                  <c:v>22.733333333333334</c:v>
                </c:pt>
                <c:pt idx="1183">
                  <c:v>22.75</c:v>
                </c:pt>
                <c:pt idx="1184">
                  <c:v>22.766666666666666</c:v>
                </c:pt>
                <c:pt idx="1185">
                  <c:v>22.783333333333335</c:v>
                </c:pt>
                <c:pt idx="1186">
                  <c:v>22.8</c:v>
                </c:pt>
                <c:pt idx="1187">
                  <c:v>22.816666666666666</c:v>
                </c:pt>
                <c:pt idx="1188">
                  <c:v>22.833333333333332</c:v>
                </c:pt>
                <c:pt idx="1189">
                  <c:v>22.85</c:v>
                </c:pt>
                <c:pt idx="1190">
                  <c:v>22.866666666666667</c:v>
                </c:pt>
                <c:pt idx="1191">
                  <c:v>22.883333333333333</c:v>
                </c:pt>
                <c:pt idx="1192">
                  <c:v>22.9</c:v>
                </c:pt>
                <c:pt idx="1193">
                  <c:v>22.916666666666668</c:v>
                </c:pt>
                <c:pt idx="1194">
                  <c:v>22.933333333333334</c:v>
                </c:pt>
                <c:pt idx="1195">
                  <c:v>22.95</c:v>
                </c:pt>
                <c:pt idx="1196">
                  <c:v>22.966666666666665</c:v>
                </c:pt>
                <c:pt idx="1197">
                  <c:v>22.983333333333334</c:v>
                </c:pt>
                <c:pt idx="1198">
                  <c:v>23</c:v>
                </c:pt>
                <c:pt idx="1199">
                  <c:v>23.016666666666666</c:v>
                </c:pt>
                <c:pt idx="1200">
                  <c:v>23.033333333333335</c:v>
                </c:pt>
                <c:pt idx="1201">
                  <c:v>23.05</c:v>
                </c:pt>
                <c:pt idx="1202">
                  <c:v>23.066666666666666</c:v>
                </c:pt>
                <c:pt idx="1203">
                  <c:v>23.083333333333332</c:v>
                </c:pt>
                <c:pt idx="1204">
                  <c:v>23.1</c:v>
                </c:pt>
                <c:pt idx="1205">
                  <c:v>23.116666666666667</c:v>
                </c:pt>
                <c:pt idx="1206">
                  <c:v>23.133333333333333</c:v>
                </c:pt>
                <c:pt idx="1207">
                  <c:v>23.15</c:v>
                </c:pt>
                <c:pt idx="1208">
                  <c:v>23.166666666666668</c:v>
                </c:pt>
                <c:pt idx="1209">
                  <c:v>23.183333333333334</c:v>
                </c:pt>
                <c:pt idx="1210">
                  <c:v>23.2</c:v>
                </c:pt>
                <c:pt idx="1211">
                  <c:v>23.216666666666665</c:v>
                </c:pt>
                <c:pt idx="1212">
                  <c:v>23.233333333333334</c:v>
                </c:pt>
                <c:pt idx="1213">
                  <c:v>23.25</c:v>
                </c:pt>
                <c:pt idx="1214">
                  <c:v>23.266666666666666</c:v>
                </c:pt>
                <c:pt idx="1215">
                  <c:v>23.283333333333335</c:v>
                </c:pt>
                <c:pt idx="1216">
                  <c:v>23.3</c:v>
                </c:pt>
                <c:pt idx="1217">
                  <c:v>23.316666666666666</c:v>
                </c:pt>
                <c:pt idx="1218">
                  <c:v>23.333333333333332</c:v>
                </c:pt>
                <c:pt idx="1219">
                  <c:v>23.35</c:v>
                </c:pt>
                <c:pt idx="1220">
                  <c:v>23.366666666666667</c:v>
                </c:pt>
                <c:pt idx="1221">
                  <c:v>23.383333333333333</c:v>
                </c:pt>
                <c:pt idx="1222">
                  <c:v>23.4</c:v>
                </c:pt>
                <c:pt idx="1223">
                  <c:v>23.416666666666668</c:v>
                </c:pt>
                <c:pt idx="1224">
                  <c:v>23.433333333333334</c:v>
                </c:pt>
                <c:pt idx="1225">
                  <c:v>23.45</c:v>
                </c:pt>
                <c:pt idx="1226">
                  <c:v>23.466666666666665</c:v>
                </c:pt>
                <c:pt idx="1227">
                  <c:v>23.483333333333334</c:v>
                </c:pt>
                <c:pt idx="1228">
                  <c:v>23.5</c:v>
                </c:pt>
                <c:pt idx="1229">
                  <c:v>23.516666666666666</c:v>
                </c:pt>
                <c:pt idx="1230">
                  <c:v>23.533333333333335</c:v>
                </c:pt>
                <c:pt idx="1231">
                  <c:v>23.55</c:v>
                </c:pt>
                <c:pt idx="1232">
                  <c:v>23.566666666666666</c:v>
                </c:pt>
                <c:pt idx="1233">
                  <c:v>23.583333333333332</c:v>
                </c:pt>
                <c:pt idx="1234">
                  <c:v>23.6</c:v>
                </c:pt>
                <c:pt idx="1235">
                  <c:v>23.616666666666667</c:v>
                </c:pt>
                <c:pt idx="1236">
                  <c:v>23.633333333333333</c:v>
                </c:pt>
                <c:pt idx="1237">
                  <c:v>23.65</c:v>
                </c:pt>
                <c:pt idx="1238">
                  <c:v>23.666666666666668</c:v>
                </c:pt>
                <c:pt idx="1239">
                  <c:v>23.683333333333334</c:v>
                </c:pt>
                <c:pt idx="1240">
                  <c:v>23.7</c:v>
                </c:pt>
                <c:pt idx="1241">
                  <c:v>23.716666666666665</c:v>
                </c:pt>
                <c:pt idx="1242">
                  <c:v>23.733333333333334</c:v>
                </c:pt>
                <c:pt idx="1243">
                  <c:v>23.75</c:v>
                </c:pt>
                <c:pt idx="1244">
                  <c:v>23.766666666666666</c:v>
                </c:pt>
                <c:pt idx="1245">
                  <c:v>23.783333333333335</c:v>
                </c:pt>
                <c:pt idx="1246">
                  <c:v>23.8</c:v>
                </c:pt>
                <c:pt idx="1247">
                  <c:v>23.816666666666666</c:v>
                </c:pt>
                <c:pt idx="1248">
                  <c:v>23.833333333333332</c:v>
                </c:pt>
                <c:pt idx="1249">
                  <c:v>23.85</c:v>
                </c:pt>
                <c:pt idx="1250">
                  <c:v>23.866666666666667</c:v>
                </c:pt>
                <c:pt idx="1251">
                  <c:v>23.883333333333333</c:v>
                </c:pt>
                <c:pt idx="1252">
                  <c:v>23.9</c:v>
                </c:pt>
                <c:pt idx="1253">
                  <c:v>23.916666666666668</c:v>
                </c:pt>
                <c:pt idx="1254">
                  <c:v>23.933333333333334</c:v>
                </c:pt>
                <c:pt idx="1255">
                  <c:v>23.95</c:v>
                </c:pt>
                <c:pt idx="1256">
                  <c:v>23.966666666666665</c:v>
                </c:pt>
                <c:pt idx="1257">
                  <c:v>23.983333333333334</c:v>
                </c:pt>
                <c:pt idx="1258">
                  <c:v>24</c:v>
                </c:pt>
                <c:pt idx="1259">
                  <c:v>24.016666666666666</c:v>
                </c:pt>
                <c:pt idx="1260">
                  <c:v>24.033333333333335</c:v>
                </c:pt>
                <c:pt idx="1261">
                  <c:v>24.05</c:v>
                </c:pt>
                <c:pt idx="1262">
                  <c:v>24.066666666666666</c:v>
                </c:pt>
                <c:pt idx="1263">
                  <c:v>24.083333333333332</c:v>
                </c:pt>
                <c:pt idx="1264">
                  <c:v>24.1</c:v>
                </c:pt>
                <c:pt idx="1265">
                  <c:v>24.116666666666667</c:v>
                </c:pt>
                <c:pt idx="1266">
                  <c:v>24.133333333333333</c:v>
                </c:pt>
                <c:pt idx="1267">
                  <c:v>24.15</c:v>
                </c:pt>
                <c:pt idx="1268">
                  <c:v>24.166666666666668</c:v>
                </c:pt>
                <c:pt idx="1269">
                  <c:v>24.183333333333334</c:v>
                </c:pt>
                <c:pt idx="1270">
                  <c:v>24.2</c:v>
                </c:pt>
                <c:pt idx="1271">
                  <c:v>24.216666666666665</c:v>
                </c:pt>
                <c:pt idx="1272">
                  <c:v>24.233333333333334</c:v>
                </c:pt>
                <c:pt idx="1273">
                  <c:v>24.25</c:v>
                </c:pt>
                <c:pt idx="1274">
                  <c:v>24.266666666666666</c:v>
                </c:pt>
                <c:pt idx="1275">
                  <c:v>24.283333333333335</c:v>
                </c:pt>
                <c:pt idx="1276">
                  <c:v>24.3</c:v>
                </c:pt>
                <c:pt idx="1277">
                  <c:v>24.316666666666666</c:v>
                </c:pt>
                <c:pt idx="1278">
                  <c:v>24.333333333333332</c:v>
                </c:pt>
                <c:pt idx="1279">
                  <c:v>24.35</c:v>
                </c:pt>
                <c:pt idx="1280">
                  <c:v>24.366666666666667</c:v>
                </c:pt>
                <c:pt idx="1281">
                  <c:v>24.383333333333333</c:v>
                </c:pt>
                <c:pt idx="1282">
                  <c:v>24.4</c:v>
                </c:pt>
                <c:pt idx="1283">
                  <c:v>24.416666666666668</c:v>
                </c:pt>
                <c:pt idx="1284">
                  <c:v>24.433333333333334</c:v>
                </c:pt>
                <c:pt idx="1285">
                  <c:v>24.45</c:v>
                </c:pt>
                <c:pt idx="1286">
                  <c:v>24.466666666666665</c:v>
                </c:pt>
                <c:pt idx="1287">
                  <c:v>24.483333333333334</c:v>
                </c:pt>
                <c:pt idx="1288">
                  <c:v>24.5</c:v>
                </c:pt>
                <c:pt idx="1289">
                  <c:v>24.516666666666666</c:v>
                </c:pt>
                <c:pt idx="1290">
                  <c:v>24.533333333333335</c:v>
                </c:pt>
                <c:pt idx="1291">
                  <c:v>24.55</c:v>
                </c:pt>
                <c:pt idx="1292">
                  <c:v>24.566666666666666</c:v>
                </c:pt>
                <c:pt idx="1293">
                  <c:v>24.583333333333332</c:v>
                </c:pt>
                <c:pt idx="1294">
                  <c:v>24.6</c:v>
                </c:pt>
                <c:pt idx="1295">
                  <c:v>24.616666666666667</c:v>
                </c:pt>
                <c:pt idx="1296">
                  <c:v>24.633333333333333</c:v>
                </c:pt>
                <c:pt idx="1297">
                  <c:v>24.65</c:v>
                </c:pt>
                <c:pt idx="1298">
                  <c:v>24.666666666666668</c:v>
                </c:pt>
                <c:pt idx="1299">
                  <c:v>24.683333333333334</c:v>
                </c:pt>
                <c:pt idx="1300">
                  <c:v>24.7</c:v>
                </c:pt>
                <c:pt idx="1301">
                  <c:v>24.716666666666665</c:v>
                </c:pt>
                <c:pt idx="1302">
                  <c:v>24.733333333333334</c:v>
                </c:pt>
                <c:pt idx="1303">
                  <c:v>24.75</c:v>
                </c:pt>
                <c:pt idx="1304">
                  <c:v>24.766666666666666</c:v>
                </c:pt>
                <c:pt idx="1305">
                  <c:v>24.783333333333335</c:v>
                </c:pt>
                <c:pt idx="1306">
                  <c:v>24.8</c:v>
                </c:pt>
                <c:pt idx="1307">
                  <c:v>24.816666666666666</c:v>
                </c:pt>
                <c:pt idx="1308">
                  <c:v>24.833333333333332</c:v>
                </c:pt>
                <c:pt idx="1309">
                  <c:v>24.85</c:v>
                </c:pt>
                <c:pt idx="1310">
                  <c:v>24.866666666666667</c:v>
                </c:pt>
                <c:pt idx="1311">
                  <c:v>24.883333333333333</c:v>
                </c:pt>
                <c:pt idx="1312">
                  <c:v>24.9</c:v>
                </c:pt>
                <c:pt idx="1313">
                  <c:v>24.916666666666668</c:v>
                </c:pt>
                <c:pt idx="1314">
                  <c:v>24.933333333333334</c:v>
                </c:pt>
                <c:pt idx="1315">
                  <c:v>24.95</c:v>
                </c:pt>
                <c:pt idx="1316">
                  <c:v>24.966666666666665</c:v>
                </c:pt>
                <c:pt idx="1317">
                  <c:v>24.983333333333334</c:v>
                </c:pt>
                <c:pt idx="1318">
                  <c:v>25</c:v>
                </c:pt>
                <c:pt idx="1319">
                  <c:v>25.016666666666666</c:v>
                </c:pt>
                <c:pt idx="1320">
                  <c:v>25.033333333333335</c:v>
                </c:pt>
                <c:pt idx="1321">
                  <c:v>25.05</c:v>
                </c:pt>
                <c:pt idx="1322">
                  <c:v>25.066666666666666</c:v>
                </c:pt>
                <c:pt idx="1323">
                  <c:v>25.083333333333332</c:v>
                </c:pt>
                <c:pt idx="1324">
                  <c:v>25.1</c:v>
                </c:pt>
                <c:pt idx="1325">
                  <c:v>25.116666666666667</c:v>
                </c:pt>
                <c:pt idx="1326">
                  <c:v>25.133333333333333</c:v>
                </c:pt>
                <c:pt idx="1327">
                  <c:v>25.15</c:v>
                </c:pt>
                <c:pt idx="1328">
                  <c:v>25.166666666666668</c:v>
                </c:pt>
                <c:pt idx="1329">
                  <c:v>25.183333333333334</c:v>
                </c:pt>
                <c:pt idx="1330">
                  <c:v>25.2</c:v>
                </c:pt>
                <c:pt idx="1331">
                  <c:v>25.216666666666665</c:v>
                </c:pt>
              </c:numCache>
            </c:numRef>
          </c:xVal>
          <c:yVal>
            <c:numRef>
              <c:f>'space-moere_001_morikawa_LOG20'!$AO$2:$AO$1336</c:f>
              <c:numCache>
                <c:formatCode>General</c:formatCode>
                <c:ptCount val="1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3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3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7</c:v>
                </c:pt>
                <c:pt idx="874">
                  <c:v>0</c:v>
                </c:pt>
                <c:pt idx="875">
                  <c:v>0</c:v>
                </c:pt>
                <c:pt idx="876">
                  <c:v>7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5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0</c:v>
                </c:pt>
                <c:pt idx="914">
                  <c:v>9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7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5</c:v>
                </c:pt>
                <c:pt idx="933">
                  <c:v>14</c:v>
                </c:pt>
                <c:pt idx="934">
                  <c:v>17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4</c:v>
                </c:pt>
                <c:pt idx="944">
                  <c:v>10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11</c:v>
                </c:pt>
                <c:pt idx="949">
                  <c:v>1</c:v>
                </c:pt>
                <c:pt idx="950">
                  <c:v>9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18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7</c:v>
                </c:pt>
                <c:pt idx="972">
                  <c:v>0</c:v>
                </c:pt>
                <c:pt idx="973">
                  <c:v>0</c:v>
                </c:pt>
                <c:pt idx="974">
                  <c:v>22</c:v>
                </c:pt>
                <c:pt idx="975">
                  <c:v>0</c:v>
                </c:pt>
                <c:pt idx="976">
                  <c:v>0</c:v>
                </c:pt>
                <c:pt idx="977">
                  <c:v>14</c:v>
                </c:pt>
                <c:pt idx="978">
                  <c:v>0</c:v>
                </c:pt>
                <c:pt idx="979">
                  <c:v>0</c:v>
                </c:pt>
                <c:pt idx="980">
                  <c:v>19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25</c:v>
                </c:pt>
                <c:pt idx="986">
                  <c:v>0</c:v>
                </c:pt>
                <c:pt idx="987">
                  <c:v>0</c:v>
                </c:pt>
                <c:pt idx="988">
                  <c:v>19</c:v>
                </c:pt>
                <c:pt idx="989">
                  <c:v>0</c:v>
                </c:pt>
                <c:pt idx="990">
                  <c:v>0</c:v>
                </c:pt>
                <c:pt idx="991">
                  <c:v>3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17</c:v>
                </c:pt>
                <c:pt idx="996">
                  <c:v>5</c:v>
                </c:pt>
                <c:pt idx="997">
                  <c:v>0</c:v>
                </c:pt>
                <c:pt idx="998">
                  <c:v>0</c:v>
                </c:pt>
                <c:pt idx="999">
                  <c:v>25</c:v>
                </c:pt>
                <c:pt idx="1000">
                  <c:v>0</c:v>
                </c:pt>
                <c:pt idx="1001">
                  <c:v>8</c:v>
                </c:pt>
                <c:pt idx="1002">
                  <c:v>0</c:v>
                </c:pt>
                <c:pt idx="1003">
                  <c:v>0</c:v>
                </c:pt>
                <c:pt idx="1004">
                  <c:v>15</c:v>
                </c:pt>
                <c:pt idx="1005">
                  <c:v>0</c:v>
                </c:pt>
                <c:pt idx="1006">
                  <c:v>27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29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14</c:v>
                </c:pt>
                <c:pt idx="1015">
                  <c:v>30</c:v>
                </c:pt>
                <c:pt idx="1016">
                  <c:v>9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5</c:v>
                </c:pt>
                <c:pt idx="1021">
                  <c:v>30</c:v>
                </c:pt>
                <c:pt idx="1022">
                  <c:v>0</c:v>
                </c:pt>
                <c:pt idx="1023">
                  <c:v>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12</c:v>
                </c:pt>
                <c:pt idx="1028">
                  <c:v>33</c:v>
                </c:pt>
                <c:pt idx="1029">
                  <c:v>4</c:v>
                </c:pt>
                <c:pt idx="1030">
                  <c:v>0</c:v>
                </c:pt>
                <c:pt idx="1031">
                  <c:v>4</c:v>
                </c:pt>
                <c:pt idx="1032">
                  <c:v>0</c:v>
                </c:pt>
                <c:pt idx="1033">
                  <c:v>0</c:v>
                </c:pt>
                <c:pt idx="1034">
                  <c:v>33</c:v>
                </c:pt>
                <c:pt idx="1035">
                  <c:v>0</c:v>
                </c:pt>
                <c:pt idx="1036">
                  <c:v>0</c:v>
                </c:pt>
                <c:pt idx="1037">
                  <c:v>36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39</c:v>
                </c:pt>
                <c:pt idx="1044">
                  <c:v>28</c:v>
                </c:pt>
                <c:pt idx="1045">
                  <c:v>9</c:v>
                </c:pt>
                <c:pt idx="1046">
                  <c:v>15</c:v>
                </c:pt>
                <c:pt idx="1047">
                  <c:v>19</c:v>
                </c:pt>
                <c:pt idx="1048">
                  <c:v>33</c:v>
                </c:pt>
                <c:pt idx="1049">
                  <c:v>25</c:v>
                </c:pt>
                <c:pt idx="1050">
                  <c:v>14</c:v>
                </c:pt>
                <c:pt idx="1051">
                  <c:v>7</c:v>
                </c:pt>
                <c:pt idx="1052">
                  <c:v>7</c:v>
                </c:pt>
                <c:pt idx="1053">
                  <c:v>38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3</c:v>
                </c:pt>
                <c:pt idx="1059">
                  <c:v>43</c:v>
                </c:pt>
                <c:pt idx="1060">
                  <c:v>26</c:v>
                </c:pt>
                <c:pt idx="1061">
                  <c:v>7</c:v>
                </c:pt>
                <c:pt idx="1062">
                  <c:v>0</c:v>
                </c:pt>
                <c:pt idx="1063">
                  <c:v>0</c:v>
                </c:pt>
                <c:pt idx="1064">
                  <c:v>3</c:v>
                </c:pt>
                <c:pt idx="1065">
                  <c:v>10</c:v>
                </c:pt>
                <c:pt idx="1066">
                  <c:v>45</c:v>
                </c:pt>
                <c:pt idx="1067">
                  <c:v>10</c:v>
                </c:pt>
                <c:pt idx="1068">
                  <c:v>0</c:v>
                </c:pt>
                <c:pt idx="1069">
                  <c:v>1</c:v>
                </c:pt>
                <c:pt idx="1070">
                  <c:v>38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30</c:v>
                </c:pt>
                <c:pt idx="1075">
                  <c:v>12</c:v>
                </c:pt>
                <c:pt idx="1076">
                  <c:v>0</c:v>
                </c:pt>
                <c:pt idx="1077">
                  <c:v>39</c:v>
                </c:pt>
                <c:pt idx="1078">
                  <c:v>3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6</c:v>
                </c:pt>
                <c:pt idx="1084">
                  <c:v>0</c:v>
                </c:pt>
                <c:pt idx="1085">
                  <c:v>0</c:v>
                </c:pt>
                <c:pt idx="1086">
                  <c:v>6</c:v>
                </c:pt>
                <c:pt idx="1087">
                  <c:v>3</c:v>
                </c:pt>
                <c:pt idx="1088">
                  <c:v>6</c:v>
                </c:pt>
                <c:pt idx="1089">
                  <c:v>46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14</c:v>
                </c:pt>
                <c:pt idx="1094">
                  <c:v>31</c:v>
                </c:pt>
                <c:pt idx="1095">
                  <c:v>29</c:v>
                </c:pt>
                <c:pt idx="1096">
                  <c:v>0</c:v>
                </c:pt>
                <c:pt idx="1097">
                  <c:v>0</c:v>
                </c:pt>
                <c:pt idx="1098">
                  <c:v>36</c:v>
                </c:pt>
                <c:pt idx="1099">
                  <c:v>31</c:v>
                </c:pt>
                <c:pt idx="1100">
                  <c:v>13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19</c:v>
                </c:pt>
                <c:pt idx="1117">
                  <c:v>23</c:v>
                </c:pt>
                <c:pt idx="1118">
                  <c:v>0</c:v>
                </c:pt>
                <c:pt idx="1119">
                  <c:v>13</c:v>
                </c:pt>
                <c:pt idx="1120">
                  <c:v>7</c:v>
                </c:pt>
                <c:pt idx="1121">
                  <c:v>0</c:v>
                </c:pt>
                <c:pt idx="1122">
                  <c:v>45</c:v>
                </c:pt>
                <c:pt idx="1123">
                  <c:v>0</c:v>
                </c:pt>
                <c:pt idx="1124">
                  <c:v>31</c:v>
                </c:pt>
                <c:pt idx="1125">
                  <c:v>5</c:v>
                </c:pt>
                <c:pt idx="1126">
                  <c:v>0</c:v>
                </c:pt>
                <c:pt idx="1127">
                  <c:v>42</c:v>
                </c:pt>
                <c:pt idx="1128">
                  <c:v>9</c:v>
                </c:pt>
                <c:pt idx="1129">
                  <c:v>9</c:v>
                </c:pt>
                <c:pt idx="1130">
                  <c:v>23</c:v>
                </c:pt>
                <c:pt idx="1131">
                  <c:v>17</c:v>
                </c:pt>
                <c:pt idx="1132">
                  <c:v>20</c:v>
                </c:pt>
                <c:pt idx="1133">
                  <c:v>5</c:v>
                </c:pt>
                <c:pt idx="1134">
                  <c:v>0</c:v>
                </c:pt>
                <c:pt idx="1135">
                  <c:v>11</c:v>
                </c:pt>
                <c:pt idx="1136">
                  <c:v>51</c:v>
                </c:pt>
                <c:pt idx="1137">
                  <c:v>15</c:v>
                </c:pt>
                <c:pt idx="1138">
                  <c:v>0</c:v>
                </c:pt>
                <c:pt idx="1139">
                  <c:v>19</c:v>
                </c:pt>
                <c:pt idx="1140">
                  <c:v>19</c:v>
                </c:pt>
                <c:pt idx="1141">
                  <c:v>0</c:v>
                </c:pt>
                <c:pt idx="1142">
                  <c:v>3</c:v>
                </c:pt>
                <c:pt idx="1143">
                  <c:v>47</c:v>
                </c:pt>
                <c:pt idx="1144">
                  <c:v>31</c:v>
                </c:pt>
                <c:pt idx="1145">
                  <c:v>3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5</c:v>
                </c:pt>
                <c:pt idx="1150">
                  <c:v>47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38</c:v>
                </c:pt>
                <c:pt idx="1155">
                  <c:v>79</c:v>
                </c:pt>
                <c:pt idx="1156">
                  <c:v>61</c:v>
                </c:pt>
                <c:pt idx="1157">
                  <c:v>39</c:v>
                </c:pt>
                <c:pt idx="1158">
                  <c:v>71</c:v>
                </c:pt>
                <c:pt idx="1159">
                  <c:v>20</c:v>
                </c:pt>
                <c:pt idx="1160">
                  <c:v>1</c:v>
                </c:pt>
                <c:pt idx="1161">
                  <c:v>87</c:v>
                </c:pt>
                <c:pt idx="1162">
                  <c:v>0</c:v>
                </c:pt>
                <c:pt idx="1163">
                  <c:v>43</c:v>
                </c:pt>
                <c:pt idx="1164">
                  <c:v>20</c:v>
                </c:pt>
                <c:pt idx="1165">
                  <c:v>3</c:v>
                </c:pt>
                <c:pt idx="1166">
                  <c:v>0</c:v>
                </c:pt>
                <c:pt idx="1167">
                  <c:v>17</c:v>
                </c:pt>
                <c:pt idx="1168">
                  <c:v>49</c:v>
                </c:pt>
                <c:pt idx="1169">
                  <c:v>5</c:v>
                </c:pt>
                <c:pt idx="1170">
                  <c:v>0</c:v>
                </c:pt>
                <c:pt idx="1171">
                  <c:v>3</c:v>
                </c:pt>
                <c:pt idx="1172">
                  <c:v>2</c:v>
                </c:pt>
                <c:pt idx="1173">
                  <c:v>0</c:v>
                </c:pt>
                <c:pt idx="1174">
                  <c:v>3</c:v>
                </c:pt>
                <c:pt idx="1175">
                  <c:v>0</c:v>
                </c:pt>
                <c:pt idx="1176">
                  <c:v>0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2</c:v>
                </c:pt>
                <c:pt idx="1182">
                  <c:v>4</c:v>
                </c:pt>
                <c:pt idx="1183">
                  <c:v>37</c:v>
                </c:pt>
                <c:pt idx="1184">
                  <c:v>23</c:v>
                </c:pt>
                <c:pt idx="1185">
                  <c:v>0</c:v>
                </c:pt>
                <c:pt idx="1186">
                  <c:v>59</c:v>
                </c:pt>
                <c:pt idx="1187">
                  <c:v>7</c:v>
                </c:pt>
                <c:pt idx="1188">
                  <c:v>0</c:v>
                </c:pt>
                <c:pt idx="1189">
                  <c:v>45</c:v>
                </c:pt>
                <c:pt idx="1190">
                  <c:v>0</c:v>
                </c:pt>
                <c:pt idx="1191">
                  <c:v>7</c:v>
                </c:pt>
                <c:pt idx="1192">
                  <c:v>103</c:v>
                </c:pt>
                <c:pt idx="1193">
                  <c:v>5</c:v>
                </c:pt>
                <c:pt idx="1194">
                  <c:v>0</c:v>
                </c:pt>
                <c:pt idx="1195">
                  <c:v>10</c:v>
                </c:pt>
                <c:pt idx="1196">
                  <c:v>84</c:v>
                </c:pt>
                <c:pt idx="1197">
                  <c:v>110</c:v>
                </c:pt>
                <c:pt idx="1198">
                  <c:v>23</c:v>
                </c:pt>
                <c:pt idx="1199">
                  <c:v>3</c:v>
                </c:pt>
                <c:pt idx="1200">
                  <c:v>6</c:v>
                </c:pt>
                <c:pt idx="1201">
                  <c:v>127</c:v>
                </c:pt>
                <c:pt idx="1202">
                  <c:v>3</c:v>
                </c:pt>
                <c:pt idx="1203">
                  <c:v>5</c:v>
                </c:pt>
                <c:pt idx="1204">
                  <c:v>82</c:v>
                </c:pt>
                <c:pt idx="1205">
                  <c:v>0</c:v>
                </c:pt>
                <c:pt idx="1206">
                  <c:v>10</c:v>
                </c:pt>
                <c:pt idx="1207">
                  <c:v>135</c:v>
                </c:pt>
                <c:pt idx="1208">
                  <c:v>60</c:v>
                </c:pt>
                <c:pt idx="1209">
                  <c:v>7</c:v>
                </c:pt>
                <c:pt idx="1210">
                  <c:v>0</c:v>
                </c:pt>
                <c:pt idx="1211">
                  <c:v>5</c:v>
                </c:pt>
                <c:pt idx="1212">
                  <c:v>9</c:v>
                </c:pt>
                <c:pt idx="1213">
                  <c:v>13</c:v>
                </c:pt>
                <c:pt idx="1214">
                  <c:v>8</c:v>
                </c:pt>
                <c:pt idx="1215">
                  <c:v>6</c:v>
                </c:pt>
                <c:pt idx="1216">
                  <c:v>4</c:v>
                </c:pt>
                <c:pt idx="1217">
                  <c:v>25</c:v>
                </c:pt>
                <c:pt idx="1218">
                  <c:v>129</c:v>
                </c:pt>
                <c:pt idx="1219">
                  <c:v>14</c:v>
                </c:pt>
                <c:pt idx="1220">
                  <c:v>4</c:v>
                </c:pt>
                <c:pt idx="1221">
                  <c:v>4</c:v>
                </c:pt>
                <c:pt idx="1222">
                  <c:v>2</c:v>
                </c:pt>
                <c:pt idx="1223">
                  <c:v>86</c:v>
                </c:pt>
                <c:pt idx="1224">
                  <c:v>7</c:v>
                </c:pt>
                <c:pt idx="1225">
                  <c:v>1</c:v>
                </c:pt>
                <c:pt idx="1226">
                  <c:v>52</c:v>
                </c:pt>
                <c:pt idx="1227">
                  <c:v>27</c:v>
                </c:pt>
                <c:pt idx="1228">
                  <c:v>7</c:v>
                </c:pt>
                <c:pt idx="1229">
                  <c:v>9</c:v>
                </c:pt>
                <c:pt idx="1230">
                  <c:v>13</c:v>
                </c:pt>
                <c:pt idx="1231">
                  <c:v>10</c:v>
                </c:pt>
                <c:pt idx="1232">
                  <c:v>22</c:v>
                </c:pt>
                <c:pt idx="1233">
                  <c:v>62</c:v>
                </c:pt>
                <c:pt idx="1234">
                  <c:v>4</c:v>
                </c:pt>
                <c:pt idx="1235">
                  <c:v>92</c:v>
                </c:pt>
                <c:pt idx="1236">
                  <c:v>5</c:v>
                </c:pt>
                <c:pt idx="1237">
                  <c:v>75</c:v>
                </c:pt>
                <c:pt idx="1238">
                  <c:v>14</c:v>
                </c:pt>
                <c:pt idx="1239">
                  <c:v>6</c:v>
                </c:pt>
                <c:pt idx="1240">
                  <c:v>1</c:v>
                </c:pt>
                <c:pt idx="1241">
                  <c:v>6</c:v>
                </c:pt>
                <c:pt idx="1242">
                  <c:v>29</c:v>
                </c:pt>
                <c:pt idx="1243">
                  <c:v>260</c:v>
                </c:pt>
                <c:pt idx="1244">
                  <c:v>34</c:v>
                </c:pt>
                <c:pt idx="1245">
                  <c:v>5</c:v>
                </c:pt>
                <c:pt idx="1246">
                  <c:v>119</c:v>
                </c:pt>
                <c:pt idx="1247">
                  <c:v>5</c:v>
                </c:pt>
                <c:pt idx="1248">
                  <c:v>36</c:v>
                </c:pt>
                <c:pt idx="1249">
                  <c:v>165</c:v>
                </c:pt>
                <c:pt idx="1250">
                  <c:v>27</c:v>
                </c:pt>
                <c:pt idx="1251">
                  <c:v>7</c:v>
                </c:pt>
                <c:pt idx="1252">
                  <c:v>31</c:v>
                </c:pt>
                <c:pt idx="1253">
                  <c:v>174</c:v>
                </c:pt>
                <c:pt idx="1254">
                  <c:v>121</c:v>
                </c:pt>
                <c:pt idx="1255">
                  <c:v>102</c:v>
                </c:pt>
                <c:pt idx="1256">
                  <c:v>93</c:v>
                </c:pt>
                <c:pt idx="1257">
                  <c:v>101</c:v>
                </c:pt>
                <c:pt idx="1258">
                  <c:v>23</c:v>
                </c:pt>
                <c:pt idx="1259">
                  <c:v>10</c:v>
                </c:pt>
                <c:pt idx="1260">
                  <c:v>0</c:v>
                </c:pt>
                <c:pt idx="1261">
                  <c:v>5</c:v>
                </c:pt>
                <c:pt idx="1262">
                  <c:v>15</c:v>
                </c:pt>
                <c:pt idx="1263">
                  <c:v>50</c:v>
                </c:pt>
                <c:pt idx="1264">
                  <c:v>289</c:v>
                </c:pt>
                <c:pt idx="1265">
                  <c:v>155</c:v>
                </c:pt>
                <c:pt idx="1266">
                  <c:v>12</c:v>
                </c:pt>
                <c:pt idx="1267">
                  <c:v>4</c:v>
                </c:pt>
                <c:pt idx="1268">
                  <c:v>25</c:v>
                </c:pt>
                <c:pt idx="1269">
                  <c:v>201</c:v>
                </c:pt>
                <c:pt idx="1270">
                  <c:v>6</c:v>
                </c:pt>
                <c:pt idx="1271">
                  <c:v>30</c:v>
                </c:pt>
                <c:pt idx="1272">
                  <c:v>389</c:v>
                </c:pt>
                <c:pt idx="1273">
                  <c:v>8</c:v>
                </c:pt>
                <c:pt idx="1274">
                  <c:v>2</c:v>
                </c:pt>
                <c:pt idx="1275">
                  <c:v>7</c:v>
                </c:pt>
                <c:pt idx="1276">
                  <c:v>10</c:v>
                </c:pt>
                <c:pt idx="1277">
                  <c:v>0</c:v>
                </c:pt>
                <c:pt idx="1278">
                  <c:v>8</c:v>
                </c:pt>
                <c:pt idx="1279">
                  <c:v>12</c:v>
                </c:pt>
                <c:pt idx="1280">
                  <c:v>22</c:v>
                </c:pt>
                <c:pt idx="1281">
                  <c:v>111</c:v>
                </c:pt>
                <c:pt idx="1282">
                  <c:v>371</c:v>
                </c:pt>
                <c:pt idx="1283">
                  <c:v>210</c:v>
                </c:pt>
                <c:pt idx="1284">
                  <c:v>51</c:v>
                </c:pt>
                <c:pt idx="1285">
                  <c:v>10</c:v>
                </c:pt>
                <c:pt idx="1286">
                  <c:v>14</c:v>
                </c:pt>
                <c:pt idx="1287">
                  <c:v>164</c:v>
                </c:pt>
                <c:pt idx="1288">
                  <c:v>809</c:v>
                </c:pt>
                <c:pt idx="1289">
                  <c:v>358</c:v>
                </c:pt>
                <c:pt idx="1290">
                  <c:v>805</c:v>
                </c:pt>
                <c:pt idx="1291">
                  <c:v>217</c:v>
                </c:pt>
                <c:pt idx="1292">
                  <c:v>97</c:v>
                </c:pt>
                <c:pt idx="1293">
                  <c:v>27</c:v>
                </c:pt>
                <c:pt idx="1294">
                  <c:v>18</c:v>
                </c:pt>
                <c:pt idx="1295">
                  <c:v>12</c:v>
                </c:pt>
                <c:pt idx="1296">
                  <c:v>3</c:v>
                </c:pt>
                <c:pt idx="1297">
                  <c:v>15</c:v>
                </c:pt>
                <c:pt idx="1298">
                  <c:v>247</c:v>
                </c:pt>
                <c:pt idx="1299">
                  <c:v>223</c:v>
                </c:pt>
                <c:pt idx="1300">
                  <c:v>6</c:v>
                </c:pt>
                <c:pt idx="1301">
                  <c:v>17</c:v>
                </c:pt>
                <c:pt idx="1302">
                  <c:v>842</c:v>
                </c:pt>
                <c:pt idx="1303">
                  <c:v>141</c:v>
                </c:pt>
                <c:pt idx="1304">
                  <c:v>10</c:v>
                </c:pt>
                <c:pt idx="1305">
                  <c:v>13</c:v>
                </c:pt>
                <c:pt idx="1306">
                  <c:v>6</c:v>
                </c:pt>
                <c:pt idx="1307">
                  <c:v>4</c:v>
                </c:pt>
                <c:pt idx="1308">
                  <c:v>13</c:v>
                </c:pt>
                <c:pt idx="1309">
                  <c:v>18</c:v>
                </c:pt>
                <c:pt idx="1310">
                  <c:v>27</c:v>
                </c:pt>
                <c:pt idx="1311">
                  <c:v>321</c:v>
                </c:pt>
                <c:pt idx="1312">
                  <c:v>1023</c:v>
                </c:pt>
                <c:pt idx="1313">
                  <c:v>109</c:v>
                </c:pt>
                <c:pt idx="1314">
                  <c:v>11</c:v>
                </c:pt>
                <c:pt idx="1315">
                  <c:v>17</c:v>
                </c:pt>
                <c:pt idx="1316">
                  <c:v>24</c:v>
                </c:pt>
                <c:pt idx="1317">
                  <c:v>105</c:v>
                </c:pt>
                <c:pt idx="1318">
                  <c:v>323</c:v>
                </c:pt>
                <c:pt idx="1319">
                  <c:v>848</c:v>
                </c:pt>
                <c:pt idx="1320">
                  <c:v>49</c:v>
                </c:pt>
                <c:pt idx="1321">
                  <c:v>5</c:v>
                </c:pt>
                <c:pt idx="1322">
                  <c:v>7</c:v>
                </c:pt>
                <c:pt idx="1323">
                  <c:v>14</c:v>
                </c:pt>
                <c:pt idx="1324">
                  <c:v>13</c:v>
                </c:pt>
                <c:pt idx="1325">
                  <c:v>20</c:v>
                </c:pt>
                <c:pt idx="1326">
                  <c:v>41</c:v>
                </c:pt>
                <c:pt idx="1327">
                  <c:v>18</c:v>
                </c:pt>
                <c:pt idx="1328">
                  <c:v>106</c:v>
                </c:pt>
                <c:pt idx="1329">
                  <c:v>973</c:v>
                </c:pt>
                <c:pt idx="1330">
                  <c:v>1023</c:v>
                </c:pt>
                <c:pt idx="1331">
                  <c:v>940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14624"/>
        <c:axId val="205205504"/>
      </c:scatterChart>
      <c:valAx>
        <c:axId val="214714624"/>
        <c:scaling>
          <c:orientation val="minMax"/>
          <c:max val="2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Time(min)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5205504"/>
        <c:crosses val="autoZero"/>
        <c:crossBetween val="midCat"/>
      </c:valAx>
      <c:valAx>
        <c:axId val="205205504"/>
        <c:scaling>
          <c:orientation val="minMax"/>
          <c:max val="102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Value (10bit)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4714624"/>
        <c:crosses val="autoZero"/>
        <c:crossBetween val="midCat"/>
        <c:majorUnit val="256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242887</xdr:colOff>
      <xdr:row>14</xdr:row>
      <xdr:rowOff>152400</xdr:rowOff>
    </xdr:from>
    <xdr:to>
      <xdr:col>56</xdr:col>
      <xdr:colOff>352425</xdr:colOff>
      <xdr:row>30</xdr:row>
      <xdr:rowOff>152400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261936</xdr:colOff>
      <xdr:row>31</xdr:row>
      <xdr:rowOff>47625</xdr:rowOff>
    </xdr:from>
    <xdr:to>
      <xdr:col>56</xdr:col>
      <xdr:colOff>352425</xdr:colOff>
      <xdr:row>47</xdr:row>
      <xdr:rowOff>47625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266700</xdr:colOff>
      <xdr:row>47</xdr:row>
      <xdr:rowOff>85725</xdr:rowOff>
    </xdr:from>
    <xdr:to>
      <xdr:col>56</xdr:col>
      <xdr:colOff>361949</xdr:colOff>
      <xdr:row>63</xdr:row>
      <xdr:rowOff>85725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276225</xdr:colOff>
      <xdr:row>63</xdr:row>
      <xdr:rowOff>123825</xdr:rowOff>
    </xdr:from>
    <xdr:to>
      <xdr:col>56</xdr:col>
      <xdr:colOff>638175</xdr:colOff>
      <xdr:row>79</xdr:row>
      <xdr:rowOff>123825</xdr:rowOff>
    </xdr:to>
    <xdr:graphicFrame macro="">
      <xdr:nvGraphicFramePr>
        <xdr:cNvPr id="7" name="グラフ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290511</xdr:colOff>
      <xdr:row>80</xdr:row>
      <xdr:rowOff>19050</xdr:rowOff>
    </xdr:from>
    <xdr:to>
      <xdr:col>56</xdr:col>
      <xdr:colOff>666749</xdr:colOff>
      <xdr:row>96</xdr:row>
      <xdr:rowOff>19050</xdr:rowOff>
    </xdr:to>
    <xdr:graphicFrame macro="">
      <xdr:nvGraphicFramePr>
        <xdr:cNvPr id="9" name="グラフ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357187</xdr:colOff>
      <xdr:row>114</xdr:row>
      <xdr:rowOff>76200</xdr:rowOff>
    </xdr:from>
    <xdr:to>
      <xdr:col>57</xdr:col>
      <xdr:colOff>0</xdr:colOff>
      <xdr:row>130</xdr:row>
      <xdr:rowOff>76200</xdr:rowOff>
    </xdr:to>
    <xdr:graphicFrame macro="">
      <xdr:nvGraphicFramePr>
        <xdr:cNvPr id="10" name="グラフ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309562</xdr:colOff>
      <xdr:row>96</xdr:row>
      <xdr:rowOff>85725</xdr:rowOff>
    </xdr:from>
    <xdr:to>
      <xdr:col>56</xdr:col>
      <xdr:colOff>676275</xdr:colOff>
      <xdr:row>112</xdr:row>
      <xdr:rowOff>85725</xdr:rowOff>
    </xdr:to>
    <xdr:graphicFrame macro="">
      <xdr:nvGraphicFramePr>
        <xdr:cNvPr id="13" name="グラフ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328611</xdr:colOff>
      <xdr:row>131</xdr:row>
      <xdr:rowOff>28575</xdr:rowOff>
    </xdr:from>
    <xdr:to>
      <xdr:col>56</xdr:col>
      <xdr:colOff>638175</xdr:colOff>
      <xdr:row>147</xdr:row>
      <xdr:rowOff>28575</xdr:rowOff>
    </xdr:to>
    <xdr:graphicFrame macro="">
      <xdr:nvGraphicFramePr>
        <xdr:cNvPr id="14" name="グラフ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338136</xdr:colOff>
      <xdr:row>147</xdr:row>
      <xdr:rowOff>104775</xdr:rowOff>
    </xdr:from>
    <xdr:to>
      <xdr:col>56</xdr:col>
      <xdr:colOff>657224</xdr:colOff>
      <xdr:row>163</xdr:row>
      <xdr:rowOff>104775</xdr:rowOff>
    </xdr:to>
    <xdr:graphicFrame macro="">
      <xdr:nvGraphicFramePr>
        <xdr:cNvPr id="16" name="グラフ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36"/>
  <sheetViews>
    <sheetView topLeftCell="A1290" workbookViewId="0">
      <selection activeCell="A70" sqref="A70"/>
    </sheetView>
  </sheetViews>
  <sheetFormatPr defaultRowHeight="13.5"/>
  <cols>
    <col min="1" max="1" width="9" style="2"/>
    <col min="3" max="3" width="7.5" style="16" customWidth="1"/>
    <col min="4" max="4" width="10.375" style="4" customWidth="1"/>
    <col min="5" max="5" width="9" style="20"/>
    <col min="6" max="6" width="9" style="21"/>
    <col min="7" max="7" width="9" style="22"/>
    <col min="10" max="10" width="9" style="2"/>
    <col min="11" max="13" width="9" style="16"/>
    <col min="14" max="14" width="9" style="18"/>
    <col min="16" max="16" width="9" style="2"/>
    <col min="17" max="18" width="9" style="14"/>
    <col min="19" max="19" width="9" style="27"/>
    <col min="20" max="20" width="9" style="18"/>
    <col min="21" max="21" width="9" style="12"/>
    <col min="22" max="22" width="9" style="2"/>
    <col min="23" max="25" width="9" style="39"/>
    <col min="26" max="26" width="14.375" style="7" customWidth="1"/>
    <col min="27" max="27" width="9" style="16"/>
    <col min="28" max="28" width="9" style="57"/>
    <col min="29" max="29" width="9" style="2"/>
    <col min="30" max="30" width="9" style="7"/>
    <col min="34" max="34" width="10.375" style="2" customWidth="1"/>
    <col min="35" max="35" width="9" style="7"/>
    <col min="41" max="41" width="9" style="2"/>
    <col min="43" max="43" width="19.625" customWidth="1"/>
  </cols>
  <sheetData>
    <row r="1" spans="1:46" s="1" customFormat="1">
      <c r="A1" s="3" t="s">
        <v>0</v>
      </c>
      <c r="B1" s="1" t="s">
        <v>17</v>
      </c>
      <c r="C1" s="17" t="s">
        <v>1</v>
      </c>
      <c r="D1" s="5" t="s">
        <v>16</v>
      </c>
      <c r="E1" s="23" t="s">
        <v>24</v>
      </c>
      <c r="F1" s="24" t="s">
        <v>25</v>
      </c>
      <c r="G1" s="25" t="s">
        <v>26</v>
      </c>
      <c r="H1" s="9" t="s">
        <v>27</v>
      </c>
      <c r="I1" s="9" t="s">
        <v>28</v>
      </c>
      <c r="J1" s="10" t="s">
        <v>29</v>
      </c>
      <c r="K1" s="17" t="s">
        <v>18</v>
      </c>
      <c r="L1" s="17" t="s">
        <v>19</v>
      </c>
      <c r="M1" s="17" t="s">
        <v>20</v>
      </c>
      <c r="N1" s="29" t="s">
        <v>30</v>
      </c>
      <c r="O1" s="9" t="s">
        <v>31</v>
      </c>
      <c r="P1" s="10" t="s">
        <v>32</v>
      </c>
      <c r="Q1" s="15" t="s">
        <v>21</v>
      </c>
      <c r="R1" s="15" t="s">
        <v>22</v>
      </c>
      <c r="S1" s="28" t="s">
        <v>23</v>
      </c>
      <c r="T1" s="19" t="s">
        <v>39</v>
      </c>
      <c r="U1" s="1" t="s">
        <v>34</v>
      </c>
      <c r="V1" s="44" t="s">
        <v>35</v>
      </c>
      <c r="W1" s="53" t="s">
        <v>43</v>
      </c>
      <c r="X1" s="53" t="s">
        <v>44</v>
      </c>
      <c r="Y1" s="54" t="s">
        <v>45</v>
      </c>
      <c r="Z1" s="8" t="s">
        <v>36</v>
      </c>
      <c r="AA1" s="17" t="s">
        <v>2</v>
      </c>
      <c r="AB1" s="56" t="s">
        <v>33</v>
      </c>
      <c r="AC1" s="10" t="s">
        <v>3</v>
      </c>
      <c r="AD1" s="11" t="s">
        <v>4</v>
      </c>
      <c r="AE1" s="1" t="s">
        <v>5</v>
      </c>
      <c r="AF1" s="1" t="s">
        <v>6</v>
      </c>
      <c r="AG1" s="1" t="s">
        <v>7</v>
      </c>
      <c r="AH1" s="3" t="s">
        <v>8</v>
      </c>
      <c r="AI1" s="8" t="s">
        <v>9</v>
      </c>
      <c r="AJ1" s="1" t="s">
        <v>10</v>
      </c>
      <c r="AK1" s="1" t="s">
        <v>11</v>
      </c>
      <c r="AL1" s="1" t="s">
        <v>12</v>
      </c>
      <c r="AM1" s="1" t="s">
        <v>13</v>
      </c>
      <c r="AN1" s="1" t="s">
        <v>14</v>
      </c>
      <c r="AO1" s="3" t="s">
        <v>15</v>
      </c>
      <c r="AQ1" s="1" t="s">
        <v>46</v>
      </c>
      <c r="AR1" s="1" t="s">
        <v>47</v>
      </c>
      <c r="AS1" s="1" t="s">
        <v>48</v>
      </c>
      <c r="AT1" s="1" t="s">
        <v>49</v>
      </c>
    </row>
    <row r="2" spans="1:46">
      <c r="A2" s="2">
        <v>2000</v>
      </c>
      <c r="B2">
        <f>A2/1000/60</f>
        <v>3.3333333333333333E-2</v>
      </c>
      <c r="C2" s="16">
        <v>1498880526</v>
      </c>
      <c r="D2" s="6">
        <f>(C2) / 86400 + 25569</f>
        <v>42917.154236111106</v>
      </c>
      <c r="E2" s="20">
        <v>-1344</v>
      </c>
      <c r="F2" s="21">
        <v>1992</v>
      </c>
      <c r="G2" s="22">
        <v>15392</v>
      </c>
      <c r="H2">
        <f>E2/16384</f>
        <v>-8.203125E-2</v>
      </c>
      <c r="I2">
        <f>F2/16384</f>
        <v>0.12158203125</v>
      </c>
      <c r="J2" s="2">
        <f>G2/16384</f>
        <v>0.939453125</v>
      </c>
      <c r="K2" s="16">
        <v>-301</v>
      </c>
      <c r="L2" s="16">
        <v>-11</v>
      </c>
      <c r="M2" s="16">
        <v>-152</v>
      </c>
      <c r="N2" s="18">
        <f>K2/131.2</f>
        <v>-2.2942073170731709</v>
      </c>
      <c r="O2">
        <f>L2/131.2</f>
        <v>-8.3841463414634151E-2</v>
      </c>
      <c r="P2" s="2">
        <f>M2/131.2</f>
        <v>-1.1585365853658538</v>
      </c>
      <c r="Q2" s="14">
        <v>-280</v>
      </c>
      <c r="R2" s="14">
        <v>-130</v>
      </c>
      <c r="S2" s="27">
        <v>-162</v>
      </c>
      <c r="T2" s="18">
        <f>Q2/6.665</f>
        <v>-42.010502625656414</v>
      </c>
      <c r="U2" s="12">
        <f>R2/6.665</f>
        <v>-19.504876219054765</v>
      </c>
      <c r="V2" s="2">
        <f>S2/6.665</f>
        <v>-24.306076519129782</v>
      </c>
      <c r="W2" s="39">
        <f>T2-(-17.7794448612153)</f>
        <v>-24.231057764441115</v>
      </c>
      <c r="X2" s="39">
        <f>U2-(19.4298574643661)</f>
        <v>-38.934733683420866</v>
      </c>
      <c r="Y2" s="39">
        <f>V2-(-1.12528132033008)</f>
        <v>-23.1807951987997</v>
      </c>
      <c r="Z2" s="7">
        <f>180-(ATAN2(W2,Y2)*60)</f>
        <v>322.70056599791121</v>
      </c>
      <c r="AA2" s="16">
        <v>-336</v>
      </c>
      <c r="AB2" s="57">
        <f>(AA2/333.87)+21</f>
        <v>19.993620271363106</v>
      </c>
      <c r="AC2" s="2">
        <v>20</v>
      </c>
      <c r="AD2" s="7">
        <v>86</v>
      </c>
      <c r="AE2">
        <v>9</v>
      </c>
      <c r="AF2">
        <v>13</v>
      </c>
      <c r="AG2">
        <v>8</v>
      </c>
      <c r="AH2" s="2">
        <v>2</v>
      </c>
      <c r="AI2" s="7">
        <v>15</v>
      </c>
      <c r="AJ2">
        <v>54</v>
      </c>
      <c r="AK2">
        <v>0</v>
      </c>
      <c r="AL2">
        <v>0</v>
      </c>
      <c r="AM2">
        <v>0</v>
      </c>
      <c r="AN2">
        <v>0</v>
      </c>
      <c r="AO2" s="2">
        <v>0</v>
      </c>
      <c r="AQ2" t="s">
        <v>40</v>
      </c>
      <c r="AR2">
        <v>24.756189047261817</v>
      </c>
      <c r="AS2">
        <v>41.710427606901725</v>
      </c>
      <c r="AT2">
        <v>39.759939984996251</v>
      </c>
    </row>
    <row r="3" spans="1:46">
      <c r="A3" s="2">
        <v>3000</v>
      </c>
      <c r="B3">
        <f t="shared" ref="B3:B66" si="0">A3/1000/60</f>
        <v>0.05</v>
      </c>
      <c r="C3" s="16">
        <v>1498880527</v>
      </c>
      <c r="D3" s="6">
        <f t="shared" ref="D3:D66" si="1">(C3) / 86400 + 25569</f>
        <v>42917.15424768519</v>
      </c>
      <c r="E3" s="20">
        <v>-1340</v>
      </c>
      <c r="F3" s="21">
        <v>1928</v>
      </c>
      <c r="G3" s="22">
        <v>15520</v>
      </c>
      <c r="H3">
        <f t="shared" ref="H3:H66" si="2">E3/16384</f>
        <v>-8.1787109375E-2</v>
      </c>
      <c r="I3">
        <f t="shared" ref="I3:I66" si="3">F3/16384</f>
        <v>0.11767578125</v>
      </c>
      <c r="J3" s="2">
        <f t="shared" ref="J3:J66" si="4">G3/16384</f>
        <v>0.947265625</v>
      </c>
      <c r="K3" s="16">
        <v>-178</v>
      </c>
      <c r="L3" s="16">
        <v>-61</v>
      </c>
      <c r="M3" s="16">
        <v>-211</v>
      </c>
      <c r="N3" s="18">
        <f t="shared" ref="N3:N66" si="5">K3/131.2</f>
        <v>-1.3567073170731709</v>
      </c>
      <c r="O3">
        <f t="shared" ref="O3:O66" si="6">L3/131.2</f>
        <v>-0.46493902439024393</v>
      </c>
      <c r="P3" s="2">
        <f t="shared" ref="P3:P66" si="7">M3/131.2</f>
        <v>-1.6082317073170733</v>
      </c>
      <c r="Q3" s="14">
        <v>-283</v>
      </c>
      <c r="R3" s="14">
        <v>-131</v>
      </c>
      <c r="S3" s="27">
        <v>-157</v>
      </c>
      <c r="T3" s="18">
        <f t="shared" ref="T3:T66" si="8">Q3/6.665</f>
        <v>-42.460615153788446</v>
      </c>
      <c r="U3" s="12">
        <f t="shared" ref="U3:U66" si="9">R3/6.665</f>
        <v>-19.654913728432106</v>
      </c>
      <c r="V3" s="2">
        <f t="shared" ref="V3:V66" si="10">S3/6.665</f>
        <v>-23.555888972243061</v>
      </c>
      <c r="W3" s="39">
        <f t="shared" ref="W3:W66" si="11">T3-(-17.7794448612153)</f>
        <v>-24.681170292573146</v>
      </c>
      <c r="X3" s="39">
        <f t="shared" ref="X3:X66" si="12">U3-(19.4298574643661)</f>
        <v>-39.084771192798208</v>
      </c>
      <c r="Y3" s="39">
        <f t="shared" ref="Y3:Y66" si="13">V3-(-1.12528132033008)</f>
        <v>-22.430607651912979</v>
      </c>
      <c r="Z3" s="7">
        <f t="shared" ref="Z3:Z66" si="14">180-(ATAN2(W3,Y3)*60)</f>
        <v>324.23573413736869</v>
      </c>
      <c r="AA3" s="16">
        <v>-176</v>
      </c>
      <c r="AB3" s="57">
        <f t="shared" ref="AB3:AB66" si="15">(AA3/333.87)+21</f>
        <v>20.47284871357115</v>
      </c>
      <c r="AC3" s="2">
        <v>19</v>
      </c>
      <c r="AD3" s="7">
        <v>86</v>
      </c>
      <c r="AE3">
        <v>9</v>
      </c>
      <c r="AF3">
        <v>14</v>
      </c>
      <c r="AG3">
        <v>8</v>
      </c>
      <c r="AH3" s="2">
        <v>2</v>
      </c>
      <c r="AI3" s="7">
        <v>16</v>
      </c>
      <c r="AJ3">
        <v>48</v>
      </c>
      <c r="AK3">
        <v>0</v>
      </c>
      <c r="AL3">
        <v>0</v>
      </c>
      <c r="AM3">
        <v>0</v>
      </c>
      <c r="AN3">
        <v>0</v>
      </c>
      <c r="AO3" s="2">
        <v>0</v>
      </c>
      <c r="AQ3" t="s">
        <v>41</v>
      </c>
      <c r="AR3">
        <v>-60.31507876969242</v>
      </c>
      <c r="AS3">
        <v>-2.8507126781695424</v>
      </c>
      <c r="AT3">
        <v>-42.010502625656414</v>
      </c>
    </row>
    <row r="4" spans="1:46">
      <c r="A4" s="2">
        <v>4000</v>
      </c>
      <c r="B4">
        <f t="shared" si="0"/>
        <v>6.6666666666666666E-2</v>
      </c>
      <c r="C4" s="16">
        <v>1498880528</v>
      </c>
      <c r="D4" s="6">
        <f t="shared" si="1"/>
        <v>42917.15425925926</v>
      </c>
      <c r="E4" s="20">
        <v>-1344</v>
      </c>
      <c r="F4" s="21">
        <v>1884</v>
      </c>
      <c r="G4" s="22">
        <v>15448</v>
      </c>
      <c r="H4">
        <f t="shared" si="2"/>
        <v>-8.203125E-2</v>
      </c>
      <c r="I4">
        <f t="shared" si="3"/>
        <v>0.114990234375</v>
      </c>
      <c r="J4" s="2">
        <f t="shared" si="4"/>
        <v>0.94287109375</v>
      </c>
      <c r="K4" s="16">
        <v>-261</v>
      </c>
      <c r="L4" s="16">
        <v>16</v>
      </c>
      <c r="M4" s="16">
        <v>-88</v>
      </c>
      <c r="N4" s="18">
        <f t="shared" si="5"/>
        <v>-1.9893292682926831</v>
      </c>
      <c r="O4">
        <f t="shared" si="6"/>
        <v>0.12195121951219513</v>
      </c>
      <c r="P4" s="2">
        <f t="shared" si="7"/>
        <v>-0.67073170731707321</v>
      </c>
      <c r="Q4" s="14">
        <v>-285</v>
      </c>
      <c r="R4" s="14">
        <v>-123</v>
      </c>
      <c r="S4" s="27">
        <v>-163</v>
      </c>
      <c r="T4" s="18">
        <f t="shared" si="8"/>
        <v>-42.760690172543136</v>
      </c>
      <c r="U4" s="12">
        <f t="shared" si="9"/>
        <v>-18.454613653413354</v>
      </c>
      <c r="V4" s="2">
        <f t="shared" si="10"/>
        <v>-24.456114028507127</v>
      </c>
      <c r="W4" s="39">
        <f t="shared" si="11"/>
        <v>-24.981245311327836</v>
      </c>
      <c r="X4" s="39">
        <f t="shared" si="12"/>
        <v>-37.884471117779455</v>
      </c>
      <c r="Y4" s="39">
        <f t="shared" si="13"/>
        <v>-23.330832708177049</v>
      </c>
      <c r="Z4" s="7">
        <f t="shared" si="14"/>
        <v>323.42056207608687</v>
      </c>
      <c r="AA4" s="16">
        <v>-352</v>
      </c>
      <c r="AB4" s="57">
        <f t="shared" si="15"/>
        <v>19.945697427142299</v>
      </c>
      <c r="AC4" s="2">
        <v>20</v>
      </c>
      <c r="AD4" s="7">
        <v>86</v>
      </c>
      <c r="AE4">
        <v>9</v>
      </c>
      <c r="AF4">
        <v>14</v>
      </c>
      <c r="AG4">
        <v>8</v>
      </c>
      <c r="AH4" s="2">
        <v>2</v>
      </c>
      <c r="AI4" s="7">
        <v>16</v>
      </c>
      <c r="AJ4">
        <v>88</v>
      </c>
      <c r="AK4">
        <v>0</v>
      </c>
      <c r="AL4">
        <v>0</v>
      </c>
      <c r="AM4">
        <v>0</v>
      </c>
      <c r="AN4">
        <v>0</v>
      </c>
      <c r="AO4" s="2">
        <v>0</v>
      </c>
      <c r="AQ4" t="s">
        <v>42</v>
      </c>
      <c r="AR4">
        <v>-17.7794448612153</v>
      </c>
      <c r="AS4">
        <v>19.429857464366101</v>
      </c>
      <c r="AT4">
        <v>-1.12528132033008</v>
      </c>
    </row>
    <row r="5" spans="1:46">
      <c r="A5" s="2">
        <v>5000</v>
      </c>
      <c r="B5">
        <f t="shared" si="0"/>
        <v>8.3333333333333329E-2</v>
      </c>
      <c r="C5" s="16">
        <v>1498880529</v>
      </c>
      <c r="D5" s="6">
        <f t="shared" si="1"/>
        <v>42917.154270833329</v>
      </c>
      <c r="E5" s="20">
        <v>-1376</v>
      </c>
      <c r="F5" s="21">
        <v>1824</v>
      </c>
      <c r="G5" s="22">
        <v>15484</v>
      </c>
      <c r="H5">
        <f t="shared" si="2"/>
        <v>-8.3984375E-2</v>
      </c>
      <c r="I5">
        <f t="shared" si="3"/>
        <v>0.111328125</v>
      </c>
      <c r="J5" s="2">
        <f t="shared" si="4"/>
        <v>0.945068359375</v>
      </c>
      <c r="K5" s="16">
        <v>-310</v>
      </c>
      <c r="L5" s="16">
        <v>-36</v>
      </c>
      <c r="M5" s="16">
        <v>-163</v>
      </c>
      <c r="N5" s="18">
        <f t="shared" si="5"/>
        <v>-2.3628048780487805</v>
      </c>
      <c r="O5">
        <f t="shared" si="6"/>
        <v>-0.27439024390243905</v>
      </c>
      <c r="P5" s="2">
        <f t="shared" si="7"/>
        <v>-1.2423780487804879</v>
      </c>
      <c r="Q5" s="14">
        <v>-295</v>
      </c>
      <c r="R5" s="14">
        <v>-125</v>
      </c>
      <c r="S5" s="27">
        <v>-169</v>
      </c>
      <c r="T5" s="18">
        <f t="shared" si="8"/>
        <v>-44.261065266316578</v>
      </c>
      <c r="U5" s="12">
        <f t="shared" si="9"/>
        <v>-18.75468867216804</v>
      </c>
      <c r="V5" s="2">
        <f t="shared" si="10"/>
        <v>-25.356339084771193</v>
      </c>
      <c r="W5" s="39">
        <f t="shared" si="11"/>
        <v>-26.481620405101278</v>
      </c>
      <c r="X5" s="39">
        <f t="shared" si="12"/>
        <v>-38.184546136534138</v>
      </c>
      <c r="Y5" s="39">
        <f t="shared" si="13"/>
        <v>-24.231057764441111</v>
      </c>
      <c r="Z5" s="7">
        <f t="shared" si="14"/>
        <v>324.03264531848697</v>
      </c>
      <c r="AA5" s="16">
        <v>-256</v>
      </c>
      <c r="AB5" s="57">
        <f t="shared" si="15"/>
        <v>20.233234492467126</v>
      </c>
      <c r="AC5" s="2">
        <v>20</v>
      </c>
      <c r="AD5" s="7">
        <v>86</v>
      </c>
      <c r="AE5">
        <v>9</v>
      </c>
      <c r="AF5">
        <v>13</v>
      </c>
      <c r="AG5">
        <v>9</v>
      </c>
      <c r="AH5" s="2">
        <v>3</v>
      </c>
      <c r="AI5" s="7">
        <v>16</v>
      </c>
      <c r="AJ5">
        <v>68</v>
      </c>
      <c r="AK5">
        <v>0</v>
      </c>
      <c r="AL5">
        <v>0</v>
      </c>
      <c r="AM5">
        <v>0</v>
      </c>
      <c r="AN5">
        <v>0</v>
      </c>
      <c r="AO5" s="2">
        <v>0</v>
      </c>
    </row>
    <row r="6" spans="1:46">
      <c r="A6" s="2">
        <v>6000</v>
      </c>
      <c r="B6">
        <f t="shared" si="0"/>
        <v>0.1</v>
      </c>
      <c r="C6" s="16">
        <v>1498880530</v>
      </c>
      <c r="D6" s="6">
        <f t="shared" si="1"/>
        <v>42917.154282407406</v>
      </c>
      <c r="E6" s="20">
        <v>-1284</v>
      </c>
      <c r="F6" s="21">
        <v>1912</v>
      </c>
      <c r="G6" s="22">
        <v>15476</v>
      </c>
      <c r="H6">
        <f t="shared" si="2"/>
        <v>-7.8369140625E-2</v>
      </c>
      <c r="I6">
        <f t="shared" si="3"/>
        <v>0.11669921875</v>
      </c>
      <c r="J6" s="2">
        <f t="shared" si="4"/>
        <v>0.944580078125</v>
      </c>
      <c r="K6" s="16">
        <v>-289</v>
      </c>
      <c r="L6" s="16">
        <v>19</v>
      </c>
      <c r="M6" s="16">
        <v>-187</v>
      </c>
      <c r="N6" s="18">
        <f t="shared" si="5"/>
        <v>-2.2027439024390247</v>
      </c>
      <c r="O6">
        <f t="shared" si="6"/>
        <v>0.14481707317073172</v>
      </c>
      <c r="P6" s="2">
        <f t="shared" si="7"/>
        <v>-1.4253048780487807</v>
      </c>
      <c r="Q6" s="14">
        <v>-290</v>
      </c>
      <c r="R6" s="14">
        <v>-132</v>
      </c>
      <c r="S6" s="27">
        <v>-160</v>
      </c>
      <c r="T6" s="18">
        <f t="shared" si="8"/>
        <v>-43.510877719429857</v>
      </c>
      <c r="U6" s="12">
        <f t="shared" si="9"/>
        <v>-19.804951237809451</v>
      </c>
      <c r="V6" s="2">
        <f t="shared" si="10"/>
        <v>-24.006001500375092</v>
      </c>
      <c r="W6" s="39">
        <f t="shared" si="11"/>
        <v>-25.731432858214557</v>
      </c>
      <c r="X6" s="39">
        <f t="shared" si="12"/>
        <v>-39.234808702175556</v>
      </c>
      <c r="Y6" s="39">
        <f t="shared" si="13"/>
        <v>-22.88072018004501</v>
      </c>
      <c r="Z6" s="7">
        <f t="shared" si="14"/>
        <v>324.88616297579665</v>
      </c>
      <c r="AA6" s="16">
        <v>-256</v>
      </c>
      <c r="AB6" s="57">
        <f t="shared" si="15"/>
        <v>20.233234492467126</v>
      </c>
      <c r="AC6" s="2">
        <v>20</v>
      </c>
      <c r="AD6" s="7">
        <v>86</v>
      </c>
      <c r="AE6">
        <v>9</v>
      </c>
      <c r="AF6">
        <v>14</v>
      </c>
      <c r="AG6">
        <v>8</v>
      </c>
      <c r="AH6" s="2">
        <v>2</v>
      </c>
      <c r="AI6" s="7">
        <v>16</v>
      </c>
      <c r="AJ6">
        <v>52</v>
      </c>
      <c r="AK6">
        <v>0</v>
      </c>
      <c r="AL6">
        <v>0</v>
      </c>
      <c r="AM6">
        <v>0</v>
      </c>
      <c r="AN6">
        <v>0</v>
      </c>
      <c r="AO6" s="2">
        <v>0</v>
      </c>
    </row>
    <row r="7" spans="1:46">
      <c r="A7" s="2">
        <v>7000</v>
      </c>
      <c r="B7">
        <f t="shared" si="0"/>
        <v>0.11666666666666667</v>
      </c>
      <c r="C7" s="16">
        <v>1498880531</v>
      </c>
      <c r="D7" s="6">
        <f t="shared" si="1"/>
        <v>42917.154293981483</v>
      </c>
      <c r="E7" s="20">
        <v>-1216</v>
      </c>
      <c r="F7" s="21">
        <v>1764</v>
      </c>
      <c r="G7" s="22">
        <v>15436</v>
      </c>
      <c r="H7">
        <f t="shared" si="2"/>
        <v>-7.421875E-2</v>
      </c>
      <c r="I7">
        <f t="shared" si="3"/>
        <v>0.107666015625</v>
      </c>
      <c r="J7" s="2">
        <f t="shared" si="4"/>
        <v>0.942138671875</v>
      </c>
      <c r="K7" s="16">
        <v>-151</v>
      </c>
      <c r="L7" s="16">
        <v>32</v>
      </c>
      <c r="M7" s="16">
        <v>-329</v>
      </c>
      <c r="N7" s="18">
        <f t="shared" si="5"/>
        <v>-1.1509146341463417</v>
      </c>
      <c r="O7">
        <f t="shared" si="6"/>
        <v>0.24390243902439027</v>
      </c>
      <c r="P7" s="2">
        <f t="shared" si="7"/>
        <v>-2.5076219512195124</v>
      </c>
      <c r="Q7" s="14">
        <v>-292</v>
      </c>
      <c r="R7" s="14">
        <v>-134</v>
      </c>
      <c r="S7" s="27">
        <v>-168</v>
      </c>
      <c r="T7" s="18">
        <f t="shared" si="8"/>
        <v>-43.810952738184547</v>
      </c>
      <c r="U7" s="12">
        <f t="shared" si="9"/>
        <v>-20.105026256564141</v>
      </c>
      <c r="V7" s="2">
        <f t="shared" si="10"/>
        <v>-25.206301575393848</v>
      </c>
      <c r="W7" s="39">
        <f t="shared" si="11"/>
        <v>-26.031507876969247</v>
      </c>
      <c r="X7" s="39">
        <f t="shared" si="12"/>
        <v>-39.534883720930239</v>
      </c>
      <c r="Y7" s="39">
        <f t="shared" si="13"/>
        <v>-24.08102025506377</v>
      </c>
      <c r="Z7" s="7">
        <f t="shared" si="14"/>
        <v>323.70582053352916</v>
      </c>
      <c r="AA7" s="16">
        <v>-256</v>
      </c>
      <c r="AB7" s="57">
        <f t="shared" si="15"/>
        <v>20.233234492467126</v>
      </c>
      <c r="AC7" s="2">
        <v>20</v>
      </c>
      <c r="AD7" s="7">
        <v>86</v>
      </c>
      <c r="AE7">
        <v>9</v>
      </c>
      <c r="AF7">
        <v>14</v>
      </c>
      <c r="AG7">
        <v>9</v>
      </c>
      <c r="AH7" s="2">
        <v>3</v>
      </c>
      <c r="AI7" s="7">
        <v>16</v>
      </c>
      <c r="AJ7">
        <v>34</v>
      </c>
      <c r="AK7">
        <v>0</v>
      </c>
      <c r="AL7">
        <v>0</v>
      </c>
      <c r="AM7">
        <v>0</v>
      </c>
      <c r="AN7">
        <v>0</v>
      </c>
      <c r="AO7" s="2">
        <v>0</v>
      </c>
    </row>
    <row r="8" spans="1:46">
      <c r="A8" s="2">
        <v>8000</v>
      </c>
      <c r="B8">
        <f t="shared" si="0"/>
        <v>0.13333333333333333</v>
      </c>
      <c r="C8" s="16">
        <v>1498880532</v>
      </c>
      <c r="D8" s="6">
        <f t="shared" si="1"/>
        <v>42917.154305555552</v>
      </c>
      <c r="E8" s="20">
        <v>-1244</v>
      </c>
      <c r="F8" s="21">
        <v>1896</v>
      </c>
      <c r="G8" s="22">
        <v>15508</v>
      </c>
      <c r="H8">
        <f t="shared" si="2"/>
        <v>-7.5927734375E-2</v>
      </c>
      <c r="I8">
        <f t="shared" si="3"/>
        <v>0.11572265625</v>
      </c>
      <c r="J8" s="2">
        <f t="shared" si="4"/>
        <v>0.946533203125</v>
      </c>
      <c r="K8" s="16">
        <v>-344</v>
      </c>
      <c r="L8" s="16">
        <v>-11</v>
      </c>
      <c r="M8" s="16">
        <v>-146</v>
      </c>
      <c r="N8" s="18">
        <f t="shared" si="5"/>
        <v>-2.6219512195121952</v>
      </c>
      <c r="O8">
        <f t="shared" si="6"/>
        <v>-8.3841463414634151E-2</v>
      </c>
      <c r="P8" s="2">
        <f t="shared" si="7"/>
        <v>-1.1128048780487805</v>
      </c>
      <c r="Q8" s="14">
        <v>-272</v>
      </c>
      <c r="R8" s="14">
        <v>-148</v>
      </c>
      <c r="S8" s="27">
        <v>-172</v>
      </c>
      <c r="T8" s="18">
        <f t="shared" si="8"/>
        <v>-40.810202550637662</v>
      </c>
      <c r="U8" s="12">
        <f t="shared" si="9"/>
        <v>-22.205551387846963</v>
      </c>
      <c r="V8" s="2">
        <f t="shared" si="10"/>
        <v>-25.806451612903224</v>
      </c>
      <c r="W8" s="39">
        <f t="shared" si="11"/>
        <v>-23.030757689422362</v>
      </c>
      <c r="X8" s="39">
        <f t="shared" si="12"/>
        <v>-41.635408852213061</v>
      </c>
      <c r="Y8" s="39">
        <f t="shared" si="13"/>
        <v>-24.681170292573142</v>
      </c>
      <c r="Z8" s="7">
        <f t="shared" si="14"/>
        <v>319.29702492204945</v>
      </c>
      <c r="AA8" s="16">
        <v>-288</v>
      </c>
      <c r="AB8" s="57">
        <f t="shared" si="15"/>
        <v>20.13738880402552</v>
      </c>
      <c r="AC8" s="2">
        <v>20</v>
      </c>
      <c r="AD8" s="7">
        <v>86</v>
      </c>
      <c r="AE8">
        <v>9</v>
      </c>
      <c r="AF8">
        <v>14</v>
      </c>
      <c r="AG8">
        <v>9</v>
      </c>
      <c r="AH8" s="2">
        <v>3</v>
      </c>
      <c r="AI8" s="7">
        <v>16</v>
      </c>
      <c r="AJ8">
        <v>83</v>
      </c>
      <c r="AK8">
        <v>0</v>
      </c>
      <c r="AL8">
        <v>0</v>
      </c>
      <c r="AM8">
        <v>0</v>
      </c>
      <c r="AN8">
        <v>0</v>
      </c>
      <c r="AO8" s="2">
        <v>0</v>
      </c>
    </row>
    <row r="9" spans="1:46">
      <c r="A9" s="2">
        <v>9000</v>
      </c>
      <c r="B9">
        <f t="shared" si="0"/>
        <v>0.15</v>
      </c>
      <c r="C9" s="16">
        <v>1498880533</v>
      </c>
      <c r="D9" s="6">
        <f t="shared" si="1"/>
        <v>42917.154317129629</v>
      </c>
      <c r="E9" s="20">
        <v>-1256</v>
      </c>
      <c r="F9" s="21">
        <v>1868</v>
      </c>
      <c r="G9" s="22">
        <v>15500</v>
      </c>
      <c r="H9">
        <f t="shared" si="2"/>
        <v>-7.666015625E-2</v>
      </c>
      <c r="I9">
        <f t="shared" si="3"/>
        <v>0.114013671875</v>
      </c>
      <c r="J9" s="2">
        <f t="shared" si="4"/>
        <v>0.946044921875</v>
      </c>
      <c r="K9" s="16">
        <v>-692</v>
      </c>
      <c r="L9" s="16">
        <v>64</v>
      </c>
      <c r="M9" s="16">
        <v>-260</v>
      </c>
      <c r="N9" s="18">
        <f t="shared" si="5"/>
        <v>-5.274390243902439</v>
      </c>
      <c r="O9">
        <f t="shared" si="6"/>
        <v>0.48780487804878053</v>
      </c>
      <c r="P9" s="2">
        <f t="shared" si="7"/>
        <v>-1.9817073170731709</v>
      </c>
      <c r="Q9" s="14">
        <v>-285</v>
      </c>
      <c r="R9" s="14">
        <v>-143</v>
      </c>
      <c r="S9" s="27">
        <v>-169</v>
      </c>
      <c r="T9" s="18">
        <f t="shared" si="8"/>
        <v>-42.760690172543136</v>
      </c>
      <c r="U9" s="12">
        <f t="shared" si="9"/>
        <v>-21.455363840960239</v>
      </c>
      <c r="V9" s="2">
        <f t="shared" si="10"/>
        <v>-25.356339084771193</v>
      </c>
      <c r="W9" s="39">
        <f t="shared" si="11"/>
        <v>-24.981245311327836</v>
      </c>
      <c r="X9" s="39">
        <f t="shared" si="12"/>
        <v>-40.88522130532634</v>
      </c>
      <c r="Y9" s="39">
        <f t="shared" si="13"/>
        <v>-24.231057764441111</v>
      </c>
      <c r="Z9" s="7">
        <f t="shared" si="14"/>
        <v>322.28623272124571</v>
      </c>
      <c r="AA9" s="16">
        <v>-288</v>
      </c>
      <c r="AB9" s="57">
        <f t="shared" si="15"/>
        <v>20.13738880402552</v>
      </c>
      <c r="AC9" s="2">
        <v>20</v>
      </c>
      <c r="AD9" s="7">
        <v>86</v>
      </c>
      <c r="AE9">
        <v>11</v>
      </c>
      <c r="AF9">
        <v>17</v>
      </c>
      <c r="AG9">
        <v>10</v>
      </c>
      <c r="AH9" s="2">
        <v>2</v>
      </c>
      <c r="AI9" s="7">
        <v>16</v>
      </c>
      <c r="AJ9">
        <v>67</v>
      </c>
      <c r="AK9">
        <v>0</v>
      </c>
      <c r="AL9">
        <v>0</v>
      </c>
      <c r="AM9">
        <v>0</v>
      </c>
      <c r="AN9">
        <v>0</v>
      </c>
      <c r="AO9" s="2">
        <v>0</v>
      </c>
    </row>
    <row r="10" spans="1:46">
      <c r="A10" s="2">
        <v>10000</v>
      </c>
      <c r="B10">
        <f t="shared" si="0"/>
        <v>0.16666666666666666</v>
      </c>
      <c r="C10" s="16">
        <v>1498880534</v>
      </c>
      <c r="D10" s="6">
        <f t="shared" si="1"/>
        <v>42917.154328703706</v>
      </c>
      <c r="E10" s="20">
        <v>-1300</v>
      </c>
      <c r="F10" s="21">
        <v>1924</v>
      </c>
      <c r="G10" s="22">
        <v>15588</v>
      </c>
      <c r="H10">
        <f t="shared" si="2"/>
        <v>-7.9345703125E-2</v>
      </c>
      <c r="I10">
        <f t="shared" si="3"/>
        <v>0.117431640625</v>
      </c>
      <c r="J10" s="2">
        <f t="shared" si="4"/>
        <v>0.951416015625</v>
      </c>
      <c r="K10" s="16">
        <v>-180</v>
      </c>
      <c r="L10" s="16">
        <v>19</v>
      </c>
      <c r="M10" s="16">
        <v>-165</v>
      </c>
      <c r="N10" s="18">
        <f t="shared" si="5"/>
        <v>-1.3719512195121952</v>
      </c>
      <c r="O10">
        <f t="shared" si="6"/>
        <v>0.14481707317073172</v>
      </c>
      <c r="P10" s="2">
        <f t="shared" si="7"/>
        <v>-1.2576219512195124</v>
      </c>
      <c r="Q10" s="14">
        <v>-282</v>
      </c>
      <c r="R10" s="14">
        <v>-144</v>
      </c>
      <c r="S10" s="27">
        <v>-168</v>
      </c>
      <c r="T10" s="18">
        <f t="shared" si="8"/>
        <v>-42.310577644411104</v>
      </c>
      <c r="U10" s="12">
        <f t="shared" si="9"/>
        <v>-21.605401350337583</v>
      </c>
      <c r="V10" s="2">
        <f t="shared" si="10"/>
        <v>-25.206301575393848</v>
      </c>
      <c r="W10" s="39">
        <f t="shared" si="11"/>
        <v>-24.531132783195805</v>
      </c>
      <c r="X10" s="39">
        <f t="shared" si="12"/>
        <v>-41.035258814703681</v>
      </c>
      <c r="Y10" s="39">
        <f t="shared" si="13"/>
        <v>-24.08102025506377</v>
      </c>
      <c r="Z10" s="7">
        <f t="shared" si="14"/>
        <v>321.92720909126808</v>
      </c>
      <c r="AA10" s="16">
        <v>-224</v>
      </c>
      <c r="AB10" s="57">
        <f t="shared" si="15"/>
        <v>20.329080180908736</v>
      </c>
      <c r="AC10" s="2">
        <v>20</v>
      </c>
      <c r="AD10" s="7">
        <v>86</v>
      </c>
      <c r="AE10">
        <v>11</v>
      </c>
      <c r="AF10">
        <v>18</v>
      </c>
      <c r="AG10">
        <v>11</v>
      </c>
      <c r="AH10" s="2">
        <v>3</v>
      </c>
      <c r="AI10" s="7">
        <v>16</v>
      </c>
      <c r="AJ10">
        <v>93</v>
      </c>
      <c r="AK10">
        <v>0</v>
      </c>
      <c r="AL10">
        <v>0</v>
      </c>
      <c r="AM10">
        <v>0</v>
      </c>
      <c r="AN10">
        <v>0</v>
      </c>
      <c r="AO10" s="2">
        <v>0</v>
      </c>
    </row>
    <row r="11" spans="1:46">
      <c r="A11" s="2">
        <v>11000</v>
      </c>
      <c r="B11">
        <f t="shared" si="0"/>
        <v>0.18333333333333332</v>
      </c>
      <c r="C11" s="16">
        <v>1498880535</v>
      </c>
      <c r="D11" s="6">
        <f t="shared" si="1"/>
        <v>42917.154340277775</v>
      </c>
      <c r="E11" s="20">
        <v>-1592</v>
      </c>
      <c r="F11" s="21">
        <v>1920</v>
      </c>
      <c r="G11" s="22">
        <v>15428</v>
      </c>
      <c r="H11">
        <f t="shared" si="2"/>
        <v>-9.716796875E-2</v>
      </c>
      <c r="I11">
        <f t="shared" si="3"/>
        <v>0.1171875</v>
      </c>
      <c r="J11" s="2">
        <f t="shared" si="4"/>
        <v>0.941650390625</v>
      </c>
      <c r="K11" s="16">
        <v>27</v>
      </c>
      <c r="L11" s="16">
        <v>-194</v>
      </c>
      <c r="M11" s="16">
        <v>-214</v>
      </c>
      <c r="N11" s="18">
        <f t="shared" si="5"/>
        <v>0.20579268292682928</v>
      </c>
      <c r="O11">
        <f t="shared" si="6"/>
        <v>-1.4786585365853659</v>
      </c>
      <c r="P11" s="2">
        <f t="shared" si="7"/>
        <v>-1.63109756097561</v>
      </c>
      <c r="Q11" s="14">
        <v>-268</v>
      </c>
      <c r="R11" s="14">
        <v>-136</v>
      </c>
      <c r="S11" s="27">
        <v>-170</v>
      </c>
      <c r="T11" s="18">
        <f t="shared" si="8"/>
        <v>-40.210052513128282</v>
      </c>
      <c r="U11" s="12">
        <f t="shared" si="9"/>
        <v>-20.405101275318831</v>
      </c>
      <c r="V11" s="2">
        <f t="shared" si="10"/>
        <v>-25.506376594148538</v>
      </c>
      <c r="W11" s="39">
        <f t="shared" si="11"/>
        <v>-22.430607651912982</v>
      </c>
      <c r="X11" s="39">
        <f t="shared" si="12"/>
        <v>-39.834958739684936</v>
      </c>
      <c r="Y11" s="39">
        <f t="shared" si="13"/>
        <v>-24.38109527381846</v>
      </c>
      <c r="Z11" s="7">
        <f t="shared" si="14"/>
        <v>318.87311466562539</v>
      </c>
      <c r="AA11" s="16">
        <v>-272</v>
      </c>
      <c r="AB11" s="57">
        <f t="shared" si="15"/>
        <v>20.185311648246323</v>
      </c>
      <c r="AC11" s="2">
        <v>20</v>
      </c>
      <c r="AD11" s="7">
        <v>85</v>
      </c>
      <c r="AE11">
        <v>11</v>
      </c>
      <c r="AF11">
        <v>18</v>
      </c>
      <c r="AG11">
        <v>11</v>
      </c>
      <c r="AH11" s="2">
        <v>3</v>
      </c>
      <c r="AI11" s="7">
        <v>16</v>
      </c>
      <c r="AJ11">
        <v>99</v>
      </c>
      <c r="AK11">
        <v>0</v>
      </c>
      <c r="AL11">
        <v>0</v>
      </c>
      <c r="AM11">
        <v>0</v>
      </c>
      <c r="AN11">
        <v>0</v>
      </c>
      <c r="AO11" s="2">
        <v>0</v>
      </c>
    </row>
    <row r="12" spans="1:46">
      <c r="A12" s="2">
        <v>12000</v>
      </c>
      <c r="B12">
        <f t="shared" si="0"/>
        <v>0.2</v>
      </c>
      <c r="C12" s="16">
        <v>1498880536</v>
      </c>
      <c r="D12" s="6">
        <f t="shared" si="1"/>
        <v>42917.154351851852</v>
      </c>
      <c r="E12" s="20">
        <v>-1460</v>
      </c>
      <c r="F12" s="21">
        <v>2152</v>
      </c>
      <c r="G12" s="22">
        <v>15332</v>
      </c>
      <c r="H12">
        <f t="shared" si="2"/>
        <v>-8.9111328125E-2</v>
      </c>
      <c r="I12">
        <f t="shared" si="3"/>
        <v>0.13134765625</v>
      </c>
      <c r="J12" s="2">
        <f t="shared" si="4"/>
        <v>0.935791015625</v>
      </c>
      <c r="K12" s="16">
        <v>-542</v>
      </c>
      <c r="L12" s="16">
        <v>27</v>
      </c>
      <c r="M12" s="16">
        <v>-192</v>
      </c>
      <c r="N12" s="18">
        <f t="shared" si="5"/>
        <v>-4.1310975609756104</v>
      </c>
      <c r="O12">
        <f t="shared" si="6"/>
        <v>0.20579268292682928</v>
      </c>
      <c r="P12" s="2">
        <f t="shared" si="7"/>
        <v>-1.4634146341463417</v>
      </c>
      <c r="Q12" s="14">
        <v>-272</v>
      </c>
      <c r="R12" s="14">
        <v>-136</v>
      </c>
      <c r="S12" s="27">
        <v>-150</v>
      </c>
      <c r="T12" s="18">
        <f t="shared" si="8"/>
        <v>-40.810202550637662</v>
      </c>
      <c r="U12" s="12">
        <f t="shared" si="9"/>
        <v>-20.405101275318831</v>
      </c>
      <c r="V12" s="2">
        <f t="shared" si="10"/>
        <v>-22.50562640660165</v>
      </c>
      <c r="W12" s="39">
        <f t="shared" si="11"/>
        <v>-23.030757689422362</v>
      </c>
      <c r="X12" s="39">
        <f t="shared" si="12"/>
        <v>-39.834958739684936</v>
      </c>
      <c r="Y12" s="39">
        <f t="shared" si="13"/>
        <v>-21.380345086271568</v>
      </c>
      <c r="Z12" s="7">
        <f t="shared" si="14"/>
        <v>323.60037355249176</v>
      </c>
      <c r="AA12" s="16">
        <v>-288</v>
      </c>
      <c r="AB12" s="57">
        <f t="shared" si="15"/>
        <v>20.13738880402552</v>
      </c>
      <c r="AC12" s="2">
        <v>20</v>
      </c>
      <c r="AD12" s="7">
        <v>86</v>
      </c>
      <c r="AE12">
        <v>11</v>
      </c>
      <c r="AF12">
        <v>19</v>
      </c>
      <c r="AG12">
        <v>11</v>
      </c>
      <c r="AH12" s="2">
        <v>2</v>
      </c>
      <c r="AI12" s="7">
        <v>16</v>
      </c>
      <c r="AJ12">
        <v>42</v>
      </c>
      <c r="AK12">
        <v>0</v>
      </c>
      <c r="AL12">
        <v>0</v>
      </c>
      <c r="AM12">
        <v>0</v>
      </c>
      <c r="AN12">
        <v>0</v>
      </c>
      <c r="AO12" s="2">
        <v>0</v>
      </c>
    </row>
    <row r="13" spans="1:46">
      <c r="A13" s="2">
        <v>13000</v>
      </c>
      <c r="B13">
        <f t="shared" si="0"/>
        <v>0.21666666666666667</v>
      </c>
      <c r="C13" s="16">
        <v>1498880537</v>
      </c>
      <c r="D13" s="6">
        <f t="shared" si="1"/>
        <v>42917.154363425929</v>
      </c>
      <c r="E13" s="20">
        <v>-1104</v>
      </c>
      <c r="F13" s="21">
        <v>464</v>
      </c>
      <c r="G13" s="22">
        <v>16632</v>
      </c>
      <c r="H13">
        <f t="shared" si="2"/>
        <v>-6.73828125E-2</v>
      </c>
      <c r="I13">
        <f t="shared" si="3"/>
        <v>2.83203125E-2</v>
      </c>
      <c r="J13" s="2">
        <f t="shared" si="4"/>
        <v>1.01513671875</v>
      </c>
      <c r="K13" s="16">
        <v>-264</v>
      </c>
      <c r="L13" s="16">
        <v>391</v>
      </c>
      <c r="M13" s="16">
        <v>-144</v>
      </c>
      <c r="N13" s="18">
        <f t="shared" si="5"/>
        <v>-2.0121951219512195</v>
      </c>
      <c r="O13">
        <f t="shared" si="6"/>
        <v>2.9801829268292686</v>
      </c>
      <c r="P13" s="2">
        <f t="shared" si="7"/>
        <v>-1.0975609756097562</v>
      </c>
      <c r="Q13" s="14">
        <v>-273</v>
      </c>
      <c r="R13" s="14">
        <v>-139</v>
      </c>
      <c r="S13" s="27">
        <v>-167</v>
      </c>
      <c r="T13" s="18">
        <f t="shared" si="8"/>
        <v>-40.960240060015003</v>
      </c>
      <c r="U13" s="12">
        <f t="shared" si="9"/>
        <v>-20.855213803450862</v>
      </c>
      <c r="V13" s="2">
        <f t="shared" si="10"/>
        <v>-25.056264066016503</v>
      </c>
      <c r="W13" s="39">
        <f t="shared" si="11"/>
        <v>-23.180795198799704</v>
      </c>
      <c r="X13" s="39">
        <f t="shared" si="12"/>
        <v>-40.28507126781696</v>
      </c>
      <c r="Y13" s="39">
        <f t="shared" si="13"/>
        <v>-23.930982745686421</v>
      </c>
      <c r="Z13" s="7">
        <f t="shared" si="14"/>
        <v>320.41633613810552</v>
      </c>
      <c r="AA13" s="16">
        <v>-208</v>
      </c>
      <c r="AB13" s="57">
        <f t="shared" si="15"/>
        <v>20.377003025129543</v>
      </c>
      <c r="AC13" s="2">
        <v>20</v>
      </c>
      <c r="AD13" s="7">
        <v>86</v>
      </c>
      <c r="AE13">
        <v>11</v>
      </c>
      <c r="AF13">
        <v>18</v>
      </c>
      <c r="AG13">
        <v>12</v>
      </c>
      <c r="AH13" s="2">
        <v>3</v>
      </c>
      <c r="AI13" s="7">
        <v>16</v>
      </c>
      <c r="AJ13">
        <v>50</v>
      </c>
      <c r="AK13">
        <v>0</v>
      </c>
      <c r="AL13">
        <v>0</v>
      </c>
      <c r="AM13">
        <v>0</v>
      </c>
      <c r="AN13">
        <v>0</v>
      </c>
      <c r="AO13" s="2">
        <v>0</v>
      </c>
    </row>
    <row r="14" spans="1:46">
      <c r="A14" s="2">
        <v>14000</v>
      </c>
      <c r="B14">
        <f t="shared" si="0"/>
        <v>0.23333333333333334</v>
      </c>
      <c r="C14" s="16">
        <v>1498880538</v>
      </c>
      <c r="D14" s="6">
        <f t="shared" si="1"/>
        <v>42917.154374999998</v>
      </c>
      <c r="E14" s="20">
        <v>-1436</v>
      </c>
      <c r="F14" s="21">
        <v>1992</v>
      </c>
      <c r="G14" s="22">
        <v>15424</v>
      </c>
      <c r="H14">
        <f t="shared" si="2"/>
        <v>-8.7646484375E-2</v>
      </c>
      <c r="I14">
        <f t="shared" si="3"/>
        <v>0.12158203125</v>
      </c>
      <c r="J14" s="2">
        <f t="shared" si="4"/>
        <v>0.94140625</v>
      </c>
      <c r="K14" s="16">
        <v>-269</v>
      </c>
      <c r="L14" s="16">
        <v>-60</v>
      </c>
      <c r="M14" s="16">
        <v>-163</v>
      </c>
      <c r="N14" s="18">
        <f t="shared" si="5"/>
        <v>-2.0503048780487805</v>
      </c>
      <c r="O14">
        <f t="shared" si="6"/>
        <v>-0.45731707317073172</v>
      </c>
      <c r="P14" s="2">
        <f t="shared" si="7"/>
        <v>-1.2423780487804879</v>
      </c>
      <c r="Q14" s="14">
        <v>-278</v>
      </c>
      <c r="R14" s="14">
        <v>-144</v>
      </c>
      <c r="S14" s="27">
        <v>-172</v>
      </c>
      <c r="T14" s="18">
        <f t="shared" si="8"/>
        <v>-41.710427606901725</v>
      </c>
      <c r="U14" s="12">
        <f t="shared" si="9"/>
        <v>-21.605401350337583</v>
      </c>
      <c r="V14" s="2">
        <f t="shared" si="10"/>
        <v>-25.806451612903224</v>
      </c>
      <c r="W14" s="39">
        <f t="shared" si="11"/>
        <v>-23.930982745686425</v>
      </c>
      <c r="X14" s="39">
        <f t="shared" si="12"/>
        <v>-41.035258814703681</v>
      </c>
      <c r="Y14" s="39">
        <f t="shared" si="13"/>
        <v>-24.681170292573142</v>
      </c>
      <c r="Z14" s="7">
        <f t="shared" si="14"/>
        <v>320.445816978099</v>
      </c>
      <c r="AA14" s="16">
        <v>-176</v>
      </c>
      <c r="AB14" s="57">
        <f t="shared" si="15"/>
        <v>20.47284871357115</v>
      </c>
      <c r="AC14" s="2">
        <v>20</v>
      </c>
      <c r="AD14" s="7">
        <v>86</v>
      </c>
      <c r="AE14">
        <v>11</v>
      </c>
      <c r="AF14">
        <v>18</v>
      </c>
      <c r="AG14">
        <v>11</v>
      </c>
      <c r="AH14" s="2">
        <v>3</v>
      </c>
      <c r="AI14" s="7">
        <v>16</v>
      </c>
      <c r="AJ14">
        <v>43</v>
      </c>
      <c r="AK14">
        <v>0</v>
      </c>
      <c r="AL14">
        <v>0</v>
      </c>
      <c r="AM14">
        <v>0</v>
      </c>
      <c r="AN14">
        <v>0</v>
      </c>
      <c r="AO14" s="2">
        <v>0</v>
      </c>
    </row>
    <row r="15" spans="1:46">
      <c r="A15" s="2">
        <v>15000</v>
      </c>
      <c r="B15">
        <f t="shared" si="0"/>
        <v>0.25</v>
      </c>
      <c r="C15" s="16">
        <v>1498880539</v>
      </c>
      <c r="D15" s="6">
        <f t="shared" si="1"/>
        <v>42917.154386574075</v>
      </c>
      <c r="E15" s="20">
        <v>-1612</v>
      </c>
      <c r="F15" s="21">
        <v>2004</v>
      </c>
      <c r="G15" s="22">
        <v>15480</v>
      </c>
      <c r="H15">
        <f t="shared" si="2"/>
        <v>-9.8388671875E-2</v>
      </c>
      <c r="I15">
        <f t="shared" si="3"/>
        <v>0.122314453125</v>
      </c>
      <c r="J15" s="2">
        <f t="shared" si="4"/>
        <v>0.94482421875</v>
      </c>
      <c r="K15" s="16">
        <v>-335</v>
      </c>
      <c r="L15" s="16">
        <v>-38</v>
      </c>
      <c r="M15" s="16">
        <v>-197</v>
      </c>
      <c r="N15" s="18">
        <f t="shared" si="5"/>
        <v>-2.5533536585365857</v>
      </c>
      <c r="O15">
        <f t="shared" si="6"/>
        <v>-0.28963414634146345</v>
      </c>
      <c r="P15" s="2">
        <f t="shared" si="7"/>
        <v>-1.5015243902439026</v>
      </c>
      <c r="Q15" s="14">
        <v>-272</v>
      </c>
      <c r="R15" s="14">
        <v>-136</v>
      </c>
      <c r="S15" s="27">
        <v>-156</v>
      </c>
      <c r="T15" s="18">
        <f t="shared" si="8"/>
        <v>-40.810202550637662</v>
      </c>
      <c r="U15" s="12">
        <f t="shared" si="9"/>
        <v>-20.405101275318831</v>
      </c>
      <c r="V15" s="2">
        <f t="shared" si="10"/>
        <v>-23.405851462865716</v>
      </c>
      <c r="W15" s="39">
        <f t="shared" si="11"/>
        <v>-23.030757689422362</v>
      </c>
      <c r="X15" s="39">
        <f t="shared" si="12"/>
        <v>-39.834958739684936</v>
      </c>
      <c r="Y15" s="39">
        <f t="shared" si="13"/>
        <v>-22.280570142535638</v>
      </c>
      <c r="Z15" s="7">
        <f t="shared" si="14"/>
        <v>322.36495614474882</v>
      </c>
      <c r="AA15" s="16">
        <v>-256</v>
      </c>
      <c r="AB15" s="57">
        <f t="shared" si="15"/>
        <v>20.233234492467126</v>
      </c>
      <c r="AC15" s="2">
        <v>20</v>
      </c>
      <c r="AD15" s="7">
        <v>86</v>
      </c>
      <c r="AE15">
        <v>11</v>
      </c>
      <c r="AF15">
        <v>18</v>
      </c>
      <c r="AG15">
        <v>11</v>
      </c>
      <c r="AH15" s="2">
        <v>3</v>
      </c>
      <c r="AI15" s="7">
        <v>16</v>
      </c>
      <c r="AJ15">
        <v>80</v>
      </c>
      <c r="AK15">
        <v>0</v>
      </c>
      <c r="AL15">
        <v>0</v>
      </c>
      <c r="AM15">
        <v>0</v>
      </c>
      <c r="AN15">
        <v>0</v>
      </c>
      <c r="AO15" s="2">
        <v>0</v>
      </c>
    </row>
    <row r="16" spans="1:46">
      <c r="A16" s="2">
        <v>16000</v>
      </c>
      <c r="B16">
        <f t="shared" si="0"/>
        <v>0.26666666666666666</v>
      </c>
      <c r="C16" s="16">
        <v>1498880540</v>
      </c>
      <c r="D16" s="6">
        <f t="shared" si="1"/>
        <v>42917.154398148152</v>
      </c>
      <c r="E16" s="20">
        <v>-1468</v>
      </c>
      <c r="F16" s="21">
        <v>1968</v>
      </c>
      <c r="G16" s="22">
        <v>15516</v>
      </c>
      <c r="H16">
        <f t="shared" si="2"/>
        <v>-8.9599609375E-2</v>
      </c>
      <c r="I16">
        <f t="shared" si="3"/>
        <v>0.1201171875</v>
      </c>
      <c r="J16" s="2">
        <f t="shared" si="4"/>
        <v>0.947021484375</v>
      </c>
      <c r="K16" s="16">
        <v>-228</v>
      </c>
      <c r="L16" s="16">
        <v>64</v>
      </c>
      <c r="M16" s="16">
        <v>-186</v>
      </c>
      <c r="N16" s="18">
        <f t="shared" si="5"/>
        <v>-1.7378048780487807</v>
      </c>
      <c r="O16">
        <f t="shared" si="6"/>
        <v>0.48780487804878053</v>
      </c>
      <c r="P16" s="2">
        <f t="shared" si="7"/>
        <v>-1.4176829268292683</v>
      </c>
      <c r="Q16" s="14">
        <v>-274</v>
      </c>
      <c r="R16" s="14">
        <v>-142</v>
      </c>
      <c r="S16" s="27">
        <v>-164</v>
      </c>
      <c r="T16" s="18">
        <f t="shared" si="8"/>
        <v>-41.110277569392345</v>
      </c>
      <c r="U16" s="12">
        <f t="shared" si="9"/>
        <v>-21.305326331582897</v>
      </c>
      <c r="V16" s="2">
        <f t="shared" si="10"/>
        <v>-24.606151537884472</v>
      </c>
      <c r="W16" s="39">
        <f t="shared" si="11"/>
        <v>-23.330832708177045</v>
      </c>
      <c r="X16" s="39">
        <f t="shared" si="12"/>
        <v>-40.735183795948998</v>
      </c>
      <c r="Y16" s="39">
        <f t="shared" si="13"/>
        <v>-23.48087021755439</v>
      </c>
      <c r="Z16" s="7">
        <f t="shared" si="14"/>
        <v>321.17936237774472</v>
      </c>
      <c r="AA16" s="16">
        <v>-272</v>
      </c>
      <c r="AB16" s="57">
        <f t="shared" si="15"/>
        <v>20.185311648246323</v>
      </c>
      <c r="AC16" s="2">
        <v>20</v>
      </c>
      <c r="AD16" s="7">
        <v>86</v>
      </c>
      <c r="AE16">
        <v>12</v>
      </c>
      <c r="AF16">
        <v>19</v>
      </c>
      <c r="AG16">
        <v>11</v>
      </c>
      <c r="AH16" s="2">
        <v>3</v>
      </c>
      <c r="AI16" s="7">
        <v>16</v>
      </c>
      <c r="AJ16">
        <v>54</v>
      </c>
      <c r="AK16">
        <v>0</v>
      </c>
      <c r="AL16">
        <v>0</v>
      </c>
      <c r="AM16">
        <v>0</v>
      </c>
      <c r="AN16">
        <v>0</v>
      </c>
      <c r="AO16" s="2">
        <v>0</v>
      </c>
    </row>
    <row r="17" spans="1:41">
      <c r="A17" s="2">
        <v>17000</v>
      </c>
      <c r="B17">
        <f t="shared" si="0"/>
        <v>0.28333333333333333</v>
      </c>
      <c r="C17" s="16">
        <v>1498880541</v>
      </c>
      <c r="D17" s="6">
        <f t="shared" si="1"/>
        <v>42917.154409722221</v>
      </c>
      <c r="E17" s="20">
        <v>-432</v>
      </c>
      <c r="F17" s="21">
        <v>960</v>
      </c>
      <c r="G17" s="22">
        <v>16612</v>
      </c>
      <c r="H17">
        <f t="shared" si="2"/>
        <v>-2.63671875E-2</v>
      </c>
      <c r="I17">
        <f t="shared" si="3"/>
        <v>5.859375E-2</v>
      </c>
      <c r="J17" s="2">
        <f t="shared" si="4"/>
        <v>1.013916015625</v>
      </c>
      <c r="K17" s="16">
        <v>347</v>
      </c>
      <c r="L17" s="16">
        <v>-3</v>
      </c>
      <c r="M17" s="16">
        <v>-896</v>
      </c>
      <c r="N17" s="18">
        <f t="shared" si="5"/>
        <v>2.6448170731707319</v>
      </c>
      <c r="O17">
        <f t="shared" si="6"/>
        <v>-2.2865853658536588E-2</v>
      </c>
      <c r="P17" s="2">
        <f t="shared" si="7"/>
        <v>-6.8292682926829276</v>
      </c>
      <c r="Q17" s="14">
        <v>-255</v>
      </c>
      <c r="R17" s="14">
        <v>-131</v>
      </c>
      <c r="S17" s="27">
        <v>-175</v>
      </c>
      <c r="T17" s="18">
        <f t="shared" si="8"/>
        <v>-38.259564891222809</v>
      </c>
      <c r="U17" s="12">
        <f t="shared" si="9"/>
        <v>-19.654913728432106</v>
      </c>
      <c r="V17" s="2">
        <f t="shared" si="10"/>
        <v>-26.256564141035259</v>
      </c>
      <c r="W17" s="39">
        <f t="shared" si="11"/>
        <v>-20.480120030007509</v>
      </c>
      <c r="X17" s="39">
        <f t="shared" si="12"/>
        <v>-39.084771192798208</v>
      </c>
      <c r="Y17" s="39">
        <f t="shared" si="13"/>
        <v>-25.131282820705181</v>
      </c>
      <c r="Z17" s="7">
        <f t="shared" si="14"/>
        <v>315.27432475183355</v>
      </c>
      <c r="AA17" s="16">
        <v>-256</v>
      </c>
      <c r="AB17" s="57">
        <f t="shared" si="15"/>
        <v>20.233234492467126</v>
      </c>
      <c r="AC17" s="2">
        <v>20</v>
      </c>
      <c r="AD17" s="7">
        <v>86</v>
      </c>
      <c r="AE17">
        <v>12</v>
      </c>
      <c r="AF17">
        <v>20</v>
      </c>
      <c r="AG17">
        <v>11</v>
      </c>
      <c r="AH17" s="2">
        <v>3</v>
      </c>
      <c r="AI17" s="7">
        <v>16</v>
      </c>
      <c r="AJ17">
        <v>97</v>
      </c>
      <c r="AK17">
        <v>0</v>
      </c>
      <c r="AL17">
        <v>0</v>
      </c>
      <c r="AM17">
        <v>0</v>
      </c>
      <c r="AN17">
        <v>0</v>
      </c>
      <c r="AO17" s="2">
        <v>0</v>
      </c>
    </row>
    <row r="18" spans="1:41">
      <c r="A18" s="2">
        <v>18000</v>
      </c>
      <c r="B18">
        <f t="shared" si="0"/>
        <v>0.3</v>
      </c>
      <c r="C18" s="16">
        <v>1498880542</v>
      </c>
      <c r="D18" s="6">
        <f t="shared" si="1"/>
        <v>42917.154421296298</v>
      </c>
      <c r="E18" s="20">
        <v>-1868</v>
      </c>
      <c r="F18" s="21">
        <v>2508</v>
      </c>
      <c r="G18" s="22">
        <v>15276</v>
      </c>
      <c r="H18">
        <f t="shared" si="2"/>
        <v>-0.114013671875</v>
      </c>
      <c r="I18">
        <f t="shared" si="3"/>
        <v>0.153076171875</v>
      </c>
      <c r="J18" s="2">
        <f t="shared" si="4"/>
        <v>0.932373046875</v>
      </c>
      <c r="K18" s="16">
        <v>-455</v>
      </c>
      <c r="L18" s="16">
        <v>116</v>
      </c>
      <c r="M18" s="16">
        <v>-359</v>
      </c>
      <c r="N18" s="18">
        <f t="shared" si="5"/>
        <v>-3.467987804878049</v>
      </c>
      <c r="O18">
        <f t="shared" si="6"/>
        <v>0.88414634146341475</v>
      </c>
      <c r="P18" s="2">
        <f t="shared" si="7"/>
        <v>-2.7362804878048781</v>
      </c>
      <c r="Q18" s="14">
        <v>-252</v>
      </c>
      <c r="R18" s="14">
        <v>-146</v>
      </c>
      <c r="S18" s="27">
        <v>-162</v>
      </c>
      <c r="T18" s="18">
        <f t="shared" si="8"/>
        <v>-37.80945236309077</v>
      </c>
      <c r="U18" s="12">
        <f t="shared" si="9"/>
        <v>-21.905476369092273</v>
      </c>
      <c r="V18" s="2">
        <f t="shared" si="10"/>
        <v>-24.306076519129782</v>
      </c>
      <c r="W18" s="39">
        <f t="shared" si="11"/>
        <v>-20.03000750187547</v>
      </c>
      <c r="X18" s="39">
        <f t="shared" si="12"/>
        <v>-41.335333833458378</v>
      </c>
      <c r="Y18" s="39">
        <f t="shared" si="13"/>
        <v>-23.1807951987997</v>
      </c>
      <c r="Z18" s="7">
        <f t="shared" si="14"/>
        <v>317.00439849530517</v>
      </c>
      <c r="AA18" s="16">
        <v>-256</v>
      </c>
      <c r="AB18" s="57">
        <f t="shared" si="15"/>
        <v>20.233234492467126</v>
      </c>
      <c r="AC18" s="2">
        <v>20</v>
      </c>
      <c r="AD18" s="7">
        <v>86</v>
      </c>
      <c r="AE18">
        <v>12</v>
      </c>
      <c r="AF18">
        <v>19</v>
      </c>
      <c r="AG18">
        <v>11</v>
      </c>
      <c r="AH18" s="2">
        <v>3</v>
      </c>
      <c r="AI18" s="7">
        <v>16</v>
      </c>
      <c r="AJ18">
        <v>80</v>
      </c>
      <c r="AK18">
        <v>0</v>
      </c>
      <c r="AL18">
        <v>0</v>
      </c>
      <c r="AM18">
        <v>0</v>
      </c>
      <c r="AN18">
        <v>0</v>
      </c>
      <c r="AO18" s="2">
        <v>0</v>
      </c>
    </row>
    <row r="19" spans="1:41">
      <c r="A19" s="2">
        <v>19000</v>
      </c>
      <c r="B19">
        <f t="shared" si="0"/>
        <v>0.31666666666666665</v>
      </c>
      <c r="C19" s="16">
        <v>1498880543</v>
      </c>
      <c r="D19" s="6">
        <f t="shared" si="1"/>
        <v>42917.154432870375</v>
      </c>
      <c r="E19" s="20">
        <v>-1620</v>
      </c>
      <c r="F19" s="21">
        <v>2540</v>
      </c>
      <c r="G19" s="22">
        <v>15376</v>
      </c>
      <c r="H19">
        <f t="shared" si="2"/>
        <v>-9.8876953125E-2</v>
      </c>
      <c r="I19">
        <f t="shared" si="3"/>
        <v>0.155029296875</v>
      </c>
      <c r="J19" s="2">
        <f t="shared" si="4"/>
        <v>0.9384765625</v>
      </c>
      <c r="K19" s="16">
        <v>-550</v>
      </c>
      <c r="L19" s="16">
        <v>-16</v>
      </c>
      <c r="M19" s="16">
        <v>-10</v>
      </c>
      <c r="N19" s="18">
        <f t="shared" si="5"/>
        <v>-4.1920731707317076</v>
      </c>
      <c r="O19">
        <f t="shared" si="6"/>
        <v>-0.12195121951219513</v>
      </c>
      <c r="P19" s="2">
        <f t="shared" si="7"/>
        <v>-7.6219512195121963E-2</v>
      </c>
      <c r="Q19" s="14">
        <v>-244</v>
      </c>
      <c r="R19" s="14">
        <v>-142</v>
      </c>
      <c r="S19" s="27">
        <v>-170</v>
      </c>
      <c r="T19" s="18">
        <f t="shared" si="8"/>
        <v>-36.609152288072018</v>
      </c>
      <c r="U19" s="12">
        <f t="shared" si="9"/>
        <v>-21.305326331582897</v>
      </c>
      <c r="V19" s="2">
        <f t="shared" si="10"/>
        <v>-25.506376594148538</v>
      </c>
      <c r="W19" s="39">
        <f t="shared" si="11"/>
        <v>-18.829707426856718</v>
      </c>
      <c r="X19" s="39">
        <f t="shared" si="12"/>
        <v>-40.735183795948998</v>
      </c>
      <c r="Y19" s="39">
        <f t="shared" si="13"/>
        <v>-24.38109527381846</v>
      </c>
      <c r="Z19" s="7">
        <f t="shared" si="14"/>
        <v>313.7053299559517</v>
      </c>
      <c r="AA19" s="16">
        <v>-176</v>
      </c>
      <c r="AB19" s="57">
        <f t="shared" si="15"/>
        <v>20.47284871357115</v>
      </c>
      <c r="AC19" s="2">
        <v>20</v>
      </c>
      <c r="AD19" s="7">
        <v>86</v>
      </c>
      <c r="AE19">
        <v>12</v>
      </c>
      <c r="AF19">
        <v>19</v>
      </c>
      <c r="AG19">
        <v>11</v>
      </c>
      <c r="AH19" s="2">
        <v>3</v>
      </c>
      <c r="AI19" s="7">
        <v>16</v>
      </c>
      <c r="AJ19">
        <v>36</v>
      </c>
      <c r="AK19">
        <v>0</v>
      </c>
      <c r="AL19">
        <v>0</v>
      </c>
      <c r="AM19">
        <v>0</v>
      </c>
      <c r="AN19">
        <v>0</v>
      </c>
      <c r="AO19" s="2">
        <v>0</v>
      </c>
    </row>
    <row r="20" spans="1:41">
      <c r="A20" s="2">
        <v>20000</v>
      </c>
      <c r="B20">
        <f t="shared" si="0"/>
        <v>0.33333333333333331</v>
      </c>
      <c r="C20" s="16">
        <v>1498880544</v>
      </c>
      <c r="D20" s="6">
        <f t="shared" si="1"/>
        <v>42917.154444444444</v>
      </c>
      <c r="E20" s="20">
        <v>-2056</v>
      </c>
      <c r="F20" s="21">
        <v>2296</v>
      </c>
      <c r="G20" s="22">
        <v>15440</v>
      </c>
      <c r="H20">
        <f t="shared" si="2"/>
        <v>-0.12548828125</v>
      </c>
      <c r="I20">
        <f t="shared" si="3"/>
        <v>0.14013671875</v>
      </c>
      <c r="J20" s="2">
        <f t="shared" si="4"/>
        <v>0.9423828125</v>
      </c>
      <c r="K20" s="16">
        <v>-504</v>
      </c>
      <c r="L20" s="16">
        <v>-156</v>
      </c>
      <c r="M20" s="16">
        <v>53</v>
      </c>
      <c r="N20" s="18">
        <f t="shared" si="5"/>
        <v>-3.8414634146341466</v>
      </c>
      <c r="O20">
        <f t="shared" si="6"/>
        <v>-1.1890243902439026</v>
      </c>
      <c r="P20" s="2">
        <f t="shared" si="7"/>
        <v>0.40396341463414637</v>
      </c>
      <c r="Q20" s="14">
        <v>-245</v>
      </c>
      <c r="R20" s="14">
        <v>-149</v>
      </c>
      <c r="S20" s="27">
        <v>-165</v>
      </c>
      <c r="T20" s="18">
        <f t="shared" si="8"/>
        <v>-36.759189797449359</v>
      </c>
      <c r="U20" s="12">
        <f t="shared" si="9"/>
        <v>-22.355588897224305</v>
      </c>
      <c r="V20" s="2">
        <f t="shared" si="10"/>
        <v>-24.756189047261817</v>
      </c>
      <c r="W20" s="39">
        <f t="shared" si="11"/>
        <v>-18.979744936234059</v>
      </c>
      <c r="X20" s="39">
        <f t="shared" si="12"/>
        <v>-41.785446361590402</v>
      </c>
      <c r="Y20" s="39">
        <f t="shared" si="13"/>
        <v>-23.630907726931738</v>
      </c>
      <c r="Z20" s="7">
        <f t="shared" si="14"/>
        <v>314.84820043428522</v>
      </c>
      <c r="AA20" s="16">
        <v>-208</v>
      </c>
      <c r="AB20" s="57">
        <f t="shared" si="15"/>
        <v>20.377003025129543</v>
      </c>
      <c r="AC20" s="2">
        <v>20</v>
      </c>
      <c r="AD20" s="7">
        <v>86</v>
      </c>
      <c r="AE20">
        <v>12</v>
      </c>
      <c r="AF20">
        <v>19</v>
      </c>
      <c r="AG20">
        <v>12</v>
      </c>
      <c r="AH20" s="2">
        <v>3</v>
      </c>
      <c r="AI20" s="7">
        <v>16</v>
      </c>
      <c r="AJ20">
        <v>85</v>
      </c>
      <c r="AK20">
        <v>0</v>
      </c>
      <c r="AL20">
        <v>0</v>
      </c>
      <c r="AM20">
        <v>0</v>
      </c>
      <c r="AN20">
        <v>0</v>
      </c>
      <c r="AO20" s="2">
        <v>0</v>
      </c>
    </row>
    <row r="21" spans="1:41">
      <c r="A21" s="2">
        <v>21000</v>
      </c>
      <c r="B21">
        <f t="shared" si="0"/>
        <v>0.35</v>
      </c>
      <c r="C21" s="16">
        <v>1498880545</v>
      </c>
      <c r="D21" s="6">
        <f t="shared" si="1"/>
        <v>42917.154456018514</v>
      </c>
      <c r="E21" s="20">
        <v>-2204</v>
      </c>
      <c r="F21" s="21">
        <v>2300</v>
      </c>
      <c r="G21" s="22">
        <v>15260</v>
      </c>
      <c r="H21">
        <f t="shared" si="2"/>
        <v>-0.134521484375</v>
      </c>
      <c r="I21">
        <f t="shared" si="3"/>
        <v>0.140380859375</v>
      </c>
      <c r="J21" s="2">
        <f t="shared" si="4"/>
        <v>0.931396484375</v>
      </c>
      <c r="K21" s="16">
        <v>-374</v>
      </c>
      <c r="L21" s="16">
        <v>17</v>
      </c>
      <c r="M21" s="16">
        <v>-162</v>
      </c>
      <c r="N21" s="18">
        <f t="shared" si="5"/>
        <v>-2.8506097560975614</v>
      </c>
      <c r="O21">
        <f t="shared" si="6"/>
        <v>0.12957317073170732</v>
      </c>
      <c r="P21" s="2">
        <f t="shared" si="7"/>
        <v>-1.2347560975609757</v>
      </c>
      <c r="Q21" s="14">
        <v>-232</v>
      </c>
      <c r="R21" s="14">
        <v>-138</v>
      </c>
      <c r="S21" s="27">
        <v>-166</v>
      </c>
      <c r="T21" s="18">
        <f t="shared" si="8"/>
        <v>-34.808702175543885</v>
      </c>
      <c r="U21" s="12">
        <f t="shared" si="9"/>
        <v>-20.705176294073517</v>
      </c>
      <c r="V21" s="2">
        <f t="shared" si="10"/>
        <v>-24.906226556639158</v>
      </c>
      <c r="W21" s="39">
        <f t="shared" si="11"/>
        <v>-17.029257314328586</v>
      </c>
      <c r="X21" s="39">
        <f t="shared" si="12"/>
        <v>-40.135033758439619</v>
      </c>
      <c r="Y21" s="39">
        <f t="shared" si="13"/>
        <v>-23.78094523630908</v>
      </c>
      <c r="Z21" s="7">
        <f t="shared" si="14"/>
        <v>311.53430508336419</v>
      </c>
      <c r="AA21" s="16">
        <v>-224</v>
      </c>
      <c r="AB21" s="57">
        <f t="shared" si="15"/>
        <v>20.329080180908736</v>
      </c>
      <c r="AC21" s="2">
        <v>20</v>
      </c>
      <c r="AD21" s="7">
        <v>86</v>
      </c>
      <c r="AE21">
        <v>12</v>
      </c>
      <c r="AF21">
        <v>19</v>
      </c>
      <c r="AG21">
        <v>11</v>
      </c>
      <c r="AH21" s="2">
        <v>3</v>
      </c>
      <c r="AI21" s="7">
        <v>16</v>
      </c>
      <c r="AJ21">
        <v>98</v>
      </c>
      <c r="AK21">
        <v>0</v>
      </c>
      <c r="AL21">
        <v>0</v>
      </c>
      <c r="AM21">
        <v>0</v>
      </c>
      <c r="AN21">
        <v>0</v>
      </c>
      <c r="AO21" s="2">
        <v>0</v>
      </c>
    </row>
    <row r="22" spans="1:41">
      <c r="A22" s="2">
        <v>22000</v>
      </c>
      <c r="B22">
        <f t="shared" si="0"/>
        <v>0.36666666666666664</v>
      </c>
      <c r="C22" s="16">
        <v>1498880546</v>
      </c>
      <c r="D22" s="6">
        <f t="shared" si="1"/>
        <v>42917.154467592598</v>
      </c>
      <c r="E22" s="20">
        <v>-2400</v>
      </c>
      <c r="F22" s="21">
        <v>2504</v>
      </c>
      <c r="G22" s="22">
        <v>15232</v>
      </c>
      <c r="H22">
        <f t="shared" si="2"/>
        <v>-0.146484375</v>
      </c>
      <c r="I22">
        <f t="shared" si="3"/>
        <v>0.15283203125</v>
      </c>
      <c r="J22" s="2">
        <f t="shared" si="4"/>
        <v>0.9296875</v>
      </c>
      <c r="K22" s="16">
        <v>-147</v>
      </c>
      <c r="L22" s="16">
        <v>-113</v>
      </c>
      <c r="M22" s="16">
        <v>-149</v>
      </c>
      <c r="N22" s="18">
        <f t="shared" si="5"/>
        <v>-1.1204268292682928</v>
      </c>
      <c r="O22">
        <f t="shared" si="6"/>
        <v>-0.86128048780487809</v>
      </c>
      <c r="P22" s="2">
        <f t="shared" si="7"/>
        <v>-1.1356707317073171</v>
      </c>
      <c r="Q22" s="14">
        <v>-241</v>
      </c>
      <c r="R22" s="14">
        <v>-141</v>
      </c>
      <c r="S22" s="27">
        <v>-163</v>
      </c>
      <c r="T22" s="18">
        <f t="shared" si="8"/>
        <v>-36.159039759939986</v>
      </c>
      <c r="U22" s="12">
        <f t="shared" si="9"/>
        <v>-21.155288822205552</v>
      </c>
      <c r="V22" s="2">
        <f t="shared" si="10"/>
        <v>-24.456114028507127</v>
      </c>
      <c r="W22" s="39">
        <f t="shared" si="11"/>
        <v>-18.379594898724687</v>
      </c>
      <c r="X22" s="39">
        <f t="shared" si="12"/>
        <v>-40.585146286571657</v>
      </c>
      <c r="Y22" s="39">
        <f t="shared" si="13"/>
        <v>-23.330832708177049</v>
      </c>
      <c r="Z22" s="7">
        <f t="shared" si="14"/>
        <v>314.28254041968023</v>
      </c>
      <c r="AA22" s="16">
        <v>-288</v>
      </c>
      <c r="AB22" s="57">
        <f t="shared" si="15"/>
        <v>20.13738880402552</v>
      </c>
      <c r="AC22" s="2">
        <v>20</v>
      </c>
      <c r="AD22" s="7">
        <v>86</v>
      </c>
      <c r="AE22">
        <v>12</v>
      </c>
      <c r="AF22">
        <v>19</v>
      </c>
      <c r="AG22">
        <v>12</v>
      </c>
      <c r="AH22" s="2">
        <v>3</v>
      </c>
      <c r="AI22" s="7">
        <v>16</v>
      </c>
      <c r="AJ22">
        <v>82</v>
      </c>
      <c r="AK22">
        <v>0</v>
      </c>
      <c r="AL22">
        <v>0</v>
      </c>
      <c r="AM22">
        <v>0</v>
      </c>
      <c r="AN22">
        <v>0</v>
      </c>
      <c r="AO22" s="2">
        <v>0</v>
      </c>
    </row>
    <row r="23" spans="1:41">
      <c r="A23" s="2">
        <v>23000</v>
      </c>
      <c r="B23">
        <f t="shared" si="0"/>
        <v>0.38333333333333336</v>
      </c>
      <c r="C23" s="16">
        <v>1498880547</v>
      </c>
      <c r="D23" s="6">
        <f t="shared" si="1"/>
        <v>42917.154479166667</v>
      </c>
      <c r="E23" s="20">
        <v>-2276</v>
      </c>
      <c r="F23" s="21">
        <v>2208</v>
      </c>
      <c r="G23" s="22">
        <v>15256</v>
      </c>
      <c r="H23">
        <f t="shared" si="2"/>
        <v>-0.138916015625</v>
      </c>
      <c r="I23">
        <f t="shared" si="3"/>
        <v>0.134765625</v>
      </c>
      <c r="J23" s="2">
        <f t="shared" si="4"/>
        <v>0.93115234375</v>
      </c>
      <c r="K23" s="16">
        <v>-245</v>
      </c>
      <c r="L23" s="16">
        <v>203</v>
      </c>
      <c r="M23" s="16">
        <v>-180</v>
      </c>
      <c r="N23" s="18">
        <f t="shared" si="5"/>
        <v>-1.8673780487804881</v>
      </c>
      <c r="O23">
        <f t="shared" si="6"/>
        <v>1.5472560975609757</v>
      </c>
      <c r="P23" s="2">
        <f t="shared" si="7"/>
        <v>-1.3719512195121952</v>
      </c>
      <c r="Q23" s="14">
        <v>-244</v>
      </c>
      <c r="R23" s="14">
        <v>-144</v>
      </c>
      <c r="S23" s="27">
        <v>-168</v>
      </c>
      <c r="T23" s="18">
        <f t="shared" si="8"/>
        <v>-36.609152288072018</v>
      </c>
      <c r="U23" s="12">
        <f t="shared" si="9"/>
        <v>-21.605401350337583</v>
      </c>
      <c r="V23" s="2">
        <f t="shared" si="10"/>
        <v>-25.206301575393848</v>
      </c>
      <c r="W23" s="39">
        <f t="shared" si="11"/>
        <v>-18.829707426856718</v>
      </c>
      <c r="X23" s="39">
        <f t="shared" si="12"/>
        <v>-41.035258814703681</v>
      </c>
      <c r="Y23" s="39">
        <f t="shared" si="13"/>
        <v>-24.08102025506377</v>
      </c>
      <c r="Z23" s="7">
        <f t="shared" si="14"/>
        <v>314.06534141306088</v>
      </c>
      <c r="AA23" s="16">
        <v>-224</v>
      </c>
      <c r="AB23" s="57">
        <f t="shared" si="15"/>
        <v>20.329080180908736</v>
      </c>
      <c r="AC23" s="2">
        <v>20</v>
      </c>
      <c r="AD23" s="7">
        <v>86</v>
      </c>
      <c r="AE23">
        <v>12</v>
      </c>
      <c r="AF23">
        <v>18</v>
      </c>
      <c r="AG23">
        <v>10</v>
      </c>
      <c r="AH23" s="2">
        <v>3</v>
      </c>
      <c r="AI23" s="7">
        <v>16</v>
      </c>
      <c r="AJ23">
        <v>68</v>
      </c>
      <c r="AK23">
        <v>0</v>
      </c>
      <c r="AL23">
        <v>0</v>
      </c>
      <c r="AM23">
        <v>0</v>
      </c>
      <c r="AN23">
        <v>0</v>
      </c>
      <c r="AO23" s="2">
        <v>0</v>
      </c>
    </row>
    <row r="24" spans="1:41">
      <c r="A24" s="2">
        <v>24000</v>
      </c>
      <c r="B24">
        <f t="shared" si="0"/>
        <v>0.4</v>
      </c>
      <c r="C24" s="16">
        <v>1498880548</v>
      </c>
      <c r="D24" s="6">
        <f t="shared" si="1"/>
        <v>42917.154490740737</v>
      </c>
      <c r="E24" s="20">
        <v>-2588</v>
      </c>
      <c r="F24" s="21">
        <v>2076</v>
      </c>
      <c r="G24" s="22">
        <v>15296</v>
      </c>
      <c r="H24">
        <f t="shared" si="2"/>
        <v>-0.157958984375</v>
      </c>
      <c r="I24">
        <f t="shared" si="3"/>
        <v>0.126708984375</v>
      </c>
      <c r="J24" s="2">
        <f t="shared" si="4"/>
        <v>0.93359375</v>
      </c>
      <c r="K24" s="16">
        <v>-348</v>
      </c>
      <c r="L24" s="16">
        <v>-393</v>
      </c>
      <c r="M24" s="16">
        <v>-123</v>
      </c>
      <c r="N24" s="18">
        <f t="shared" si="5"/>
        <v>-2.6524390243902443</v>
      </c>
      <c r="O24">
        <f t="shared" si="6"/>
        <v>-2.9954268292682928</v>
      </c>
      <c r="P24" s="2">
        <f t="shared" si="7"/>
        <v>-0.93750000000000011</v>
      </c>
      <c r="Q24" s="14">
        <v>-234</v>
      </c>
      <c r="R24" s="14">
        <v>-136</v>
      </c>
      <c r="S24" s="27">
        <v>-162</v>
      </c>
      <c r="T24" s="18">
        <f t="shared" si="8"/>
        <v>-35.108777194298575</v>
      </c>
      <c r="U24" s="12">
        <f t="shared" si="9"/>
        <v>-20.405101275318831</v>
      </c>
      <c r="V24" s="2">
        <f t="shared" si="10"/>
        <v>-24.306076519129782</v>
      </c>
      <c r="W24" s="39">
        <f t="shared" si="11"/>
        <v>-17.329332333083276</v>
      </c>
      <c r="X24" s="39">
        <f t="shared" si="12"/>
        <v>-39.834958739684936</v>
      </c>
      <c r="Y24" s="39">
        <f t="shared" si="13"/>
        <v>-23.1807951987997</v>
      </c>
      <c r="Z24" s="7">
        <f t="shared" si="14"/>
        <v>312.76453361332119</v>
      </c>
      <c r="AA24" s="16">
        <v>-224</v>
      </c>
      <c r="AB24" s="57">
        <f t="shared" si="15"/>
        <v>20.329080180908736</v>
      </c>
      <c r="AC24" s="2">
        <v>20</v>
      </c>
      <c r="AD24" s="7">
        <v>86</v>
      </c>
      <c r="AE24">
        <v>13</v>
      </c>
      <c r="AF24">
        <v>20</v>
      </c>
      <c r="AG24">
        <v>11</v>
      </c>
      <c r="AH24" s="2">
        <v>3</v>
      </c>
      <c r="AI24" s="7">
        <v>16</v>
      </c>
      <c r="AJ24">
        <v>50</v>
      </c>
      <c r="AK24">
        <v>0</v>
      </c>
      <c r="AL24">
        <v>0</v>
      </c>
      <c r="AM24">
        <v>0</v>
      </c>
      <c r="AN24">
        <v>0</v>
      </c>
      <c r="AO24" s="2">
        <v>0</v>
      </c>
    </row>
    <row r="25" spans="1:41">
      <c r="A25" s="2">
        <v>25000</v>
      </c>
      <c r="B25">
        <f t="shared" si="0"/>
        <v>0.41666666666666669</v>
      </c>
      <c r="C25" s="16">
        <v>1498880549</v>
      </c>
      <c r="D25" s="6">
        <f t="shared" si="1"/>
        <v>42917.154502314814</v>
      </c>
      <c r="E25" s="20">
        <v>-2904</v>
      </c>
      <c r="F25" s="21">
        <v>2416</v>
      </c>
      <c r="G25" s="22">
        <v>15144</v>
      </c>
      <c r="H25">
        <f t="shared" si="2"/>
        <v>-0.17724609375</v>
      </c>
      <c r="I25">
        <f t="shared" si="3"/>
        <v>0.1474609375</v>
      </c>
      <c r="J25" s="2">
        <f t="shared" si="4"/>
        <v>0.92431640625</v>
      </c>
      <c r="K25" s="16">
        <v>-149</v>
      </c>
      <c r="L25" s="16">
        <v>47</v>
      </c>
      <c r="M25" s="16">
        <v>-193</v>
      </c>
      <c r="N25" s="18">
        <f t="shared" si="5"/>
        <v>-1.1356707317073171</v>
      </c>
      <c r="O25">
        <f t="shared" si="6"/>
        <v>0.35823170731707321</v>
      </c>
      <c r="P25" s="2">
        <f t="shared" si="7"/>
        <v>-1.4710365853658538</v>
      </c>
      <c r="Q25" s="14">
        <v>-230</v>
      </c>
      <c r="R25" s="14">
        <v>-152</v>
      </c>
      <c r="S25" s="27">
        <v>-160</v>
      </c>
      <c r="T25" s="18">
        <f t="shared" si="8"/>
        <v>-34.508627156789196</v>
      </c>
      <c r="U25" s="12">
        <f t="shared" si="9"/>
        <v>-22.805701425356339</v>
      </c>
      <c r="V25" s="2">
        <f t="shared" si="10"/>
        <v>-24.006001500375092</v>
      </c>
      <c r="W25" s="39">
        <f t="shared" si="11"/>
        <v>-16.729182295573896</v>
      </c>
      <c r="X25" s="39">
        <f t="shared" si="12"/>
        <v>-42.235558889722441</v>
      </c>
      <c r="Y25" s="39">
        <f t="shared" si="13"/>
        <v>-22.88072018004501</v>
      </c>
      <c r="Z25" s="7">
        <f t="shared" si="14"/>
        <v>312.12733697090346</v>
      </c>
      <c r="AA25" s="16">
        <v>-256</v>
      </c>
      <c r="AB25" s="57">
        <f t="shared" si="15"/>
        <v>20.233234492467126</v>
      </c>
      <c r="AC25" s="2">
        <v>20</v>
      </c>
      <c r="AD25" s="7">
        <v>86</v>
      </c>
      <c r="AE25">
        <v>12</v>
      </c>
      <c r="AF25">
        <v>19</v>
      </c>
      <c r="AG25">
        <v>12</v>
      </c>
      <c r="AH25" s="2">
        <v>3</v>
      </c>
      <c r="AI25" s="7">
        <v>16</v>
      </c>
      <c r="AJ25">
        <v>48</v>
      </c>
      <c r="AK25">
        <v>0</v>
      </c>
      <c r="AL25">
        <v>0</v>
      </c>
      <c r="AM25">
        <v>0</v>
      </c>
      <c r="AN25">
        <v>0</v>
      </c>
      <c r="AO25" s="2">
        <v>0</v>
      </c>
    </row>
    <row r="26" spans="1:41">
      <c r="A26" s="2">
        <v>26000</v>
      </c>
      <c r="B26">
        <f t="shared" si="0"/>
        <v>0.43333333333333335</v>
      </c>
      <c r="C26" s="16">
        <v>1498880550</v>
      </c>
      <c r="D26" s="6">
        <f t="shared" si="1"/>
        <v>42917.154513888891</v>
      </c>
      <c r="E26" s="20">
        <v>-2476</v>
      </c>
      <c r="F26" s="21">
        <v>2020</v>
      </c>
      <c r="G26" s="22">
        <v>15488</v>
      </c>
      <c r="H26">
        <f t="shared" si="2"/>
        <v>-0.151123046875</v>
      </c>
      <c r="I26">
        <f t="shared" si="3"/>
        <v>0.123291015625</v>
      </c>
      <c r="J26" s="2">
        <f t="shared" si="4"/>
        <v>0.9453125</v>
      </c>
      <c r="K26" s="16">
        <v>-569</v>
      </c>
      <c r="L26" s="16">
        <v>196</v>
      </c>
      <c r="M26" s="16">
        <v>-224</v>
      </c>
      <c r="N26" s="18">
        <f t="shared" si="5"/>
        <v>-4.336890243902439</v>
      </c>
      <c r="O26">
        <f t="shared" si="6"/>
        <v>1.4939024390243905</v>
      </c>
      <c r="P26" s="2">
        <f t="shared" si="7"/>
        <v>-1.7073170731707319</v>
      </c>
      <c r="Q26" s="14">
        <v>-228</v>
      </c>
      <c r="R26" s="14">
        <v>-154</v>
      </c>
      <c r="S26" s="27">
        <v>-164</v>
      </c>
      <c r="T26" s="18">
        <f t="shared" si="8"/>
        <v>-34.208552138034506</v>
      </c>
      <c r="U26" s="12">
        <f t="shared" si="9"/>
        <v>-23.105776444111029</v>
      </c>
      <c r="V26" s="2">
        <f t="shared" si="10"/>
        <v>-24.606151537884472</v>
      </c>
      <c r="W26" s="39">
        <f t="shared" si="11"/>
        <v>-16.429107276819206</v>
      </c>
      <c r="X26" s="39">
        <f t="shared" si="12"/>
        <v>-42.535633908477131</v>
      </c>
      <c r="Y26" s="39">
        <f t="shared" si="13"/>
        <v>-23.48087021755439</v>
      </c>
      <c r="Z26" s="7">
        <f t="shared" si="14"/>
        <v>310.87847021840207</v>
      </c>
      <c r="AA26" s="16">
        <v>-224</v>
      </c>
      <c r="AB26" s="57">
        <f t="shared" si="15"/>
        <v>20.329080180908736</v>
      </c>
      <c r="AC26" s="2">
        <v>20</v>
      </c>
      <c r="AD26" s="7">
        <v>86</v>
      </c>
      <c r="AE26">
        <v>11</v>
      </c>
      <c r="AF26">
        <v>18</v>
      </c>
      <c r="AG26">
        <v>11</v>
      </c>
      <c r="AH26" s="2">
        <v>3</v>
      </c>
      <c r="AI26" s="7">
        <v>16</v>
      </c>
      <c r="AJ26">
        <v>61</v>
      </c>
      <c r="AK26">
        <v>0</v>
      </c>
      <c r="AL26">
        <v>0</v>
      </c>
      <c r="AM26">
        <v>0</v>
      </c>
      <c r="AN26">
        <v>0</v>
      </c>
      <c r="AO26" s="2">
        <v>0</v>
      </c>
    </row>
    <row r="27" spans="1:41">
      <c r="A27" s="2">
        <v>27000</v>
      </c>
      <c r="B27">
        <f t="shared" si="0"/>
        <v>0.45</v>
      </c>
      <c r="C27" s="16">
        <v>1498880551</v>
      </c>
      <c r="D27" s="6">
        <f t="shared" si="1"/>
        <v>42917.15452546296</v>
      </c>
      <c r="E27" s="20">
        <v>-3072</v>
      </c>
      <c r="F27" s="21">
        <v>412</v>
      </c>
      <c r="G27" s="22">
        <v>15596</v>
      </c>
      <c r="H27">
        <f t="shared" si="2"/>
        <v>-0.1875</v>
      </c>
      <c r="I27">
        <f t="shared" si="3"/>
        <v>2.5146484375E-2</v>
      </c>
      <c r="J27" s="2">
        <f t="shared" si="4"/>
        <v>0.951904296875</v>
      </c>
      <c r="K27" s="16">
        <v>-2040</v>
      </c>
      <c r="L27" s="16">
        <v>-379</v>
      </c>
      <c r="M27" s="16">
        <v>30</v>
      </c>
      <c r="N27" s="18">
        <f t="shared" si="5"/>
        <v>-15.54878048780488</v>
      </c>
      <c r="O27">
        <f t="shared" si="6"/>
        <v>-2.8887195121951224</v>
      </c>
      <c r="P27" s="2">
        <f t="shared" si="7"/>
        <v>0.22865853658536586</v>
      </c>
      <c r="Q27" s="14">
        <v>-224</v>
      </c>
      <c r="R27" s="14">
        <v>-34</v>
      </c>
      <c r="S27" s="27">
        <v>-232</v>
      </c>
      <c r="T27" s="18">
        <f t="shared" si="8"/>
        <v>-33.608402100525133</v>
      </c>
      <c r="U27" s="12">
        <f t="shared" si="9"/>
        <v>-5.1012753188297078</v>
      </c>
      <c r="V27" s="2">
        <f t="shared" si="10"/>
        <v>-34.808702175543885</v>
      </c>
      <c r="W27" s="39">
        <f t="shared" si="11"/>
        <v>-15.828957239309833</v>
      </c>
      <c r="X27" s="39">
        <f t="shared" si="12"/>
        <v>-24.531132783195808</v>
      </c>
      <c r="Y27" s="39">
        <f t="shared" si="13"/>
        <v>-33.683420855213804</v>
      </c>
      <c r="Z27" s="7">
        <f t="shared" si="14"/>
        <v>300.60614919189118</v>
      </c>
      <c r="AA27" s="16">
        <v>-160</v>
      </c>
      <c r="AB27" s="57">
        <f t="shared" si="15"/>
        <v>20.520771557791956</v>
      </c>
      <c r="AC27" s="2">
        <v>20</v>
      </c>
      <c r="AD27" s="7">
        <v>86</v>
      </c>
      <c r="AE27">
        <v>11</v>
      </c>
      <c r="AF27">
        <v>16</v>
      </c>
      <c r="AG27">
        <v>10</v>
      </c>
      <c r="AH27" s="2">
        <v>3</v>
      </c>
      <c r="AI27" s="7">
        <v>15</v>
      </c>
      <c r="AJ27">
        <v>38</v>
      </c>
      <c r="AK27">
        <v>0</v>
      </c>
      <c r="AL27">
        <v>0</v>
      </c>
      <c r="AM27">
        <v>0</v>
      </c>
      <c r="AN27">
        <v>0</v>
      </c>
      <c r="AO27" s="2">
        <v>0</v>
      </c>
    </row>
    <row r="28" spans="1:41">
      <c r="A28" s="2">
        <v>28000</v>
      </c>
      <c r="B28">
        <f t="shared" si="0"/>
        <v>0.46666666666666667</v>
      </c>
      <c r="C28" s="16">
        <v>1498880552</v>
      </c>
      <c r="D28" s="6">
        <f t="shared" si="1"/>
        <v>42917.154537037037</v>
      </c>
      <c r="E28" s="20">
        <v>-936</v>
      </c>
      <c r="F28" s="21">
        <v>-8132</v>
      </c>
      <c r="G28" s="22">
        <v>13136</v>
      </c>
      <c r="H28">
        <f t="shared" si="2"/>
        <v>-5.712890625E-2</v>
      </c>
      <c r="I28">
        <f t="shared" si="3"/>
        <v>-0.496337890625</v>
      </c>
      <c r="J28" s="2">
        <f t="shared" si="4"/>
        <v>0.8017578125</v>
      </c>
      <c r="K28" s="16">
        <v>-2990</v>
      </c>
      <c r="L28" s="16">
        <v>1083</v>
      </c>
      <c r="M28" s="16">
        <v>1023</v>
      </c>
      <c r="N28" s="18">
        <f t="shared" si="5"/>
        <v>-22.789634146341466</v>
      </c>
      <c r="O28">
        <f t="shared" si="6"/>
        <v>8.2545731707317085</v>
      </c>
      <c r="P28" s="2">
        <f t="shared" si="7"/>
        <v>7.7972560975609762</v>
      </c>
      <c r="Q28" s="14">
        <v>-243</v>
      </c>
      <c r="R28" s="14">
        <v>95</v>
      </c>
      <c r="S28" s="27">
        <v>-237</v>
      </c>
      <c r="T28" s="18">
        <f t="shared" si="8"/>
        <v>-36.459114778694676</v>
      </c>
      <c r="U28" s="12">
        <f t="shared" si="9"/>
        <v>14.253563390847711</v>
      </c>
      <c r="V28" s="2">
        <f t="shared" si="10"/>
        <v>-35.558889722430607</v>
      </c>
      <c r="W28" s="39">
        <f t="shared" si="11"/>
        <v>-18.679669917479377</v>
      </c>
      <c r="X28" s="39">
        <f t="shared" si="12"/>
        <v>-5.17629407351839</v>
      </c>
      <c r="Y28" s="39">
        <f t="shared" si="13"/>
        <v>-34.433608402100525</v>
      </c>
      <c r="Z28" s="7">
        <f t="shared" si="14"/>
        <v>304.07103156763321</v>
      </c>
      <c r="AA28" s="16">
        <v>-224</v>
      </c>
      <c r="AB28" s="57">
        <f t="shared" si="15"/>
        <v>20.329080180908736</v>
      </c>
      <c r="AC28" s="2">
        <v>20</v>
      </c>
      <c r="AD28" s="7">
        <v>86</v>
      </c>
      <c r="AE28">
        <v>17</v>
      </c>
      <c r="AF28">
        <v>23</v>
      </c>
      <c r="AG28">
        <v>14</v>
      </c>
      <c r="AH28" s="2">
        <v>4</v>
      </c>
      <c r="AI28" s="7">
        <v>16</v>
      </c>
      <c r="AJ28">
        <v>100</v>
      </c>
      <c r="AK28">
        <v>0</v>
      </c>
      <c r="AL28">
        <v>0</v>
      </c>
      <c r="AM28">
        <v>0</v>
      </c>
      <c r="AN28">
        <v>0</v>
      </c>
      <c r="AO28" s="2">
        <v>0</v>
      </c>
    </row>
    <row r="29" spans="1:41">
      <c r="A29" s="2">
        <v>29000</v>
      </c>
      <c r="B29">
        <f t="shared" si="0"/>
        <v>0.48333333333333334</v>
      </c>
      <c r="C29" s="16">
        <v>1498880553</v>
      </c>
      <c r="D29" s="6">
        <f t="shared" si="1"/>
        <v>42917.154548611114</v>
      </c>
      <c r="E29" s="20">
        <v>-2244</v>
      </c>
      <c r="F29" s="21">
        <v>-12252</v>
      </c>
      <c r="G29" s="22">
        <v>10128</v>
      </c>
      <c r="H29">
        <f t="shared" si="2"/>
        <v>-0.136962890625</v>
      </c>
      <c r="I29">
        <f t="shared" si="3"/>
        <v>-0.747802734375</v>
      </c>
      <c r="J29" s="2">
        <f t="shared" si="4"/>
        <v>0.6181640625</v>
      </c>
      <c r="K29" s="16">
        <v>-4845</v>
      </c>
      <c r="L29" s="16">
        <v>990</v>
      </c>
      <c r="M29" s="16">
        <v>-509</v>
      </c>
      <c r="N29" s="18">
        <f t="shared" si="5"/>
        <v>-36.928353658536587</v>
      </c>
      <c r="O29">
        <f t="shared" si="6"/>
        <v>7.5457317073170742</v>
      </c>
      <c r="P29" s="2">
        <f t="shared" si="7"/>
        <v>-3.8795731707317076</v>
      </c>
      <c r="Q29" s="14">
        <v>-231</v>
      </c>
      <c r="R29" s="14">
        <v>177</v>
      </c>
      <c r="S29" s="27">
        <v>-167</v>
      </c>
      <c r="T29" s="18">
        <f t="shared" si="8"/>
        <v>-34.658664666166544</v>
      </c>
      <c r="U29" s="12">
        <f t="shared" si="9"/>
        <v>26.556639159789949</v>
      </c>
      <c r="V29" s="2">
        <f t="shared" si="10"/>
        <v>-25.056264066016503</v>
      </c>
      <c r="W29" s="39">
        <f t="shared" si="11"/>
        <v>-16.879219804951244</v>
      </c>
      <c r="X29" s="39">
        <f t="shared" si="12"/>
        <v>7.1267816954238477</v>
      </c>
      <c r="Y29" s="39">
        <f t="shared" si="13"/>
        <v>-23.930982745686421</v>
      </c>
      <c r="Z29" s="7">
        <f t="shared" si="14"/>
        <v>311.10539742328024</v>
      </c>
      <c r="AA29" s="16">
        <v>-224</v>
      </c>
      <c r="AB29" s="57">
        <f t="shared" si="15"/>
        <v>20.329080180908736</v>
      </c>
      <c r="AC29" s="2">
        <v>20</v>
      </c>
      <c r="AD29" s="7">
        <v>86</v>
      </c>
      <c r="AE29">
        <v>37</v>
      </c>
      <c r="AF29">
        <v>62</v>
      </c>
      <c r="AG29">
        <v>38</v>
      </c>
      <c r="AH29" s="2">
        <v>8</v>
      </c>
      <c r="AI29" s="7">
        <v>16</v>
      </c>
      <c r="AJ29">
        <v>56</v>
      </c>
      <c r="AK29">
        <v>0</v>
      </c>
      <c r="AL29">
        <v>0</v>
      </c>
      <c r="AM29">
        <v>0</v>
      </c>
      <c r="AN29">
        <v>0</v>
      </c>
      <c r="AO29" s="2">
        <v>0</v>
      </c>
    </row>
    <row r="30" spans="1:41">
      <c r="A30" s="2">
        <v>30000</v>
      </c>
      <c r="B30">
        <f t="shared" si="0"/>
        <v>0.5</v>
      </c>
      <c r="C30" s="16">
        <v>1498880554</v>
      </c>
      <c r="D30" s="6">
        <f t="shared" si="1"/>
        <v>42917.154560185183</v>
      </c>
      <c r="E30" s="20">
        <v>-2104</v>
      </c>
      <c r="F30" s="21">
        <v>-14956</v>
      </c>
      <c r="G30" s="22">
        <v>6088</v>
      </c>
      <c r="H30">
        <f t="shared" si="2"/>
        <v>-0.12841796875</v>
      </c>
      <c r="I30">
        <f t="shared" si="3"/>
        <v>-0.912841796875</v>
      </c>
      <c r="J30" s="2">
        <f t="shared" si="4"/>
        <v>0.37158203125</v>
      </c>
      <c r="K30" s="16">
        <v>337</v>
      </c>
      <c r="L30" s="16">
        <v>73</v>
      </c>
      <c r="M30" s="16">
        <v>-632</v>
      </c>
      <c r="N30" s="18">
        <f t="shared" si="5"/>
        <v>2.56859756097561</v>
      </c>
      <c r="O30">
        <f t="shared" si="6"/>
        <v>0.55640243902439024</v>
      </c>
      <c r="P30" s="2">
        <f t="shared" si="7"/>
        <v>-4.8170731707317076</v>
      </c>
      <c r="Q30" s="14">
        <v>-232</v>
      </c>
      <c r="R30" s="14">
        <v>198</v>
      </c>
      <c r="S30" s="27">
        <v>-122</v>
      </c>
      <c r="T30" s="18">
        <f t="shared" si="8"/>
        <v>-34.808702175543885</v>
      </c>
      <c r="U30" s="12">
        <f t="shared" si="9"/>
        <v>29.707426856714179</v>
      </c>
      <c r="V30" s="2">
        <f t="shared" si="10"/>
        <v>-18.304576144036009</v>
      </c>
      <c r="W30" s="39">
        <f t="shared" si="11"/>
        <v>-17.029257314328586</v>
      </c>
      <c r="X30" s="39">
        <f t="shared" si="12"/>
        <v>10.277569392348077</v>
      </c>
      <c r="Y30" s="39">
        <f t="shared" si="13"/>
        <v>-17.179294823705931</v>
      </c>
      <c r="Z30" s="7">
        <f t="shared" si="14"/>
        <v>321.10851320421318</v>
      </c>
      <c r="AA30" s="16">
        <v>-272</v>
      </c>
      <c r="AB30" s="57">
        <f t="shared" si="15"/>
        <v>20.185311648246323</v>
      </c>
      <c r="AC30" s="2">
        <v>20</v>
      </c>
      <c r="AD30" s="7">
        <v>86</v>
      </c>
      <c r="AE30">
        <v>33</v>
      </c>
      <c r="AF30">
        <v>59</v>
      </c>
      <c r="AG30">
        <v>37</v>
      </c>
      <c r="AH30" s="2">
        <v>7</v>
      </c>
      <c r="AI30" s="7">
        <v>16</v>
      </c>
      <c r="AJ30">
        <v>65</v>
      </c>
      <c r="AK30">
        <v>0</v>
      </c>
      <c r="AL30">
        <v>0</v>
      </c>
      <c r="AM30">
        <v>0</v>
      </c>
      <c r="AN30">
        <v>0</v>
      </c>
      <c r="AO30" s="2">
        <v>0</v>
      </c>
    </row>
    <row r="31" spans="1:41">
      <c r="A31" s="2">
        <v>31000</v>
      </c>
      <c r="B31">
        <f t="shared" si="0"/>
        <v>0.51666666666666672</v>
      </c>
      <c r="C31" s="16">
        <v>1498880555</v>
      </c>
      <c r="D31" s="6">
        <f t="shared" si="1"/>
        <v>42917.15457175926</v>
      </c>
      <c r="E31" s="20">
        <v>-1760</v>
      </c>
      <c r="F31" s="21">
        <v>-15624</v>
      </c>
      <c r="G31" s="22">
        <v>5908</v>
      </c>
      <c r="H31">
        <f t="shared" si="2"/>
        <v>-0.107421875</v>
      </c>
      <c r="I31">
        <f t="shared" si="3"/>
        <v>-0.95361328125</v>
      </c>
      <c r="J31" s="2">
        <f t="shared" si="4"/>
        <v>0.360595703125</v>
      </c>
      <c r="K31" s="16">
        <v>-823</v>
      </c>
      <c r="L31" s="16">
        <v>-162</v>
      </c>
      <c r="M31" s="16">
        <v>-450</v>
      </c>
      <c r="N31" s="18">
        <f t="shared" si="5"/>
        <v>-6.2728658536585371</v>
      </c>
      <c r="O31">
        <f t="shared" si="6"/>
        <v>-1.2347560975609757</v>
      </c>
      <c r="P31" s="2">
        <f t="shared" si="7"/>
        <v>-3.4298780487804881</v>
      </c>
      <c r="Q31" s="14">
        <v>-237</v>
      </c>
      <c r="R31" s="14">
        <v>199</v>
      </c>
      <c r="S31" s="27">
        <v>-115</v>
      </c>
      <c r="T31" s="18">
        <f t="shared" si="8"/>
        <v>-35.558889722430607</v>
      </c>
      <c r="U31" s="12">
        <f t="shared" si="9"/>
        <v>29.857464366091524</v>
      </c>
      <c r="V31" s="2">
        <f t="shared" si="10"/>
        <v>-17.254313578394598</v>
      </c>
      <c r="W31" s="39">
        <f t="shared" si="11"/>
        <v>-17.779444861215307</v>
      </c>
      <c r="X31" s="39">
        <f t="shared" si="12"/>
        <v>10.427606901725422</v>
      </c>
      <c r="Y31" s="39">
        <f t="shared" si="13"/>
        <v>-16.12903225806452</v>
      </c>
      <c r="Z31" s="7">
        <f t="shared" si="14"/>
        <v>324.28972054184112</v>
      </c>
      <c r="AA31" s="16">
        <v>-208</v>
      </c>
      <c r="AB31" s="57">
        <f t="shared" si="15"/>
        <v>20.377003025129543</v>
      </c>
      <c r="AC31" s="2">
        <v>20</v>
      </c>
      <c r="AD31" s="7">
        <v>86</v>
      </c>
      <c r="AE31">
        <v>36</v>
      </c>
      <c r="AF31">
        <v>63</v>
      </c>
      <c r="AG31">
        <v>39</v>
      </c>
      <c r="AH31" s="2">
        <v>8</v>
      </c>
      <c r="AI31" s="7">
        <v>16</v>
      </c>
      <c r="AJ31">
        <v>50</v>
      </c>
      <c r="AK31">
        <v>0</v>
      </c>
      <c r="AL31">
        <v>0</v>
      </c>
      <c r="AM31">
        <v>0</v>
      </c>
      <c r="AN31">
        <v>0</v>
      </c>
      <c r="AO31" s="2">
        <v>0</v>
      </c>
    </row>
    <row r="32" spans="1:41">
      <c r="A32" s="2">
        <v>32000</v>
      </c>
      <c r="B32">
        <f t="shared" si="0"/>
        <v>0.53333333333333333</v>
      </c>
      <c r="C32" s="16">
        <v>1498880556</v>
      </c>
      <c r="D32" s="6">
        <f t="shared" si="1"/>
        <v>42917.154583333337</v>
      </c>
      <c r="E32" s="20">
        <v>-1076</v>
      </c>
      <c r="F32" s="21">
        <v>-14664</v>
      </c>
      <c r="G32" s="22">
        <v>5964</v>
      </c>
      <c r="H32">
        <f t="shared" si="2"/>
        <v>-6.5673828125E-2</v>
      </c>
      <c r="I32">
        <f t="shared" si="3"/>
        <v>-0.89501953125</v>
      </c>
      <c r="J32" s="2">
        <f t="shared" si="4"/>
        <v>0.364013671875</v>
      </c>
      <c r="K32" s="16">
        <v>34</v>
      </c>
      <c r="L32" s="16">
        <v>-9</v>
      </c>
      <c r="M32" s="16">
        <v>-143</v>
      </c>
      <c r="N32" s="18">
        <f t="shared" si="5"/>
        <v>0.25914634146341464</v>
      </c>
      <c r="O32">
        <f t="shared" si="6"/>
        <v>-6.8597560975609762E-2</v>
      </c>
      <c r="P32" s="2">
        <f t="shared" si="7"/>
        <v>-1.089939024390244</v>
      </c>
      <c r="Q32" s="14">
        <v>-232</v>
      </c>
      <c r="R32" s="14">
        <v>212</v>
      </c>
      <c r="S32" s="27">
        <v>-116</v>
      </c>
      <c r="T32" s="18">
        <f t="shared" si="8"/>
        <v>-34.808702175543885</v>
      </c>
      <c r="U32" s="12">
        <f t="shared" si="9"/>
        <v>31.807951987997001</v>
      </c>
      <c r="V32" s="2">
        <f t="shared" si="10"/>
        <v>-17.404351087771943</v>
      </c>
      <c r="W32" s="39">
        <f t="shared" si="11"/>
        <v>-17.029257314328586</v>
      </c>
      <c r="X32" s="39">
        <f t="shared" si="12"/>
        <v>12.378094523630899</v>
      </c>
      <c r="Y32" s="39">
        <f t="shared" si="13"/>
        <v>-16.279069767441861</v>
      </c>
      <c r="Z32" s="7">
        <f t="shared" si="14"/>
        <v>322.72279233510528</v>
      </c>
      <c r="AA32" s="16">
        <v>-224</v>
      </c>
      <c r="AB32" s="57">
        <f t="shared" si="15"/>
        <v>20.329080180908736</v>
      </c>
      <c r="AC32" s="2">
        <v>20</v>
      </c>
      <c r="AD32" s="7">
        <v>86</v>
      </c>
      <c r="AE32">
        <v>36</v>
      </c>
      <c r="AF32">
        <v>64</v>
      </c>
      <c r="AG32">
        <v>39</v>
      </c>
      <c r="AH32" s="2">
        <v>8</v>
      </c>
      <c r="AI32" s="7">
        <v>16</v>
      </c>
      <c r="AJ32">
        <v>67</v>
      </c>
      <c r="AK32">
        <v>0</v>
      </c>
      <c r="AL32">
        <v>0</v>
      </c>
      <c r="AM32">
        <v>0</v>
      </c>
      <c r="AN32">
        <v>0</v>
      </c>
      <c r="AO32" s="2">
        <v>0</v>
      </c>
    </row>
    <row r="33" spans="1:41">
      <c r="A33" s="2">
        <v>33000</v>
      </c>
      <c r="B33">
        <f t="shared" si="0"/>
        <v>0.55000000000000004</v>
      </c>
      <c r="C33" s="16">
        <v>1498880557</v>
      </c>
      <c r="D33" s="6">
        <f t="shared" si="1"/>
        <v>42917.154594907406</v>
      </c>
      <c r="E33" s="20">
        <v>-1060</v>
      </c>
      <c r="F33" s="21">
        <v>-14928</v>
      </c>
      <c r="G33" s="22">
        <v>6300</v>
      </c>
      <c r="H33">
        <f t="shared" si="2"/>
        <v>-6.4697265625E-2</v>
      </c>
      <c r="I33">
        <f t="shared" si="3"/>
        <v>-0.9111328125</v>
      </c>
      <c r="J33" s="2">
        <f t="shared" si="4"/>
        <v>0.384521484375</v>
      </c>
      <c r="K33" s="16">
        <v>-822</v>
      </c>
      <c r="L33" s="16">
        <v>103</v>
      </c>
      <c r="M33" s="16">
        <v>-673</v>
      </c>
      <c r="N33" s="18">
        <f t="shared" si="5"/>
        <v>-6.2652439024390247</v>
      </c>
      <c r="O33">
        <f t="shared" si="6"/>
        <v>0.78506097560975618</v>
      </c>
      <c r="P33" s="2">
        <f t="shared" si="7"/>
        <v>-5.1295731707317076</v>
      </c>
      <c r="Q33" s="14">
        <v>-233</v>
      </c>
      <c r="R33" s="14">
        <v>201</v>
      </c>
      <c r="S33" s="27">
        <v>-123</v>
      </c>
      <c r="T33" s="18">
        <f t="shared" si="8"/>
        <v>-34.958739684921227</v>
      </c>
      <c r="U33" s="12">
        <f t="shared" si="9"/>
        <v>30.15753938484621</v>
      </c>
      <c r="V33" s="2">
        <f t="shared" si="10"/>
        <v>-18.454613653413354</v>
      </c>
      <c r="W33" s="39">
        <f t="shared" si="11"/>
        <v>-17.179294823705927</v>
      </c>
      <c r="X33" s="39">
        <f t="shared" si="12"/>
        <v>10.727681920480109</v>
      </c>
      <c r="Y33" s="39">
        <f t="shared" si="13"/>
        <v>-17.329332333083272</v>
      </c>
      <c r="Z33" s="7">
        <f t="shared" si="14"/>
        <v>321.11080149009524</v>
      </c>
      <c r="AA33" s="16">
        <v>-272</v>
      </c>
      <c r="AB33" s="57">
        <f t="shared" si="15"/>
        <v>20.185311648246323</v>
      </c>
      <c r="AC33" s="2">
        <v>20</v>
      </c>
      <c r="AD33" s="7">
        <v>86</v>
      </c>
      <c r="AE33">
        <v>36</v>
      </c>
      <c r="AF33">
        <v>63</v>
      </c>
      <c r="AG33">
        <v>38</v>
      </c>
      <c r="AH33" s="2">
        <v>8</v>
      </c>
      <c r="AI33" s="7">
        <v>16</v>
      </c>
      <c r="AJ33">
        <v>44</v>
      </c>
      <c r="AK33">
        <v>0</v>
      </c>
      <c r="AL33">
        <v>0</v>
      </c>
      <c r="AM33">
        <v>0</v>
      </c>
      <c r="AN33">
        <v>0</v>
      </c>
      <c r="AO33" s="2">
        <v>0</v>
      </c>
    </row>
    <row r="34" spans="1:41">
      <c r="A34" s="2">
        <v>34000</v>
      </c>
      <c r="B34">
        <f t="shared" si="0"/>
        <v>0.56666666666666665</v>
      </c>
      <c r="C34" s="16">
        <v>1498880558</v>
      </c>
      <c r="D34" s="6">
        <f t="shared" si="1"/>
        <v>42917.154606481483</v>
      </c>
      <c r="E34" s="20">
        <v>-1184</v>
      </c>
      <c r="F34" s="21">
        <v>-14944</v>
      </c>
      <c r="G34" s="22">
        <v>5904</v>
      </c>
      <c r="H34">
        <f t="shared" si="2"/>
        <v>-7.2265625E-2</v>
      </c>
      <c r="I34">
        <f t="shared" si="3"/>
        <v>-0.912109375</v>
      </c>
      <c r="J34" s="2">
        <f t="shared" si="4"/>
        <v>0.3603515625</v>
      </c>
      <c r="K34" s="16">
        <v>-958</v>
      </c>
      <c r="L34" s="16">
        <v>-361</v>
      </c>
      <c r="M34" s="16">
        <v>-321</v>
      </c>
      <c r="N34" s="18">
        <f t="shared" si="5"/>
        <v>-7.3018292682926838</v>
      </c>
      <c r="O34">
        <f t="shared" si="6"/>
        <v>-2.7515243902439028</v>
      </c>
      <c r="P34" s="2">
        <f t="shared" si="7"/>
        <v>-2.4466463414634148</v>
      </c>
      <c r="Q34" s="14">
        <v>-236</v>
      </c>
      <c r="R34" s="14">
        <v>210</v>
      </c>
      <c r="S34" s="27">
        <v>-106</v>
      </c>
      <c r="T34" s="18">
        <f t="shared" si="8"/>
        <v>-35.408852213053265</v>
      </c>
      <c r="U34" s="12">
        <f t="shared" si="9"/>
        <v>31.507876969242311</v>
      </c>
      <c r="V34" s="2">
        <f t="shared" si="10"/>
        <v>-15.9039759939985</v>
      </c>
      <c r="W34" s="39">
        <f t="shared" si="11"/>
        <v>-17.629407351837965</v>
      </c>
      <c r="X34" s="39">
        <f t="shared" si="12"/>
        <v>12.07801950487621</v>
      </c>
      <c r="Y34" s="39">
        <f t="shared" si="13"/>
        <v>-14.77869467366842</v>
      </c>
      <c r="Z34" s="7">
        <f t="shared" si="14"/>
        <v>326.63589779846808</v>
      </c>
      <c r="AA34" s="16">
        <v>-256</v>
      </c>
      <c r="AB34" s="57">
        <f t="shared" si="15"/>
        <v>20.233234492467126</v>
      </c>
      <c r="AC34" s="2">
        <v>20</v>
      </c>
      <c r="AD34" s="7">
        <v>86</v>
      </c>
      <c r="AE34">
        <v>33</v>
      </c>
      <c r="AF34">
        <v>61</v>
      </c>
      <c r="AG34">
        <v>37</v>
      </c>
      <c r="AH34" s="2">
        <v>7</v>
      </c>
      <c r="AI34" s="7">
        <v>16</v>
      </c>
      <c r="AJ34">
        <v>60</v>
      </c>
      <c r="AK34">
        <v>0</v>
      </c>
      <c r="AL34">
        <v>0</v>
      </c>
      <c r="AM34">
        <v>0</v>
      </c>
      <c r="AN34">
        <v>0</v>
      </c>
      <c r="AO34" s="2">
        <v>0</v>
      </c>
    </row>
    <row r="35" spans="1:41">
      <c r="A35" s="2">
        <v>35000</v>
      </c>
      <c r="B35">
        <f t="shared" si="0"/>
        <v>0.58333333333333337</v>
      </c>
      <c r="C35" s="16">
        <v>1498880559</v>
      </c>
      <c r="D35" s="6">
        <f t="shared" si="1"/>
        <v>42917.15461805556</v>
      </c>
      <c r="E35" s="20">
        <v>952</v>
      </c>
      <c r="F35" s="21">
        <v>-15500</v>
      </c>
      <c r="G35" s="22">
        <v>4812</v>
      </c>
      <c r="H35">
        <f t="shared" si="2"/>
        <v>5.810546875E-2</v>
      </c>
      <c r="I35">
        <f t="shared" si="3"/>
        <v>-0.946044921875</v>
      </c>
      <c r="J35" s="2">
        <f t="shared" si="4"/>
        <v>0.293701171875</v>
      </c>
      <c r="K35" s="16">
        <v>-1875</v>
      </c>
      <c r="L35" s="16">
        <v>-1461</v>
      </c>
      <c r="M35" s="16">
        <v>-1461</v>
      </c>
      <c r="N35" s="18">
        <f t="shared" si="5"/>
        <v>-14.291158536585368</v>
      </c>
      <c r="O35">
        <f t="shared" si="6"/>
        <v>-11.135670731707318</v>
      </c>
      <c r="P35" s="2">
        <f t="shared" si="7"/>
        <v>-11.135670731707318</v>
      </c>
      <c r="Q35" s="14">
        <v>-247</v>
      </c>
      <c r="R35" s="14">
        <v>207</v>
      </c>
      <c r="S35" s="27">
        <v>-89</v>
      </c>
      <c r="T35" s="18">
        <f t="shared" si="8"/>
        <v>-37.059264816204049</v>
      </c>
      <c r="U35" s="12">
        <f t="shared" si="9"/>
        <v>31.057764441110276</v>
      </c>
      <c r="V35" s="2">
        <f t="shared" si="10"/>
        <v>-13.353338334583645</v>
      </c>
      <c r="W35" s="39">
        <f t="shared" si="11"/>
        <v>-19.279819954988749</v>
      </c>
      <c r="X35" s="39">
        <f t="shared" si="12"/>
        <v>11.627906976744175</v>
      </c>
      <c r="Y35" s="39">
        <f t="shared" si="13"/>
        <v>-12.228057014253565</v>
      </c>
      <c r="Z35" s="7">
        <f t="shared" si="14"/>
        <v>334.58253190128266</v>
      </c>
      <c r="AA35" s="16">
        <v>-176</v>
      </c>
      <c r="AB35" s="57">
        <f t="shared" si="15"/>
        <v>20.47284871357115</v>
      </c>
      <c r="AC35" s="2">
        <v>20</v>
      </c>
      <c r="AD35" s="7">
        <v>86</v>
      </c>
      <c r="AE35">
        <v>37</v>
      </c>
      <c r="AF35">
        <v>62</v>
      </c>
      <c r="AG35">
        <v>38</v>
      </c>
      <c r="AH35" s="2">
        <v>8</v>
      </c>
      <c r="AI35" s="7">
        <v>16</v>
      </c>
      <c r="AJ35">
        <v>36</v>
      </c>
      <c r="AK35">
        <v>0</v>
      </c>
      <c r="AL35">
        <v>0</v>
      </c>
      <c r="AM35">
        <v>0</v>
      </c>
      <c r="AN35">
        <v>0</v>
      </c>
      <c r="AO35" s="2">
        <v>0</v>
      </c>
    </row>
    <row r="36" spans="1:41">
      <c r="A36" s="2">
        <v>36000</v>
      </c>
      <c r="B36">
        <f t="shared" si="0"/>
        <v>0.6</v>
      </c>
      <c r="C36" s="16">
        <v>1498880560</v>
      </c>
      <c r="D36" s="6">
        <f t="shared" si="1"/>
        <v>42917.154629629629</v>
      </c>
      <c r="E36" s="20">
        <v>3960</v>
      </c>
      <c r="F36" s="21">
        <v>-16680</v>
      </c>
      <c r="G36" s="22">
        <v>-1496</v>
      </c>
      <c r="H36">
        <f t="shared" si="2"/>
        <v>0.24169921875</v>
      </c>
      <c r="I36">
        <f t="shared" si="3"/>
        <v>-1.01806640625</v>
      </c>
      <c r="J36" s="2">
        <f t="shared" si="4"/>
        <v>-9.130859375E-2</v>
      </c>
      <c r="K36" s="16">
        <v>-4627</v>
      </c>
      <c r="L36" s="16">
        <v>-1056</v>
      </c>
      <c r="M36" s="16">
        <v>-1595</v>
      </c>
      <c r="N36" s="18">
        <f t="shared" si="5"/>
        <v>-35.266768292682933</v>
      </c>
      <c r="O36">
        <f t="shared" si="6"/>
        <v>-8.0487804878048781</v>
      </c>
      <c r="P36" s="2">
        <f t="shared" si="7"/>
        <v>-12.157012195121952</v>
      </c>
      <c r="Q36" s="14">
        <v>-249</v>
      </c>
      <c r="R36" s="14">
        <v>181</v>
      </c>
      <c r="S36" s="27">
        <v>37</v>
      </c>
      <c r="T36" s="18">
        <f t="shared" si="8"/>
        <v>-37.359339834958739</v>
      </c>
      <c r="U36" s="12">
        <f t="shared" si="9"/>
        <v>27.156789197299325</v>
      </c>
      <c r="V36" s="2">
        <f t="shared" si="10"/>
        <v>5.5513878469617408</v>
      </c>
      <c r="W36" s="39">
        <f t="shared" si="11"/>
        <v>-19.579894973743439</v>
      </c>
      <c r="X36" s="39">
        <f t="shared" si="12"/>
        <v>7.7269317329332239</v>
      </c>
      <c r="Y36" s="39">
        <f t="shared" si="13"/>
        <v>6.6766691672918208</v>
      </c>
      <c r="Z36" s="7">
        <f t="shared" si="14"/>
        <v>11.222311569995128</v>
      </c>
      <c r="AA36" s="16">
        <v>-176</v>
      </c>
      <c r="AB36" s="57">
        <f t="shared" si="15"/>
        <v>20.47284871357115</v>
      </c>
      <c r="AC36" s="2">
        <v>20</v>
      </c>
      <c r="AD36" s="7">
        <v>85</v>
      </c>
      <c r="AE36">
        <v>18</v>
      </c>
      <c r="AF36">
        <v>29</v>
      </c>
      <c r="AG36">
        <v>21</v>
      </c>
      <c r="AH36" s="2">
        <v>5</v>
      </c>
      <c r="AI36" s="7">
        <v>16</v>
      </c>
      <c r="AJ36">
        <v>54</v>
      </c>
      <c r="AK36">
        <v>0</v>
      </c>
      <c r="AL36">
        <v>0</v>
      </c>
      <c r="AM36">
        <v>0</v>
      </c>
      <c r="AN36">
        <v>0</v>
      </c>
      <c r="AO36" s="2">
        <v>0</v>
      </c>
    </row>
    <row r="37" spans="1:41">
      <c r="A37" s="2">
        <v>37000</v>
      </c>
      <c r="B37">
        <f t="shared" si="0"/>
        <v>0.6166666666666667</v>
      </c>
      <c r="C37" s="16">
        <v>1498880561</v>
      </c>
      <c r="D37" s="6">
        <f t="shared" si="1"/>
        <v>42917.154641203699</v>
      </c>
      <c r="E37" s="20">
        <v>3320</v>
      </c>
      <c r="F37" s="21">
        <v>-15724</v>
      </c>
      <c r="G37" s="22">
        <v>-4636</v>
      </c>
      <c r="H37">
        <f t="shared" si="2"/>
        <v>0.20263671875</v>
      </c>
      <c r="I37">
        <f t="shared" si="3"/>
        <v>-0.959716796875</v>
      </c>
      <c r="J37" s="2">
        <f t="shared" si="4"/>
        <v>-0.282958984375</v>
      </c>
      <c r="K37" s="16">
        <v>-1934</v>
      </c>
      <c r="L37" s="16">
        <v>-1023</v>
      </c>
      <c r="M37" s="16">
        <v>-757</v>
      </c>
      <c r="N37" s="18">
        <f t="shared" si="5"/>
        <v>-14.740853658536587</v>
      </c>
      <c r="O37">
        <f t="shared" si="6"/>
        <v>-7.7972560975609762</v>
      </c>
      <c r="P37" s="2">
        <f t="shared" si="7"/>
        <v>-5.7698170731707323</v>
      </c>
      <c r="Q37" s="14">
        <v>-253</v>
      </c>
      <c r="R37" s="14">
        <v>165</v>
      </c>
      <c r="S37" s="27">
        <v>71</v>
      </c>
      <c r="T37" s="18">
        <f t="shared" si="8"/>
        <v>-37.959489872468119</v>
      </c>
      <c r="U37" s="12">
        <f t="shared" si="9"/>
        <v>24.756189047261817</v>
      </c>
      <c r="V37" s="2">
        <f t="shared" si="10"/>
        <v>10.652663165791449</v>
      </c>
      <c r="W37" s="39">
        <f t="shared" si="11"/>
        <v>-20.180045011252819</v>
      </c>
      <c r="X37" s="39">
        <f t="shared" si="12"/>
        <v>5.3263315828957154</v>
      </c>
      <c r="Y37" s="39">
        <f t="shared" si="13"/>
        <v>11.777944486121529</v>
      </c>
      <c r="Z37" s="7">
        <f t="shared" si="14"/>
        <v>23.202774110099625</v>
      </c>
      <c r="AA37" s="16">
        <v>-224</v>
      </c>
      <c r="AB37" s="57">
        <f t="shared" si="15"/>
        <v>20.329080180908736</v>
      </c>
      <c r="AC37" s="2">
        <v>20</v>
      </c>
      <c r="AD37" s="7">
        <v>85</v>
      </c>
      <c r="AE37">
        <v>17</v>
      </c>
      <c r="AF37">
        <v>25</v>
      </c>
      <c r="AG37">
        <v>19</v>
      </c>
      <c r="AH37" s="2">
        <v>4</v>
      </c>
      <c r="AI37" s="7">
        <v>16</v>
      </c>
      <c r="AJ37">
        <v>53</v>
      </c>
      <c r="AK37">
        <v>0</v>
      </c>
      <c r="AL37">
        <v>0</v>
      </c>
      <c r="AM37">
        <v>0</v>
      </c>
      <c r="AN37">
        <v>0</v>
      </c>
      <c r="AO37" s="2">
        <v>0</v>
      </c>
    </row>
    <row r="38" spans="1:41">
      <c r="A38" s="2">
        <v>38000</v>
      </c>
      <c r="B38">
        <f t="shared" si="0"/>
        <v>0.6333333333333333</v>
      </c>
      <c r="C38" s="16">
        <v>1498880562</v>
      </c>
      <c r="D38" s="6">
        <f t="shared" si="1"/>
        <v>42917.154652777783</v>
      </c>
      <c r="E38" s="20">
        <v>2136</v>
      </c>
      <c r="F38" s="21">
        <v>-13816</v>
      </c>
      <c r="G38" s="22">
        <v>-4500</v>
      </c>
      <c r="H38">
        <f t="shared" si="2"/>
        <v>0.13037109375</v>
      </c>
      <c r="I38">
        <f t="shared" si="3"/>
        <v>-0.84326171875</v>
      </c>
      <c r="J38" s="2">
        <f t="shared" si="4"/>
        <v>-0.274658203125</v>
      </c>
      <c r="K38" s="16">
        <v>-2591</v>
      </c>
      <c r="L38" s="16">
        <v>2613</v>
      </c>
      <c r="M38" s="16">
        <v>1113</v>
      </c>
      <c r="N38" s="18">
        <f t="shared" si="5"/>
        <v>-19.748475609756099</v>
      </c>
      <c r="O38">
        <f t="shared" si="6"/>
        <v>19.916158536585368</v>
      </c>
      <c r="P38" s="2">
        <f t="shared" si="7"/>
        <v>8.4832317073170742</v>
      </c>
      <c r="Q38" s="14">
        <v>-247</v>
      </c>
      <c r="R38" s="14">
        <v>175</v>
      </c>
      <c r="S38" s="27">
        <v>89</v>
      </c>
      <c r="T38" s="18">
        <f t="shared" si="8"/>
        <v>-37.059264816204049</v>
      </c>
      <c r="U38" s="12">
        <f t="shared" si="9"/>
        <v>26.256564141035259</v>
      </c>
      <c r="V38" s="2">
        <f t="shared" si="10"/>
        <v>13.353338334583645</v>
      </c>
      <c r="W38" s="39">
        <f t="shared" si="11"/>
        <v>-19.279819954988749</v>
      </c>
      <c r="X38" s="39">
        <f t="shared" si="12"/>
        <v>6.8267066766691578</v>
      </c>
      <c r="Y38" s="39">
        <f t="shared" si="13"/>
        <v>14.478619654913725</v>
      </c>
      <c r="Z38" s="7">
        <f t="shared" si="14"/>
        <v>30.151843959537018</v>
      </c>
      <c r="AA38" s="16">
        <v>-208</v>
      </c>
      <c r="AB38" s="57">
        <f t="shared" si="15"/>
        <v>20.377003025129543</v>
      </c>
      <c r="AC38" s="2">
        <v>20</v>
      </c>
      <c r="AD38" s="7">
        <v>85</v>
      </c>
      <c r="AE38">
        <v>15</v>
      </c>
      <c r="AF38">
        <v>23</v>
      </c>
      <c r="AG38">
        <v>18</v>
      </c>
      <c r="AH38" s="2">
        <v>4</v>
      </c>
      <c r="AI38" s="7">
        <v>16</v>
      </c>
      <c r="AJ38">
        <v>87</v>
      </c>
      <c r="AK38">
        <v>0</v>
      </c>
      <c r="AL38">
        <v>0</v>
      </c>
      <c r="AM38">
        <v>0</v>
      </c>
      <c r="AN38">
        <v>0</v>
      </c>
      <c r="AO38" s="2">
        <v>0</v>
      </c>
    </row>
    <row r="39" spans="1:41">
      <c r="A39" s="2">
        <v>39000</v>
      </c>
      <c r="B39">
        <f t="shared" si="0"/>
        <v>0.65</v>
      </c>
      <c r="C39" s="16">
        <v>1498880563</v>
      </c>
      <c r="D39" s="6">
        <f t="shared" si="1"/>
        <v>42917.154664351852</v>
      </c>
      <c r="E39" s="20">
        <v>208</v>
      </c>
      <c r="F39" s="21">
        <v>-13992</v>
      </c>
      <c r="G39" s="22">
        <v>-5996</v>
      </c>
      <c r="H39">
        <f t="shared" si="2"/>
        <v>1.26953125E-2</v>
      </c>
      <c r="I39">
        <f t="shared" si="3"/>
        <v>-0.85400390625</v>
      </c>
      <c r="J39" s="2">
        <f t="shared" si="4"/>
        <v>-0.365966796875</v>
      </c>
      <c r="K39" s="16">
        <v>-1842</v>
      </c>
      <c r="L39" s="16">
        <v>662</v>
      </c>
      <c r="M39" s="16">
        <v>-281</v>
      </c>
      <c r="N39" s="18">
        <f t="shared" si="5"/>
        <v>-14.039634146341465</v>
      </c>
      <c r="O39">
        <f t="shared" si="6"/>
        <v>5.0457317073170733</v>
      </c>
      <c r="P39" s="2">
        <f t="shared" si="7"/>
        <v>-2.1417682926829271</v>
      </c>
      <c r="Q39" s="14">
        <v>-229</v>
      </c>
      <c r="R39" s="14">
        <v>179</v>
      </c>
      <c r="S39" s="27">
        <v>103</v>
      </c>
      <c r="T39" s="18">
        <f t="shared" si="8"/>
        <v>-34.358589647411854</v>
      </c>
      <c r="U39" s="12">
        <f t="shared" si="9"/>
        <v>26.856714178544635</v>
      </c>
      <c r="V39" s="2">
        <f t="shared" si="10"/>
        <v>15.453863465866467</v>
      </c>
      <c r="W39" s="39">
        <f t="shared" si="11"/>
        <v>-16.579144786196554</v>
      </c>
      <c r="X39" s="39">
        <f t="shared" si="12"/>
        <v>7.426856714178534</v>
      </c>
      <c r="Y39" s="39">
        <f t="shared" si="13"/>
        <v>16.579144786196547</v>
      </c>
      <c r="Z39" s="7">
        <f t="shared" si="14"/>
        <v>38.628330588459306</v>
      </c>
      <c r="AA39" s="16">
        <v>-176</v>
      </c>
      <c r="AB39" s="57">
        <f t="shared" si="15"/>
        <v>20.47284871357115</v>
      </c>
      <c r="AC39" s="2">
        <v>20</v>
      </c>
      <c r="AD39" s="7">
        <v>85</v>
      </c>
      <c r="AE39">
        <v>13</v>
      </c>
      <c r="AF39">
        <v>18</v>
      </c>
      <c r="AG39">
        <v>16</v>
      </c>
      <c r="AH39" s="2">
        <v>3</v>
      </c>
      <c r="AI39" s="7">
        <v>16</v>
      </c>
      <c r="AJ39">
        <v>61</v>
      </c>
      <c r="AK39">
        <v>0</v>
      </c>
      <c r="AL39">
        <v>0</v>
      </c>
      <c r="AM39">
        <v>0</v>
      </c>
      <c r="AN39">
        <v>0</v>
      </c>
      <c r="AO39" s="2">
        <v>0</v>
      </c>
    </row>
    <row r="40" spans="1:41">
      <c r="A40" s="2">
        <v>40000</v>
      </c>
      <c r="B40">
        <f t="shared" si="0"/>
        <v>0.66666666666666663</v>
      </c>
      <c r="C40" s="16">
        <v>1498880564</v>
      </c>
      <c r="D40" s="6">
        <f t="shared" si="1"/>
        <v>42917.154675925922</v>
      </c>
      <c r="E40" s="20">
        <v>-820</v>
      </c>
      <c r="F40" s="21">
        <v>-13324</v>
      </c>
      <c r="G40" s="22">
        <v>-8912</v>
      </c>
      <c r="H40">
        <f t="shared" si="2"/>
        <v>-5.0048828125E-2</v>
      </c>
      <c r="I40">
        <f t="shared" si="3"/>
        <v>-0.813232421875</v>
      </c>
      <c r="J40" s="2">
        <f t="shared" si="4"/>
        <v>-0.5439453125</v>
      </c>
      <c r="K40" s="16">
        <v>-760</v>
      </c>
      <c r="L40" s="16">
        <v>5196</v>
      </c>
      <c r="M40" s="16">
        <v>3151</v>
      </c>
      <c r="N40" s="18">
        <f t="shared" si="5"/>
        <v>-5.7926829268292686</v>
      </c>
      <c r="O40">
        <f t="shared" si="6"/>
        <v>39.603658536585371</v>
      </c>
      <c r="P40" s="2">
        <f t="shared" si="7"/>
        <v>24.016768292682929</v>
      </c>
      <c r="Q40" s="14">
        <v>-239</v>
      </c>
      <c r="R40" s="14">
        <v>205</v>
      </c>
      <c r="S40" s="27">
        <v>49</v>
      </c>
      <c r="T40" s="18">
        <f t="shared" si="8"/>
        <v>-35.858964741185297</v>
      </c>
      <c r="U40" s="12">
        <f t="shared" si="9"/>
        <v>30.75768942235559</v>
      </c>
      <c r="V40" s="2">
        <f t="shared" si="10"/>
        <v>7.3518379594898722</v>
      </c>
      <c r="W40" s="39">
        <f t="shared" si="11"/>
        <v>-18.079519879969997</v>
      </c>
      <c r="X40" s="39">
        <f t="shared" si="12"/>
        <v>11.327831957989488</v>
      </c>
      <c r="Y40" s="39">
        <f t="shared" si="13"/>
        <v>8.4771192798199522</v>
      </c>
      <c r="Z40" s="7">
        <f t="shared" si="14"/>
        <v>17.811012605044255</v>
      </c>
      <c r="AA40" s="16">
        <v>-160</v>
      </c>
      <c r="AB40" s="57">
        <f t="shared" si="15"/>
        <v>20.520771557791956</v>
      </c>
      <c r="AC40" s="2">
        <v>20</v>
      </c>
      <c r="AD40" s="7">
        <v>85</v>
      </c>
      <c r="AE40">
        <v>10</v>
      </c>
      <c r="AF40">
        <v>14</v>
      </c>
      <c r="AG40">
        <v>13</v>
      </c>
      <c r="AH40" s="2">
        <v>3</v>
      </c>
      <c r="AI40" s="7">
        <v>16</v>
      </c>
      <c r="AJ40">
        <v>106</v>
      </c>
      <c r="AK40">
        <v>0</v>
      </c>
      <c r="AL40">
        <v>0</v>
      </c>
      <c r="AM40">
        <v>0</v>
      </c>
      <c r="AN40">
        <v>0</v>
      </c>
      <c r="AO40" s="2">
        <v>0</v>
      </c>
    </row>
    <row r="41" spans="1:41">
      <c r="A41" s="2">
        <v>41000</v>
      </c>
      <c r="B41">
        <f t="shared" si="0"/>
        <v>0.68333333333333335</v>
      </c>
      <c r="C41" s="16">
        <v>1498880565</v>
      </c>
      <c r="D41" s="6">
        <f t="shared" si="1"/>
        <v>42917.154687499999</v>
      </c>
      <c r="E41" s="20">
        <v>-1684</v>
      </c>
      <c r="F41" s="21">
        <v>-14144</v>
      </c>
      <c r="G41" s="22">
        <v>-11152</v>
      </c>
      <c r="H41">
        <f t="shared" si="2"/>
        <v>-0.102783203125</v>
      </c>
      <c r="I41">
        <f t="shared" si="3"/>
        <v>-0.86328125</v>
      </c>
      <c r="J41" s="2">
        <f t="shared" si="4"/>
        <v>-0.6806640625</v>
      </c>
      <c r="K41" s="16">
        <v>745</v>
      </c>
      <c r="L41" s="16">
        <v>834</v>
      </c>
      <c r="M41" s="16">
        <v>3675</v>
      </c>
      <c r="N41" s="18">
        <f t="shared" si="5"/>
        <v>5.6783536585365857</v>
      </c>
      <c r="O41">
        <f t="shared" si="6"/>
        <v>6.3567073170731714</v>
      </c>
      <c r="P41" s="2">
        <f t="shared" si="7"/>
        <v>28.010670731707318</v>
      </c>
      <c r="Q41" s="14">
        <v>-254</v>
      </c>
      <c r="R41" s="14">
        <v>220</v>
      </c>
      <c r="S41" s="27">
        <v>14</v>
      </c>
      <c r="T41" s="18">
        <f t="shared" si="8"/>
        <v>-38.10952738184546</v>
      </c>
      <c r="U41" s="12">
        <f t="shared" si="9"/>
        <v>33.008252063015753</v>
      </c>
      <c r="V41" s="2">
        <f t="shared" si="10"/>
        <v>2.1005251312828208</v>
      </c>
      <c r="W41" s="39">
        <f t="shared" si="11"/>
        <v>-20.33008252063016</v>
      </c>
      <c r="X41" s="39">
        <f t="shared" si="12"/>
        <v>13.578394598649652</v>
      </c>
      <c r="Y41" s="39">
        <f t="shared" si="13"/>
        <v>3.2258064516129008</v>
      </c>
      <c r="Z41" s="7">
        <f t="shared" si="14"/>
        <v>0.94602516443737272</v>
      </c>
      <c r="AA41" s="16">
        <v>-144</v>
      </c>
      <c r="AB41" s="57">
        <f t="shared" si="15"/>
        <v>20.56869440201276</v>
      </c>
      <c r="AC41" s="2">
        <v>20</v>
      </c>
      <c r="AD41" s="7">
        <v>85</v>
      </c>
      <c r="AE41">
        <v>8</v>
      </c>
      <c r="AF41">
        <v>11</v>
      </c>
      <c r="AG41">
        <v>12</v>
      </c>
      <c r="AH41" s="2">
        <v>3</v>
      </c>
      <c r="AI41" s="7">
        <v>16</v>
      </c>
      <c r="AJ41">
        <v>63</v>
      </c>
      <c r="AK41">
        <v>0</v>
      </c>
      <c r="AL41">
        <v>0</v>
      </c>
      <c r="AM41">
        <v>0</v>
      </c>
      <c r="AN41">
        <v>0</v>
      </c>
      <c r="AO41" s="2">
        <v>0</v>
      </c>
    </row>
    <row r="42" spans="1:41">
      <c r="A42" s="2">
        <v>42000</v>
      </c>
      <c r="B42">
        <f t="shared" si="0"/>
        <v>0.7</v>
      </c>
      <c r="C42" s="16">
        <v>1498880566</v>
      </c>
      <c r="D42" s="6">
        <f t="shared" si="1"/>
        <v>42917.154699074075</v>
      </c>
      <c r="E42" s="20">
        <v>-1028</v>
      </c>
      <c r="F42" s="21">
        <v>-15388</v>
      </c>
      <c r="G42" s="22">
        <v>-6220</v>
      </c>
      <c r="H42">
        <f t="shared" si="2"/>
        <v>-6.2744140625E-2</v>
      </c>
      <c r="I42">
        <f t="shared" si="3"/>
        <v>-0.939208984375</v>
      </c>
      <c r="J42" s="2">
        <f t="shared" si="4"/>
        <v>-0.379638671875</v>
      </c>
      <c r="K42" s="16">
        <v>1543</v>
      </c>
      <c r="L42" s="16">
        <v>1577</v>
      </c>
      <c r="M42" s="16">
        <v>2177</v>
      </c>
      <c r="N42" s="18">
        <f t="shared" si="5"/>
        <v>11.760670731707318</v>
      </c>
      <c r="O42">
        <f t="shared" si="6"/>
        <v>12.019817073170733</v>
      </c>
      <c r="P42" s="2">
        <f t="shared" si="7"/>
        <v>16.592987804878049</v>
      </c>
      <c r="Q42" s="14">
        <v>-206</v>
      </c>
      <c r="R42" s="14">
        <v>242</v>
      </c>
      <c r="S42" s="27">
        <v>-68</v>
      </c>
      <c r="T42" s="18">
        <f t="shared" si="8"/>
        <v>-30.907726931732935</v>
      </c>
      <c r="U42" s="12">
        <f t="shared" si="9"/>
        <v>36.309077269317328</v>
      </c>
      <c r="V42" s="2">
        <f t="shared" si="10"/>
        <v>-10.202550637659416</v>
      </c>
      <c r="W42" s="39">
        <f t="shared" si="11"/>
        <v>-13.128282070517635</v>
      </c>
      <c r="X42" s="39">
        <f t="shared" si="12"/>
        <v>16.879219804951227</v>
      </c>
      <c r="Y42" s="39">
        <f t="shared" si="13"/>
        <v>-9.0772693173293355</v>
      </c>
      <c r="Z42" s="7">
        <f t="shared" si="14"/>
        <v>332.19855121414923</v>
      </c>
      <c r="AA42" s="16">
        <v>-176</v>
      </c>
      <c r="AB42" s="57">
        <f t="shared" si="15"/>
        <v>20.47284871357115</v>
      </c>
      <c r="AC42" s="2">
        <v>20</v>
      </c>
      <c r="AD42" s="7">
        <v>86</v>
      </c>
      <c r="AE42">
        <v>7</v>
      </c>
      <c r="AF42">
        <v>10</v>
      </c>
      <c r="AG42">
        <v>10</v>
      </c>
      <c r="AH42" s="2">
        <v>3</v>
      </c>
      <c r="AI42" s="7">
        <v>16</v>
      </c>
      <c r="AJ42">
        <v>82</v>
      </c>
      <c r="AK42">
        <v>0</v>
      </c>
      <c r="AL42">
        <v>0</v>
      </c>
      <c r="AM42">
        <v>0</v>
      </c>
      <c r="AN42">
        <v>0</v>
      </c>
      <c r="AO42" s="2">
        <v>0</v>
      </c>
    </row>
    <row r="43" spans="1:41">
      <c r="A43" s="2">
        <v>43000</v>
      </c>
      <c r="B43">
        <f t="shared" si="0"/>
        <v>0.71666666666666667</v>
      </c>
      <c r="C43" s="16">
        <v>1498880567</v>
      </c>
      <c r="D43" s="6">
        <f t="shared" si="1"/>
        <v>42917.154710648145</v>
      </c>
      <c r="E43" s="20">
        <v>-796</v>
      </c>
      <c r="F43" s="21">
        <v>-16664</v>
      </c>
      <c r="G43" s="22">
        <v>-6356</v>
      </c>
      <c r="H43">
        <f t="shared" si="2"/>
        <v>-4.8583984375E-2</v>
      </c>
      <c r="I43">
        <f t="shared" si="3"/>
        <v>-1.01708984375</v>
      </c>
      <c r="J43" s="2">
        <f t="shared" si="4"/>
        <v>-0.387939453125</v>
      </c>
      <c r="K43" s="16">
        <v>-416</v>
      </c>
      <c r="L43" s="16">
        <v>693</v>
      </c>
      <c r="M43" s="16">
        <v>1553</v>
      </c>
      <c r="N43" s="18">
        <f t="shared" si="5"/>
        <v>-3.1707317073170733</v>
      </c>
      <c r="O43">
        <f t="shared" si="6"/>
        <v>5.2820121951219514</v>
      </c>
      <c r="P43" s="2">
        <f t="shared" si="7"/>
        <v>11.83689024390244</v>
      </c>
      <c r="Q43" s="14">
        <v>-138</v>
      </c>
      <c r="R43" s="14">
        <v>228</v>
      </c>
      <c r="S43" s="27">
        <v>-112</v>
      </c>
      <c r="T43" s="18">
        <f t="shared" si="8"/>
        <v>-20.705176294073517</v>
      </c>
      <c r="U43" s="12">
        <f t="shared" si="9"/>
        <v>34.208552138034506</v>
      </c>
      <c r="V43" s="2">
        <f t="shared" si="10"/>
        <v>-16.804201050262566</v>
      </c>
      <c r="W43" s="39">
        <f t="shared" si="11"/>
        <v>-2.9257314328582176</v>
      </c>
      <c r="X43" s="39">
        <f t="shared" si="12"/>
        <v>14.778694673668404</v>
      </c>
      <c r="Y43" s="39">
        <f t="shared" si="13"/>
        <v>-15.678919729932487</v>
      </c>
      <c r="Z43" s="7">
        <f t="shared" si="14"/>
        <v>285.31664853031344</v>
      </c>
      <c r="AA43" s="16">
        <v>-208</v>
      </c>
      <c r="AB43" s="57">
        <f t="shared" si="15"/>
        <v>20.377003025129543</v>
      </c>
      <c r="AC43" s="2">
        <v>20</v>
      </c>
      <c r="AD43" s="7">
        <v>85</v>
      </c>
      <c r="AE43">
        <v>7</v>
      </c>
      <c r="AF43">
        <v>10</v>
      </c>
      <c r="AG43">
        <v>10</v>
      </c>
      <c r="AH43" s="2">
        <v>3</v>
      </c>
      <c r="AI43" s="7">
        <v>15</v>
      </c>
      <c r="AJ43">
        <v>64</v>
      </c>
      <c r="AK43">
        <v>0</v>
      </c>
      <c r="AL43">
        <v>0</v>
      </c>
      <c r="AM43">
        <v>0</v>
      </c>
      <c r="AN43">
        <v>0</v>
      </c>
      <c r="AO43" s="2">
        <v>0</v>
      </c>
    </row>
    <row r="44" spans="1:41">
      <c r="A44" s="2">
        <v>44000</v>
      </c>
      <c r="B44">
        <f t="shared" si="0"/>
        <v>0.73333333333333328</v>
      </c>
      <c r="C44" s="16">
        <v>1498880568</v>
      </c>
      <c r="D44" s="6">
        <f t="shared" si="1"/>
        <v>42917.154722222222</v>
      </c>
      <c r="E44" s="20">
        <v>-1852</v>
      </c>
      <c r="F44" s="21">
        <v>-15932</v>
      </c>
      <c r="G44" s="22">
        <v>-7320</v>
      </c>
      <c r="H44">
        <f t="shared" si="2"/>
        <v>-0.113037109375</v>
      </c>
      <c r="I44">
        <f t="shared" si="3"/>
        <v>-0.972412109375</v>
      </c>
      <c r="J44" s="2">
        <f t="shared" si="4"/>
        <v>-0.44677734375</v>
      </c>
      <c r="K44" s="16">
        <v>1913</v>
      </c>
      <c r="L44" s="16">
        <v>1978</v>
      </c>
      <c r="M44" s="16">
        <v>-601</v>
      </c>
      <c r="N44" s="18">
        <f t="shared" si="5"/>
        <v>14.58079268292683</v>
      </c>
      <c r="O44">
        <f t="shared" si="6"/>
        <v>15.076219512195124</v>
      </c>
      <c r="P44" s="2">
        <f t="shared" si="7"/>
        <v>-4.5807926829268295</v>
      </c>
      <c r="Q44" s="14">
        <v>-88</v>
      </c>
      <c r="R44" s="14">
        <v>238</v>
      </c>
      <c r="S44" s="27">
        <v>-112</v>
      </c>
      <c r="T44" s="18">
        <f t="shared" si="8"/>
        <v>-13.203300825206302</v>
      </c>
      <c r="U44" s="12">
        <f t="shared" si="9"/>
        <v>35.708927231807955</v>
      </c>
      <c r="V44" s="2">
        <f t="shared" si="10"/>
        <v>-16.804201050262566</v>
      </c>
      <c r="W44" s="39">
        <f t="shared" si="11"/>
        <v>4.5761440360089978</v>
      </c>
      <c r="X44" s="39">
        <f t="shared" si="12"/>
        <v>16.279069767441854</v>
      </c>
      <c r="Y44" s="39">
        <f t="shared" si="13"/>
        <v>-15.678919729932487</v>
      </c>
      <c r="Z44" s="7">
        <f t="shared" si="14"/>
        <v>257.20910972259725</v>
      </c>
      <c r="AA44" s="16">
        <v>-176</v>
      </c>
      <c r="AB44" s="57">
        <f t="shared" si="15"/>
        <v>20.47284871357115</v>
      </c>
      <c r="AC44" s="2">
        <v>20</v>
      </c>
      <c r="AD44" s="7">
        <v>85</v>
      </c>
      <c r="AE44">
        <v>6</v>
      </c>
      <c r="AF44">
        <v>9</v>
      </c>
      <c r="AG44">
        <v>9</v>
      </c>
      <c r="AH44" s="2">
        <v>3</v>
      </c>
      <c r="AI44" s="7">
        <v>15</v>
      </c>
      <c r="AJ44">
        <v>53</v>
      </c>
      <c r="AK44">
        <v>0</v>
      </c>
      <c r="AL44">
        <v>0</v>
      </c>
      <c r="AM44">
        <v>0</v>
      </c>
      <c r="AN44">
        <v>0</v>
      </c>
      <c r="AO44" s="2">
        <v>0</v>
      </c>
    </row>
    <row r="45" spans="1:41">
      <c r="A45" s="2">
        <v>45000</v>
      </c>
      <c r="B45">
        <f t="shared" si="0"/>
        <v>0.75</v>
      </c>
      <c r="C45" s="16">
        <v>1498880569</v>
      </c>
      <c r="D45" s="6">
        <f t="shared" si="1"/>
        <v>42917.154733796298</v>
      </c>
      <c r="E45" s="20">
        <v>-1040</v>
      </c>
      <c r="F45" s="21">
        <v>-15940</v>
      </c>
      <c r="G45" s="22">
        <v>-7436</v>
      </c>
      <c r="H45">
        <f t="shared" si="2"/>
        <v>-6.34765625E-2</v>
      </c>
      <c r="I45">
        <f t="shared" si="3"/>
        <v>-0.972900390625</v>
      </c>
      <c r="J45" s="2">
        <f t="shared" si="4"/>
        <v>-0.453857421875</v>
      </c>
      <c r="K45" s="16">
        <v>-1929</v>
      </c>
      <c r="L45" s="16">
        <v>3282</v>
      </c>
      <c r="M45" s="16">
        <v>551</v>
      </c>
      <c r="N45" s="18">
        <f t="shared" si="5"/>
        <v>-14.702743902439027</v>
      </c>
      <c r="O45">
        <f t="shared" si="6"/>
        <v>25.015243902439028</v>
      </c>
      <c r="P45" s="2">
        <f t="shared" si="7"/>
        <v>4.19969512195122</v>
      </c>
      <c r="Q45" s="14">
        <v>-33</v>
      </c>
      <c r="R45" s="14">
        <v>237</v>
      </c>
      <c r="S45" s="27">
        <v>-81</v>
      </c>
      <c r="T45" s="18">
        <f t="shared" si="8"/>
        <v>-4.9512378094523628</v>
      </c>
      <c r="U45" s="12">
        <f t="shared" si="9"/>
        <v>35.558889722430607</v>
      </c>
      <c r="V45" s="2">
        <f t="shared" si="10"/>
        <v>-12.153038259564891</v>
      </c>
      <c r="W45" s="39">
        <f t="shared" si="11"/>
        <v>12.828207051762938</v>
      </c>
      <c r="X45" s="39">
        <f t="shared" si="12"/>
        <v>16.129032258064505</v>
      </c>
      <c r="Y45" s="39">
        <f t="shared" si="13"/>
        <v>-11.027756939234811</v>
      </c>
      <c r="Z45" s="7">
        <f t="shared" si="14"/>
        <v>222.60415635414651</v>
      </c>
      <c r="AA45" s="16">
        <v>-176</v>
      </c>
      <c r="AB45" s="57">
        <f t="shared" si="15"/>
        <v>20.47284871357115</v>
      </c>
      <c r="AC45" s="2">
        <v>20</v>
      </c>
      <c r="AD45" s="7">
        <v>86</v>
      </c>
      <c r="AE45">
        <v>7</v>
      </c>
      <c r="AF45">
        <v>10</v>
      </c>
      <c r="AG45">
        <v>9</v>
      </c>
      <c r="AH45" s="2">
        <v>3</v>
      </c>
      <c r="AI45" s="7">
        <v>15</v>
      </c>
      <c r="AJ45">
        <v>40</v>
      </c>
      <c r="AK45">
        <v>0</v>
      </c>
      <c r="AL45">
        <v>0</v>
      </c>
      <c r="AM45">
        <v>0</v>
      </c>
      <c r="AN45">
        <v>0</v>
      </c>
      <c r="AO45" s="2">
        <v>0</v>
      </c>
    </row>
    <row r="46" spans="1:41">
      <c r="A46" s="2">
        <v>46000</v>
      </c>
      <c r="B46">
        <f t="shared" si="0"/>
        <v>0.76666666666666672</v>
      </c>
      <c r="C46" s="16">
        <v>1498880570</v>
      </c>
      <c r="D46" s="6">
        <f t="shared" si="1"/>
        <v>42917.154745370368</v>
      </c>
      <c r="E46" s="20">
        <v>1372</v>
      </c>
      <c r="F46" s="21">
        <v>-15456</v>
      </c>
      <c r="G46" s="22">
        <v>-7416</v>
      </c>
      <c r="H46">
        <f t="shared" si="2"/>
        <v>8.3740234375E-2</v>
      </c>
      <c r="I46">
        <f t="shared" si="3"/>
        <v>-0.943359375</v>
      </c>
      <c r="J46" s="2">
        <f t="shared" si="4"/>
        <v>-0.45263671875</v>
      </c>
      <c r="K46" s="16">
        <v>-740</v>
      </c>
      <c r="L46" s="16">
        <v>-114</v>
      </c>
      <c r="M46" s="16">
        <v>-500</v>
      </c>
      <c r="N46" s="18">
        <f t="shared" si="5"/>
        <v>-5.6402439024390247</v>
      </c>
      <c r="O46">
        <f t="shared" si="6"/>
        <v>-0.86890243902439035</v>
      </c>
      <c r="P46" s="2">
        <f t="shared" si="7"/>
        <v>-3.8109756097560981</v>
      </c>
      <c r="Q46" s="14">
        <v>-22</v>
      </c>
      <c r="R46" s="14">
        <v>234</v>
      </c>
      <c r="S46" s="27">
        <v>-76</v>
      </c>
      <c r="T46" s="18">
        <f t="shared" si="8"/>
        <v>-3.3008252063015755</v>
      </c>
      <c r="U46" s="12">
        <f t="shared" si="9"/>
        <v>35.108777194298575</v>
      </c>
      <c r="V46" s="2">
        <f t="shared" si="10"/>
        <v>-11.40285071267817</v>
      </c>
      <c r="W46" s="39">
        <f t="shared" si="11"/>
        <v>14.478619654913725</v>
      </c>
      <c r="X46" s="39">
        <f t="shared" si="12"/>
        <v>15.678919729932474</v>
      </c>
      <c r="Y46" s="39">
        <f t="shared" si="13"/>
        <v>-10.27756939234809</v>
      </c>
      <c r="Z46" s="7">
        <f t="shared" si="14"/>
        <v>217.03815238202415</v>
      </c>
      <c r="AA46" s="16">
        <v>-144</v>
      </c>
      <c r="AB46" s="57">
        <f t="shared" si="15"/>
        <v>20.56869440201276</v>
      </c>
      <c r="AC46" s="2">
        <v>20</v>
      </c>
      <c r="AD46" s="7">
        <v>85</v>
      </c>
      <c r="AE46">
        <v>6</v>
      </c>
      <c r="AF46">
        <v>9</v>
      </c>
      <c r="AG46">
        <v>9</v>
      </c>
      <c r="AH46" s="2">
        <v>3</v>
      </c>
      <c r="AI46" s="7">
        <v>15</v>
      </c>
      <c r="AJ46">
        <v>34</v>
      </c>
      <c r="AK46">
        <v>0</v>
      </c>
      <c r="AL46">
        <v>0</v>
      </c>
      <c r="AM46">
        <v>0</v>
      </c>
      <c r="AN46">
        <v>0</v>
      </c>
      <c r="AO46" s="2">
        <v>0</v>
      </c>
    </row>
    <row r="47" spans="1:41">
      <c r="A47" s="2">
        <v>47000</v>
      </c>
      <c r="B47">
        <f t="shared" si="0"/>
        <v>0.78333333333333333</v>
      </c>
      <c r="C47" s="16">
        <v>1498880571</v>
      </c>
      <c r="D47" s="6">
        <f t="shared" si="1"/>
        <v>42917.154756944445</v>
      </c>
      <c r="E47" s="20">
        <v>436</v>
      </c>
      <c r="F47" s="21">
        <v>-15928</v>
      </c>
      <c r="G47" s="22">
        <v>-6144</v>
      </c>
      <c r="H47">
        <f t="shared" si="2"/>
        <v>2.6611328125E-2</v>
      </c>
      <c r="I47">
        <f t="shared" si="3"/>
        <v>-0.97216796875</v>
      </c>
      <c r="J47" s="2">
        <f t="shared" si="4"/>
        <v>-0.375</v>
      </c>
      <c r="K47" s="16">
        <v>-190</v>
      </c>
      <c r="L47" s="16">
        <v>365</v>
      </c>
      <c r="M47" s="16">
        <v>-778</v>
      </c>
      <c r="N47" s="18">
        <f t="shared" si="5"/>
        <v>-1.4481707317073171</v>
      </c>
      <c r="O47">
        <f t="shared" si="6"/>
        <v>2.7820121951219514</v>
      </c>
      <c r="P47" s="2">
        <f t="shared" si="7"/>
        <v>-5.9298780487804885</v>
      </c>
      <c r="Q47" s="14">
        <v>-11</v>
      </c>
      <c r="R47" s="14">
        <v>247</v>
      </c>
      <c r="S47" s="27">
        <v>-79</v>
      </c>
      <c r="T47" s="18">
        <f t="shared" si="8"/>
        <v>-1.6504126031507877</v>
      </c>
      <c r="U47" s="12">
        <f t="shared" si="9"/>
        <v>37.059264816204049</v>
      </c>
      <c r="V47" s="2">
        <f t="shared" si="10"/>
        <v>-11.852963240810203</v>
      </c>
      <c r="W47" s="39">
        <f t="shared" si="11"/>
        <v>16.129032258064512</v>
      </c>
      <c r="X47" s="39">
        <f t="shared" si="12"/>
        <v>17.629407351837948</v>
      </c>
      <c r="Y47" s="39">
        <f t="shared" si="13"/>
        <v>-10.727681920480123</v>
      </c>
      <c r="Z47" s="7">
        <f t="shared" si="14"/>
        <v>215.21570940627447</v>
      </c>
      <c r="AA47" s="16">
        <v>-176</v>
      </c>
      <c r="AB47" s="57">
        <f t="shared" si="15"/>
        <v>20.47284871357115</v>
      </c>
      <c r="AC47" s="2">
        <v>20</v>
      </c>
      <c r="AD47" s="7">
        <v>85</v>
      </c>
      <c r="AE47">
        <v>6</v>
      </c>
      <c r="AF47">
        <v>9</v>
      </c>
      <c r="AG47">
        <v>8</v>
      </c>
      <c r="AH47" s="2">
        <v>3</v>
      </c>
      <c r="AI47" s="7">
        <v>15</v>
      </c>
      <c r="AJ47">
        <v>45</v>
      </c>
      <c r="AK47">
        <v>0</v>
      </c>
      <c r="AL47">
        <v>0</v>
      </c>
      <c r="AM47">
        <v>0</v>
      </c>
      <c r="AN47">
        <v>0</v>
      </c>
      <c r="AO47" s="2">
        <v>0</v>
      </c>
    </row>
    <row r="48" spans="1:41">
      <c r="A48" s="2">
        <v>48000</v>
      </c>
      <c r="B48">
        <f t="shared" si="0"/>
        <v>0.8</v>
      </c>
      <c r="C48" s="16">
        <v>1498880572</v>
      </c>
      <c r="D48" s="6">
        <f t="shared" si="1"/>
        <v>42917.154768518521</v>
      </c>
      <c r="E48" s="20">
        <v>760</v>
      </c>
      <c r="F48" s="21">
        <v>-15892</v>
      </c>
      <c r="G48" s="22">
        <v>-5532</v>
      </c>
      <c r="H48">
        <f t="shared" si="2"/>
        <v>4.638671875E-2</v>
      </c>
      <c r="I48">
        <f t="shared" si="3"/>
        <v>-0.969970703125</v>
      </c>
      <c r="J48" s="2">
        <f t="shared" si="4"/>
        <v>-0.337646484375</v>
      </c>
      <c r="K48" s="16">
        <v>-361</v>
      </c>
      <c r="L48" s="16">
        <v>140</v>
      </c>
      <c r="M48" s="16">
        <v>27</v>
      </c>
      <c r="N48" s="18">
        <f t="shared" si="5"/>
        <v>-2.7515243902439028</v>
      </c>
      <c r="O48">
        <f t="shared" si="6"/>
        <v>1.0670731707317074</v>
      </c>
      <c r="P48" s="2">
        <f t="shared" si="7"/>
        <v>0.20579268292682928</v>
      </c>
      <c r="Q48" s="14">
        <v>-14</v>
      </c>
      <c r="R48" s="14">
        <v>234</v>
      </c>
      <c r="S48" s="27">
        <v>-64</v>
      </c>
      <c r="T48" s="18">
        <f t="shared" si="8"/>
        <v>-2.1005251312828208</v>
      </c>
      <c r="U48" s="12">
        <f t="shared" si="9"/>
        <v>35.108777194298575</v>
      </c>
      <c r="V48" s="2">
        <f t="shared" si="10"/>
        <v>-9.6024006001500375</v>
      </c>
      <c r="W48" s="39">
        <f t="shared" si="11"/>
        <v>15.678919729932479</v>
      </c>
      <c r="X48" s="39">
        <f t="shared" si="12"/>
        <v>15.678919729932474</v>
      </c>
      <c r="Y48" s="39">
        <f t="shared" si="13"/>
        <v>-8.4771192798199575</v>
      </c>
      <c r="Z48" s="7">
        <f t="shared" si="14"/>
        <v>209.73910461207174</v>
      </c>
      <c r="AA48" s="16">
        <v>-176</v>
      </c>
      <c r="AB48" s="57">
        <f t="shared" si="15"/>
        <v>20.47284871357115</v>
      </c>
      <c r="AC48" s="2">
        <v>20</v>
      </c>
      <c r="AD48" s="7">
        <v>86</v>
      </c>
      <c r="AE48">
        <v>8</v>
      </c>
      <c r="AF48">
        <v>9</v>
      </c>
      <c r="AG48">
        <v>10</v>
      </c>
      <c r="AH48" s="2">
        <v>3</v>
      </c>
      <c r="AI48" s="7">
        <v>16</v>
      </c>
      <c r="AJ48">
        <v>60</v>
      </c>
      <c r="AK48">
        <v>0</v>
      </c>
      <c r="AL48">
        <v>0</v>
      </c>
      <c r="AM48">
        <v>0</v>
      </c>
      <c r="AN48">
        <v>0</v>
      </c>
      <c r="AO48" s="2">
        <v>0</v>
      </c>
    </row>
    <row r="49" spans="1:41">
      <c r="A49" s="2">
        <v>49000</v>
      </c>
      <c r="B49">
        <f t="shared" si="0"/>
        <v>0.81666666666666665</v>
      </c>
      <c r="C49" s="16">
        <v>1498880573</v>
      </c>
      <c r="D49" s="6">
        <f t="shared" si="1"/>
        <v>42917.154780092591</v>
      </c>
      <c r="E49" s="20">
        <v>1296</v>
      </c>
      <c r="F49" s="21">
        <v>-16056</v>
      </c>
      <c r="G49" s="22">
        <v>-4792</v>
      </c>
      <c r="H49">
        <f t="shared" si="2"/>
        <v>7.91015625E-2</v>
      </c>
      <c r="I49">
        <f t="shared" si="3"/>
        <v>-0.97998046875</v>
      </c>
      <c r="J49" s="2">
        <f t="shared" si="4"/>
        <v>-0.29248046875</v>
      </c>
      <c r="K49" s="16">
        <v>-316</v>
      </c>
      <c r="L49" s="16">
        <v>-57</v>
      </c>
      <c r="M49" s="16">
        <v>-163</v>
      </c>
      <c r="N49" s="18">
        <f t="shared" si="5"/>
        <v>-2.4085365853658538</v>
      </c>
      <c r="O49">
        <f t="shared" si="6"/>
        <v>-0.43445121951219517</v>
      </c>
      <c r="P49" s="2">
        <f t="shared" si="7"/>
        <v>-1.2423780487804879</v>
      </c>
      <c r="Q49" s="14">
        <v>-22</v>
      </c>
      <c r="R49" s="14">
        <v>226</v>
      </c>
      <c r="S49" s="27">
        <v>-60</v>
      </c>
      <c r="T49" s="18">
        <f t="shared" si="8"/>
        <v>-3.3008252063015755</v>
      </c>
      <c r="U49" s="12">
        <f t="shared" si="9"/>
        <v>33.908477119279823</v>
      </c>
      <c r="V49" s="2">
        <f t="shared" si="10"/>
        <v>-9.0022505626406595</v>
      </c>
      <c r="W49" s="39">
        <f t="shared" si="11"/>
        <v>14.478619654913725</v>
      </c>
      <c r="X49" s="39">
        <f t="shared" si="12"/>
        <v>14.478619654913722</v>
      </c>
      <c r="Y49" s="39">
        <f t="shared" si="13"/>
        <v>-7.8769692423105795</v>
      </c>
      <c r="Z49" s="7">
        <f t="shared" si="14"/>
        <v>209.89542010838113</v>
      </c>
      <c r="AA49" s="16">
        <v>-224</v>
      </c>
      <c r="AB49" s="57">
        <f t="shared" si="15"/>
        <v>20.329080180908736</v>
      </c>
      <c r="AC49" s="2">
        <v>20</v>
      </c>
      <c r="AD49" s="7">
        <v>85</v>
      </c>
      <c r="AE49">
        <v>7</v>
      </c>
      <c r="AF49">
        <v>9</v>
      </c>
      <c r="AG49">
        <v>10</v>
      </c>
      <c r="AH49" s="2">
        <v>2</v>
      </c>
      <c r="AI49" s="7">
        <v>15</v>
      </c>
      <c r="AJ49">
        <v>88</v>
      </c>
      <c r="AK49">
        <v>0</v>
      </c>
      <c r="AL49">
        <v>0</v>
      </c>
      <c r="AM49">
        <v>0</v>
      </c>
      <c r="AN49">
        <v>0</v>
      </c>
      <c r="AO49" s="2">
        <v>0</v>
      </c>
    </row>
    <row r="50" spans="1:41">
      <c r="A50" s="2">
        <v>50000</v>
      </c>
      <c r="B50">
        <f t="shared" si="0"/>
        <v>0.83333333333333337</v>
      </c>
      <c r="C50" s="16">
        <v>1498880574</v>
      </c>
      <c r="D50" s="6">
        <f t="shared" si="1"/>
        <v>42917.154791666668</v>
      </c>
      <c r="E50" s="20">
        <v>292</v>
      </c>
      <c r="F50" s="21">
        <v>-15904</v>
      </c>
      <c r="G50" s="22">
        <v>-6152</v>
      </c>
      <c r="H50">
        <f t="shared" si="2"/>
        <v>1.7822265625E-2</v>
      </c>
      <c r="I50">
        <f t="shared" si="3"/>
        <v>-0.970703125</v>
      </c>
      <c r="J50" s="2">
        <f t="shared" si="4"/>
        <v>-0.37548828125</v>
      </c>
      <c r="K50" s="16">
        <v>-393</v>
      </c>
      <c r="L50" s="16">
        <v>-37</v>
      </c>
      <c r="M50" s="16">
        <v>-107</v>
      </c>
      <c r="N50" s="18">
        <f t="shared" si="5"/>
        <v>-2.9954268292682928</v>
      </c>
      <c r="O50">
        <f t="shared" si="6"/>
        <v>-0.28201219512195125</v>
      </c>
      <c r="P50" s="2">
        <f t="shared" si="7"/>
        <v>-0.81554878048780499</v>
      </c>
      <c r="Q50" s="14">
        <v>-18</v>
      </c>
      <c r="R50" s="14">
        <v>230</v>
      </c>
      <c r="S50" s="27">
        <v>-64</v>
      </c>
      <c r="T50" s="18">
        <f t="shared" si="8"/>
        <v>-2.7006751687921979</v>
      </c>
      <c r="U50" s="12">
        <f t="shared" si="9"/>
        <v>34.508627156789196</v>
      </c>
      <c r="V50" s="2">
        <f t="shared" si="10"/>
        <v>-9.6024006001500375</v>
      </c>
      <c r="W50" s="39">
        <f t="shared" si="11"/>
        <v>15.078769692423101</v>
      </c>
      <c r="X50" s="39">
        <f t="shared" si="12"/>
        <v>15.078769692423094</v>
      </c>
      <c r="Y50" s="39">
        <f t="shared" si="13"/>
        <v>-8.4771192798199575</v>
      </c>
      <c r="Z50" s="7">
        <f t="shared" si="14"/>
        <v>210.72919327447138</v>
      </c>
      <c r="AA50" s="16">
        <v>-160</v>
      </c>
      <c r="AB50" s="57">
        <f t="shared" si="15"/>
        <v>20.520771557791956</v>
      </c>
      <c r="AC50" s="2">
        <v>20</v>
      </c>
      <c r="AD50" s="7">
        <v>86</v>
      </c>
      <c r="AE50">
        <v>7</v>
      </c>
      <c r="AF50">
        <v>10</v>
      </c>
      <c r="AG50">
        <v>10</v>
      </c>
      <c r="AH50" s="2">
        <v>3</v>
      </c>
      <c r="AI50" s="7">
        <v>16</v>
      </c>
      <c r="AJ50">
        <v>33</v>
      </c>
      <c r="AK50">
        <v>0</v>
      </c>
      <c r="AL50">
        <v>0</v>
      </c>
      <c r="AM50">
        <v>0</v>
      </c>
      <c r="AN50">
        <v>0</v>
      </c>
      <c r="AO50" s="2">
        <v>0</v>
      </c>
    </row>
    <row r="51" spans="1:41">
      <c r="A51" s="2">
        <v>51000</v>
      </c>
      <c r="B51">
        <f t="shared" si="0"/>
        <v>0.85</v>
      </c>
      <c r="C51" s="16">
        <v>1498880575</v>
      </c>
      <c r="D51" s="6">
        <f t="shared" si="1"/>
        <v>42917.154803240745</v>
      </c>
      <c r="E51" s="20">
        <v>340</v>
      </c>
      <c r="F51" s="21">
        <v>-15972</v>
      </c>
      <c r="G51" s="22">
        <v>-5632</v>
      </c>
      <c r="H51">
        <f t="shared" si="2"/>
        <v>2.0751953125E-2</v>
      </c>
      <c r="I51">
        <f t="shared" si="3"/>
        <v>-0.974853515625</v>
      </c>
      <c r="J51" s="2">
        <f t="shared" si="4"/>
        <v>-0.34375</v>
      </c>
      <c r="K51" s="16">
        <v>-393</v>
      </c>
      <c r="L51" s="16">
        <v>-160</v>
      </c>
      <c r="M51" s="16">
        <v>-248</v>
      </c>
      <c r="N51" s="18">
        <f t="shared" si="5"/>
        <v>-2.9954268292682928</v>
      </c>
      <c r="O51">
        <f t="shared" si="6"/>
        <v>-1.2195121951219514</v>
      </c>
      <c r="P51" s="2">
        <f t="shared" si="7"/>
        <v>-1.8902439024390245</v>
      </c>
      <c r="Q51" s="14">
        <v>-14</v>
      </c>
      <c r="R51" s="14">
        <v>230</v>
      </c>
      <c r="S51" s="27">
        <v>-72</v>
      </c>
      <c r="T51" s="18">
        <f t="shared" si="8"/>
        <v>-2.1005251312828208</v>
      </c>
      <c r="U51" s="12">
        <f t="shared" si="9"/>
        <v>34.508627156789196</v>
      </c>
      <c r="V51" s="2">
        <f t="shared" si="10"/>
        <v>-10.802700675168792</v>
      </c>
      <c r="W51" s="39">
        <f t="shared" si="11"/>
        <v>15.678919729932479</v>
      </c>
      <c r="X51" s="39">
        <f t="shared" si="12"/>
        <v>15.078769692423094</v>
      </c>
      <c r="Y51" s="39">
        <f t="shared" si="13"/>
        <v>-9.6774193548387117</v>
      </c>
      <c r="Z51" s="7">
        <f t="shared" si="14"/>
        <v>213.17932024329127</v>
      </c>
      <c r="AA51" s="16">
        <v>-160</v>
      </c>
      <c r="AB51" s="57">
        <f t="shared" si="15"/>
        <v>20.520771557791956</v>
      </c>
      <c r="AC51" s="2">
        <v>20</v>
      </c>
      <c r="AD51" s="7">
        <v>86</v>
      </c>
      <c r="AE51">
        <v>6</v>
      </c>
      <c r="AF51">
        <v>9</v>
      </c>
      <c r="AG51">
        <v>9</v>
      </c>
      <c r="AH51" s="2">
        <v>3</v>
      </c>
      <c r="AI51" s="7">
        <v>16</v>
      </c>
      <c r="AJ51">
        <v>70</v>
      </c>
      <c r="AK51">
        <v>0</v>
      </c>
      <c r="AL51">
        <v>0</v>
      </c>
      <c r="AM51">
        <v>0</v>
      </c>
      <c r="AN51">
        <v>0</v>
      </c>
      <c r="AO51" s="2">
        <v>0</v>
      </c>
    </row>
    <row r="52" spans="1:41">
      <c r="A52" s="2">
        <v>52000</v>
      </c>
      <c r="B52">
        <f t="shared" si="0"/>
        <v>0.8666666666666667</v>
      </c>
      <c r="C52" s="16">
        <v>1498880576</v>
      </c>
      <c r="D52" s="6">
        <f t="shared" si="1"/>
        <v>42917.154814814814</v>
      </c>
      <c r="E52" s="20">
        <v>176</v>
      </c>
      <c r="F52" s="21">
        <v>-15552</v>
      </c>
      <c r="G52" s="22">
        <v>-6152</v>
      </c>
      <c r="H52">
        <f t="shared" si="2"/>
        <v>1.07421875E-2</v>
      </c>
      <c r="I52">
        <f t="shared" si="3"/>
        <v>-0.94921875</v>
      </c>
      <c r="J52" s="2">
        <f t="shared" si="4"/>
        <v>-0.37548828125</v>
      </c>
      <c r="K52" s="16">
        <v>-266</v>
      </c>
      <c r="L52" s="16">
        <v>20</v>
      </c>
      <c r="M52" s="16">
        <v>-187</v>
      </c>
      <c r="N52" s="18">
        <f t="shared" si="5"/>
        <v>-2.0274390243902443</v>
      </c>
      <c r="O52">
        <f t="shared" si="6"/>
        <v>0.15243902439024393</v>
      </c>
      <c r="P52" s="2">
        <f t="shared" si="7"/>
        <v>-1.4253048780487807</v>
      </c>
      <c r="Q52" s="14">
        <v>-17</v>
      </c>
      <c r="R52" s="14">
        <v>239</v>
      </c>
      <c r="S52" s="27">
        <v>-71</v>
      </c>
      <c r="T52" s="18">
        <f t="shared" si="8"/>
        <v>-2.5506376594148539</v>
      </c>
      <c r="U52" s="12">
        <f t="shared" si="9"/>
        <v>35.858964741185297</v>
      </c>
      <c r="V52" s="2">
        <f t="shared" si="10"/>
        <v>-10.652663165791449</v>
      </c>
      <c r="W52" s="39">
        <f t="shared" si="11"/>
        <v>15.228807201800446</v>
      </c>
      <c r="X52" s="39">
        <f t="shared" si="12"/>
        <v>16.429107276819195</v>
      </c>
      <c r="Y52" s="39">
        <f t="shared" si="13"/>
        <v>-9.5273818454613686</v>
      </c>
      <c r="Z52" s="7">
        <f t="shared" si="14"/>
        <v>213.54251934384564</v>
      </c>
      <c r="AA52" s="16">
        <v>-160</v>
      </c>
      <c r="AB52" s="57">
        <f t="shared" si="15"/>
        <v>20.520771557791956</v>
      </c>
      <c r="AC52" s="2">
        <v>20</v>
      </c>
      <c r="AD52" s="7">
        <v>85</v>
      </c>
      <c r="AE52">
        <v>9</v>
      </c>
      <c r="AF52">
        <v>12</v>
      </c>
      <c r="AG52">
        <v>11</v>
      </c>
      <c r="AH52" s="2">
        <v>3</v>
      </c>
      <c r="AI52" s="7">
        <v>16</v>
      </c>
      <c r="AJ52">
        <v>32</v>
      </c>
      <c r="AK52">
        <v>0</v>
      </c>
      <c r="AL52">
        <v>0</v>
      </c>
      <c r="AM52">
        <v>0</v>
      </c>
      <c r="AN52">
        <v>0</v>
      </c>
      <c r="AO52" s="2">
        <v>0</v>
      </c>
    </row>
    <row r="53" spans="1:41">
      <c r="A53" s="2">
        <v>53000</v>
      </c>
      <c r="B53">
        <f t="shared" si="0"/>
        <v>0.8833333333333333</v>
      </c>
      <c r="C53" s="16">
        <v>1498880577</v>
      </c>
      <c r="D53" s="6">
        <f t="shared" si="1"/>
        <v>42917.154826388884</v>
      </c>
      <c r="E53" s="20">
        <v>436</v>
      </c>
      <c r="F53" s="21">
        <v>-15764</v>
      </c>
      <c r="G53" s="22">
        <v>-6004</v>
      </c>
      <c r="H53">
        <f t="shared" si="2"/>
        <v>2.6611328125E-2</v>
      </c>
      <c r="I53">
        <f t="shared" si="3"/>
        <v>-0.962158203125</v>
      </c>
      <c r="J53" s="2">
        <f t="shared" si="4"/>
        <v>-0.366455078125</v>
      </c>
      <c r="K53" s="16">
        <v>-315</v>
      </c>
      <c r="L53" s="16">
        <v>27</v>
      </c>
      <c r="M53" s="16">
        <v>-227</v>
      </c>
      <c r="N53" s="18">
        <f t="shared" si="5"/>
        <v>-2.4009146341463419</v>
      </c>
      <c r="O53">
        <f t="shared" si="6"/>
        <v>0.20579268292682928</v>
      </c>
      <c r="P53" s="2">
        <f t="shared" si="7"/>
        <v>-1.7301829268292686</v>
      </c>
      <c r="Q53" s="14">
        <v>-25</v>
      </c>
      <c r="R53" s="14">
        <v>217</v>
      </c>
      <c r="S53" s="27">
        <v>-71</v>
      </c>
      <c r="T53" s="18">
        <f t="shared" si="8"/>
        <v>-3.7509377344336086</v>
      </c>
      <c r="U53" s="12">
        <f t="shared" si="9"/>
        <v>32.558139534883722</v>
      </c>
      <c r="V53" s="2">
        <f t="shared" si="10"/>
        <v>-10.652663165791449</v>
      </c>
      <c r="W53" s="39">
        <f t="shared" si="11"/>
        <v>14.02850712678169</v>
      </c>
      <c r="X53" s="39">
        <f t="shared" si="12"/>
        <v>13.128282070517621</v>
      </c>
      <c r="Y53" s="39">
        <f t="shared" si="13"/>
        <v>-9.5273818454613686</v>
      </c>
      <c r="Z53" s="7">
        <f t="shared" si="14"/>
        <v>215.79548096454909</v>
      </c>
      <c r="AA53" s="16">
        <v>-160</v>
      </c>
      <c r="AB53" s="57">
        <f t="shared" si="15"/>
        <v>20.520771557791956</v>
      </c>
      <c r="AC53" s="2">
        <v>20</v>
      </c>
      <c r="AD53" s="7">
        <v>86</v>
      </c>
      <c r="AE53">
        <v>8</v>
      </c>
      <c r="AF53">
        <v>10</v>
      </c>
      <c r="AG53">
        <v>11</v>
      </c>
      <c r="AH53" s="2">
        <v>3</v>
      </c>
      <c r="AI53" s="7">
        <v>16</v>
      </c>
      <c r="AJ53">
        <v>37</v>
      </c>
      <c r="AK53">
        <v>0</v>
      </c>
      <c r="AL53">
        <v>0</v>
      </c>
      <c r="AM53">
        <v>0</v>
      </c>
      <c r="AN53">
        <v>0</v>
      </c>
      <c r="AO53" s="2">
        <v>0</v>
      </c>
    </row>
    <row r="54" spans="1:41">
      <c r="A54" s="2">
        <v>54000</v>
      </c>
      <c r="B54">
        <f t="shared" si="0"/>
        <v>0.9</v>
      </c>
      <c r="C54" s="16">
        <v>1498880578</v>
      </c>
      <c r="D54" s="6">
        <f t="shared" si="1"/>
        <v>42917.154837962968</v>
      </c>
      <c r="E54" s="20">
        <v>544</v>
      </c>
      <c r="F54" s="21">
        <v>-15828</v>
      </c>
      <c r="G54" s="22">
        <v>-5876</v>
      </c>
      <c r="H54">
        <f t="shared" si="2"/>
        <v>3.3203125E-2</v>
      </c>
      <c r="I54">
        <f t="shared" si="3"/>
        <v>-0.966064453125</v>
      </c>
      <c r="J54" s="2">
        <f t="shared" si="4"/>
        <v>-0.358642578125</v>
      </c>
      <c r="K54" s="16">
        <v>-325</v>
      </c>
      <c r="L54" s="16">
        <v>57</v>
      </c>
      <c r="M54" s="16">
        <v>-183</v>
      </c>
      <c r="N54" s="18">
        <f t="shared" si="5"/>
        <v>-2.4771341463414638</v>
      </c>
      <c r="O54">
        <f t="shared" si="6"/>
        <v>0.43445121951219517</v>
      </c>
      <c r="P54" s="2">
        <f t="shared" si="7"/>
        <v>-1.3948170731707319</v>
      </c>
      <c r="Q54" s="14">
        <v>-24</v>
      </c>
      <c r="R54" s="14">
        <v>236</v>
      </c>
      <c r="S54" s="27">
        <v>-66</v>
      </c>
      <c r="T54" s="18">
        <f t="shared" si="8"/>
        <v>-3.6009002250562641</v>
      </c>
      <c r="U54" s="12">
        <f t="shared" si="9"/>
        <v>35.408852213053265</v>
      </c>
      <c r="V54" s="2">
        <f t="shared" si="10"/>
        <v>-9.9024756189047256</v>
      </c>
      <c r="W54" s="39">
        <f t="shared" si="11"/>
        <v>14.178544636159035</v>
      </c>
      <c r="X54" s="39">
        <f t="shared" si="12"/>
        <v>15.978994748687164</v>
      </c>
      <c r="Y54" s="39">
        <f t="shared" si="13"/>
        <v>-8.7771942985746456</v>
      </c>
      <c r="Z54" s="7">
        <f t="shared" si="14"/>
        <v>213.25844977209309</v>
      </c>
      <c r="AA54" s="16">
        <v>-160</v>
      </c>
      <c r="AB54" s="57">
        <f t="shared" si="15"/>
        <v>20.520771557791956</v>
      </c>
      <c r="AC54" s="2">
        <v>20</v>
      </c>
      <c r="AD54" s="7">
        <v>86</v>
      </c>
      <c r="AE54">
        <v>8</v>
      </c>
      <c r="AF54">
        <v>12</v>
      </c>
      <c r="AG54">
        <v>12</v>
      </c>
      <c r="AH54" s="2">
        <v>3</v>
      </c>
      <c r="AI54" s="7">
        <v>16</v>
      </c>
      <c r="AJ54">
        <v>79</v>
      </c>
      <c r="AK54">
        <v>0</v>
      </c>
      <c r="AL54">
        <v>0</v>
      </c>
      <c r="AM54">
        <v>0</v>
      </c>
      <c r="AN54">
        <v>0</v>
      </c>
      <c r="AO54" s="2">
        <v>0</v>
      </c>
    </row>
    <row r="55" spans="1:41">
      <c r="A55" s="2">
        <v>55000</v>
      </c>
      <c r="B55">
        <f t="shared" si="0"/>
        <v>0.91666666666666663</v>
      </c>
      <c r="C55" s="16">
        <v>1498880579</v>
      </c>
      <c r="D55" s="6">
        <f t="shared" si="1"/>
        <v>42917.154849537037</v>
      </c>
      <c r="E55" s="20">
        <v>444</v>
      </c>
      <c r="F55" s="21">
        <v>-15632</v>
      </c>
      <c r="G55" s="22">
        <v>-5848</v>
      </c>
      <c r="H55">
        <f t="shared" si="2"/>
        <v>2.7099609375E-2</v>
      </c>
      <c r="I55">
        <f t="shared" si="3"/>
        <v>-0.9541015625</v>
      </c>
      <c r="J55" s="2">
        <f t="shared" si="4"/>
        <v>-0.35693359375</v>
      </c>
      <c r="K55" s="16">
        <v>-333</v>
      </c>
      <c r="L55" s="16">
        <v>0</v>
      </c>
      <c r="M55" s="16">
        <v>-202</v>
      </c>
      <c r="N55" s="18">
        <f t="shared" si="5"/>
        <v>-2.5381097560975614</v>
      </c>
      <c r="O55">
        <f t="shared" si="6"/>
        <v>0</v>
      </c>
      <c r="P55" s="2">
        <f t="shared" si="7"/>
        <v>-1.5396341463414636</v>
      </c>
      <c r="Q55" s="14">
        <v>-18</v>
      </c>
      <c r="R55" s="14">
        <v>232</v>
      </c>
      <c r="S55" s="27">
        <v>-70</v>
      </c>
      <c r="T55" s="18">
        <f t="shared" si="8"/>
        <v>-2.7006751687921979</v>
      </c>
      <c r="U55" s="12">
        <f t="shared" si="9"/>
        <v>34.808702175543885</v>
      </c>
      <c r="V55" s="2">
        <f t="shared" si="10"/>
        <v>-10.502625656414104</v>
      </c>
      <c r="W55" s="39">
        <f t="shared" si="11"/>
        <v>15.078769692423101</v>
      </c>
      <c r="X55" s="39">
        <f t="shared" si="12"/>
        <v>15.378844711177784</v>
      </c>
      <c r="Y55" s="39">
        <f t="shared" si="13"/>
        <v>-9.3773443360840236</v>
      </c>
      <c r="Z55" s="7">
        <f t="shared" si="14"/>
        <v>213.38161073493234</v>
      </c>
      <c r="AA55" s="16">
        <v>-160</v>
      </c>
      <c r="AB55" s="57">
        <f t="shared" si="15"/>
        <v>20.520771557791956</v>
      </c>
      <c r="AC55" s="2">
        <v>20</v>
      </c>
      <c r="AD55" s="7">
        <v>85</v>
      </c>
      <c r="AE55">
        <v>9</v>
      </c>
      <c r="AF55">
        <v>12</v>
      </c>
      <c r="AG55">
        <v>13</v>
      </c>
      <c r="AH55" s="2">
        <v>4</v>
      </c>
      <c r="AI55" s="7">
        <v>16</v>
      </c>
      <c r="AJ55">
        <v>80</v>
      </c>
      <c r="AK55">
        <v>0</v>
      </c>
      <c r="AL55">
        <v>0</v>
      </c>
      <c r="AM55">
        <v>0</v>
      </c>
      <c r="AN55">
        <v>0</v>
      </c>
      <c r="AO55" s="2">
        <v>0</v>
      </c>
    </row>
    <row r="56" spans="1:41">
      <c r="A56" s="2">
        <v>56000</v>
      </c>
      <c r="B56">
        <f t="shared" si="0"/>
        <v>0.93333333333333335</v>
      </c>
      <c r="C56" s="16">
        <v>1498880580</v>
      </c>
      <c r="D56" s="6">
        <f t="shared" si="1"/>
        <v>42917.154861111107</v>
      </c>
      <c r="E56" s="20">
        <v>624</v>
      </c>
      <c r="F56" s="21">
        <v>-15724</v>
      </c>
      <c r="G56" s="22">
        <v>-5792</v>
      </c>
      <c r="H56">
        <f t="shared" si="2"/>
        <v>3.80859375E-2</v>
      </c>
      <c r="I56">
        <f t="shared" si="3"/>
        <v>-0.959716796875</v>
      </c>
      <c r="J56" s="2">
        <f t="shared" si="4"/>
        <v>-0.353515625</v>
      </c>
      <c r="K56" s="16">
        <v>-312</v>
      </c>
      <c r="L56" s="16">
        <v>-8</v>
      </c>
      <c r="M56" s="16">
        <v>-170</v>
      </c>
      <c r="N56" s="18">
        <f t="shared" si="5"/>
        <v>-2.3780487804878052</v>
      </c>
      <c r="O56">
        <f t="shared" si="6"/>
        <v>-6.0975609756097567E-2</v>
      </c>
      <c r="P56" s="2">
        <f t="shared" si="7"/>
        <v>-1.2957317073170733</v>
      </c>
      <c r="Q56" s="14">
        <v>-25</v>
      </c>
      <c r="R56" s="14">
        <v>231</v>
      </c>
      <c r="S56" s="27">
        <v>-77</v>
      </c>
      <c r="T56" s="18">
        <f t="shared" si="8"/>
        <v>-3.7509377344336086</v>
      </c>
      <c r="U56" s="12">
        <f t="shared" si="9"/>
        <v>34.658664666166544</v>
      </c>
      <c r="V56" s="2">
        <f t="shared" si="10"/>
        <v>-11.552888222055515</v>
      </c>
      <c r="W56" s="39">
        <f t="shared" si="11"/>
        <v>14.02850712678169</v>
      </c>
      <c r="X56" s="39">
        <f t="shared" si="12"/>
        <v>15.228807201800443</v>
      </c>
      <c r="Y56" s="39">
        <f t="shared" si="13"/>
        <v>-10.427606901725435</v>
      </c>
      <c r="Z56" s="7">
        <f t="shared" si="14"/>
        <v>218.35255737907642</v>
      </c>
      <c r="AA56" s="16">
        <v>-160</v>
      </c>
      <c r="AB56" s="57">
        <f t="shared" si="15"/>
        <v>20.520771557791956</v>
      </c>
      <c r="AC56" s="2">
        <v>20</v>
      </c>
      <c r="AD56" s="7">
        <v>86</v>
      </c>
      <c r="AE56">
        <v>9</v>
      </c>
      <c r="AF56">
        <v>12</v>
      </c>
      <c r="AG56">
        <v>12</v>
      </c>
      <c r="AH56" s="2">
        <v>3</v>
      </c>
      <c r="AI56" s="7">
        <v>16</v>
      </c>
      <c r="AJ56">
        <v>36</v>
      </c>
      <c r="AK56">
        <v>0</v>
      </c>
      <c r="AL56">
        <v>0</v>
      </c>
      <c r="AM56">
        <v>0</v>
      </c>
      <c r="AN56">
        <v>0</v>
      </c>
      <c r="AO56" s="2">
        <v>0</v>
      </c>
    </row>
    <row r="57" spans="1:41">
      <c r="A57" s="2">
        <v>57000</v>
      </c>
      <c r="B57">
        <f t="shared" si="0"/>
        <v>0.95</v>
      </c>
      <c r="C57" s="16">
        <v>1498880581</v>
      </c>
      <c r="D57" s="6">
        <f t="shared" si="1"/>
        <v>42917.154872685191</v>
      </c>
      <c r="E57" s="20">
        <v>504</v>
      </c>
      <c r="F57" s="21">
        <v>-15788</v>
      </c>
      <c r="G57" s="22">
        <v>-5736</v>
      </c>
      <c r="H57">
        <f t="shared" si="2"/>
        <v>3.076171875E-2</v>
      </c>
      <c r="I57">
        <f t="shared" si="3"/>
        <v>-0.963623046875</v>
      </c>
      <c r="J57" s="2">
        <f t="shared" si="4"/>
        <v>-0.35009765625</v>
      </c>
      <c r="K57" s="16">
        <v>-306</v>
      </c>
      <c r="L57" s="16">
        <v>39</v>
      </c>
      <c r="M57" s="16">
        <v>-207</v>
      </c>
      <c r="N57" s="18">
        <f t="shared" si="5"/>
        <v>-2.3323170731707319</v>
      </c>
      <c r="O57">
        <f t="shared" si="6"/>
        <v>0.29725609756097565</v>
      </c>
      <c r="P57" s="2">
        <f t="shared" si="7"/>
        <v>-1.5777439024390245</v>
      </c>
      <c r="Q57" s="14">
        <v>-21</v>
      </c>
      <c r="R57" s="14">
        <v>231</v>
      </c>
      <c r="S57" s="27">
        <v>-75</v>
      </c>
      <c r="T57" s="18">
        <f t="shared" si="8"/>
        <v>-3.150787696924231</v>
      </c>
      <c r="U57" s="12">
        <f t="shared" si="9"/>
        <v>34.658664666166544</v>
      </c>
      <c r="V57" s="2">
        <f t="shared" si="10"/>
        <v>-11.252813203300825</v>
      </c>
      <c r="W57" s="39">
        <f t="shared" si="11"/>
        <v>14.628657164291068</v>
      </c>
      <c r="X57" s="39">
        <f t="shared" si="12"/>
        <v>15.228807201800443</v>
      </c>
      <c r="Y57" s="39">
        <f t="shared" si="13"/>
        <v>-10.127531882970745</v>
      </c>
      <c r="Z57" s="7">
        <f t="shared" si="14"/>
        <v>216.33267981629822</v>
      </c>
      <c r="AA57" s="16">
        <v>-80</v>
      </c>
      <c r="AB57" s="57">
        <f t="shared" si="15"/>
        <v>20.760385778895976</v>
      </c>
      <c r="AC57" s="2">
        <v>20</v>
      </c>
      <c r="AD57" s="7">
        <v>86</v>
      </c>
      <c r="AE57">
        <v>9</v>
      </c>
      <c r="AF57">
        <v>12</v>
      </c>
      <c r="AG57">
        <v>12</v>
      </c>
      <c r="AH57" s="2">
        <v>3</v>
      </c>
      <c r="AI57" s="7">
        <v>15</v>
      </c>
      <c r="AJ57">
        <v>74</v>
      </c>
      <c r="AK57">
        <v>0</v>
      </c>
      <c r="AL57">
        <v>0</v>
      </c>
      <c r="AM57">
        <v>0</v>
      </c>
      <c r="AN57">
        <v>0</v>
      </c>
      <c r="AO57" s="2">
        <v>0</v>
      </c>
    </row>
    <row r="58" spans="1:41">
      <c r="A58" s="2">
        <v>58000</v>
      </c>
      <c r="B58">
        <f t="shared" si="0"/>
        <v>0.96666666666666667</v>
      </c>
      <c r="C58" s="16">
        <v>1498880582</v>
      </c>
      <c r="D58" s="6">
        <f t="shared" si="1"/>
        <v>42917.15488425926</v>
      </c>
      <c r="E58" s="20">
        <v>540</v>
      </c>
      <c r="F58" s="21">
        <v>-15776</v>
      </c>
      <c r="G58" s="22">
        <v>-5832</v>
      </c>
      <c r="H58">
        <f t="shared" si="2"/>
        <v>3.2958984375E-2</v>
      </c>
      <c r="I58">
        <f t="shared" si="3"/>
        <v>-0.962890625</v>
      </c>
      <c r="J58" s="2">
        <f t="shared" si="4"/>
        <v>-0.35595703125</v>
      </c>
      <c r="K58" s="16">
        <v>-306</v>
      </c>
      <c r="L58" s="16">
        <v>-2</v>
      </c>
      <c r="M58" s="16">
        <v>-193</v>
      </c>
      <c r="N58" s="18">
        <f t="shared" si="5"/>
        <v>-2.3323170731707319</v>
      </c>
      <c r="O58">
        <f t="shared" si="6"/>
        <v>-1.5243902439024392E-2</v>
      </c>
      <c r="P58" s="2">
        <f t="shared" si="7"/>
        <v>-1.4710365853658538</v>
      </c>
      <c r="Q58" s="14">
        <v>-18</v>
      </c>
      <c r="R58" s="14">
        <v>228</v>
      </c>
      <c r="S58" s="27">
        <v>-68</v>
      </c>
      <c r="T58" s="18">
        <f t="shared" si="8"/>
        <v>-2.7006751687921979</v>
      </c>
      <c r="U58" s="12">
        <f t="shared" si="9"/>
        <v>34.208552138034506</v>
      </c>
      <c r="V58" s="2">
        <f t="shared" si="10"/>
        <v>-10.202550637659416</v>
      </c>
      <c r="W58" s="39">
        <f t="shared" si="11"/>
        <v>15.078769692423101</v>
      </c>
      <c r="X58" s="39">
        <f t="shared" si="12"/>
        <v>14.778694673668404</v>
      </c>
      <c r="Y58" s="39">
        <f t="shared" si="13"/>
        <v>-9.0772693173293355</v>
      </c>
      <c r="Z58" s="7">
        <f t="shared" si="14"/>
        <v>212.51288925198338</v>
      </c>
      <c r="AA58" s="16">
        <v>-160</v>
      </c>
      <c r="AB58" s="57">
        <f t="shared" si="15"/>
        <v>20.520771557791956</v>
      </c>
      <c r="AC58" s="2">
        <v>20</v>
      </c>
      <c r="AD58" s="7">
        <v>85</v>
      </c>
      <c r="AE58">
        <v>9</v>
      </c>
      <c r="AF58">
        <v>12</v>
      </c>
      <c r="AG58">
        <v>12</v>
      </c>
      <c r="AH58" s="2">
        <v>3</v>
      </c>
      <c r="AI58" s="7">
        <v>16</v>
      </c>
      <c r="AJ58">
        <v>76</v>
      </c>
      <c r="AK58">
        <v>0</v>
      </c>
      <c r="AL58">
        <v>0</v>
      </c>
      <c r="AM58">
        <v>0</v>
      </c>
      <c r="AN58">
        <v>0</v>
      </c>
      <c r="AO58" s="2">
        <v>0</v>
      </c>
    </row>
    <row r="59" spans="1:41">
      <c r="A59" s="2">
        <v>59000</v>
      </c>
      <c r="B59">
        <f t="shared" si="0"/>
        <v>0.98333333333333328</v>
      </c>
      <c r="C59" s="16">
        <v>1498880583</v>
      </c>
      <c r="D59" s="6">
        <f t="shared" si="1"/>
        <v>42917.15489583333</v>
      </c>
      <c r="E59" s="20">
        <v>612</v>
      </c>
      <c r="F59" s="21">
        <v>-15656</v>
      </c>
      <c r="G59" s="22">
        <v>-6028</v>
      </c>
      <c r="H59">
        <f t="shared" si="2"/>
        <v>3.7353515625E-2</v>
      </c>
      <c r="I59">
        <f t="shared" si="3"/>
        <v>-0.95556640625</v>
      </c>
      <c r="J59" s="2">
        <f t="shared" si="4"/>
        <v>-0.367919921875</v>
      </c>
      <c r="K59" s="16">
        <v>-287</v>
      </c>
      <c r="L59" s="16">
        <v>-36</v>
      </c>
      <c r="M59" s="16">
        <v>-203</v>
      </c>
      <c r="N59" s="18">
        <f t="shared" si="5"/>
        <v>-2.1875</v>
      </c>
      <c r="O59">
        <f t="shared" si="6"/>
        <v>-0.27439024390243905</v>
      </c>
      <c r="P59" s="2">
        <f t="shared" si="7"/>
        <v>-1.5472560975609757</v>
      </c>
      <c r="Q59" s="14">
        <v>-22</v>
      </c>
      <c r="R59" s="14">
        <v>230</v>
      </c>
      <c r="S59" s="27">
        <v>-72</v>
      </c>
      <c r="T59" s="18">
        <f t="shared" si="8"/>
        <v>-3.3008252063015755</v>
      </c>
      <c r="U59" s="12">
        <f t="shared" si="9"/>
        <v>34.508627156789196</v>
      </c>
      <c r="V59" s="2">
        <f t="shared" si="10"/>
        <v>-10.802700675168792</v>
      </c>
      <c r="W59" s="39">
        <f t="shared" si="11"/>
        <v>14.478619654913725</v>
      </c>
      <c r="X59" s="39">
        <f t="shared" si="12"/>
        <v>15.078769692423094</v>
      </c>
      <c r="Y59" s="39">
        <f t="shared" si="13"/>
        <v>-9.6774193548387117</v>
      </c>
      <c r="Z59" s="7">
        <f t="shared" si="14"/>
        <v>215.35184076655992</v>
      </c>
      <c r="AA59" s="16">
        <v>-112</v>
      </c>
      <c r="AB59" s="57">
        <f t="shared" si="15"/>
        <v>20.66454009045437</v>
      </c>
      <c r="AC59" s="2">
        <v>20</v>
      </c>
      <c r="AD59" s="7">
        <v>86</v>
      </c>
      <c r="AE59">
        <v>9</v>
      </c>
      <c r="AF59">
        <v>12</v>
      </c>
      <c r="AG59">
        <v>12</v>
      </c>
      <c r="AH59" s="2">
        <v>4</v>
      </c>
      <c r="AI59" s="7">
        <v>16</v>
      </c>
      <c r="AJ59">
        <v>58</v>
      </c>
      <c r="AK59">
        <v>0</v>
      </c>
      <c r="AL59">
        <v>0</v>
      </c>
      <c r="AM59">
        <v>0</v>
      </c>
      <c r="AN59">
        <v>0</v>
      </c>
      <c r="AO59" s="2">
        <v>0</v>
      </c>
    </row>
    <row r="60" spans="1:41">
      <c r="A60" s="2">
        <v>60000</v>
      </c>
      <c r="B60">
        <f t="shared" si="0"/>
        <v>1</v>
      </c>
      <c r="C60" s="16">
        <v>1498880584</v>
      </c>
      <c r="D60" s="6">
        <f t="shared" si="1"/>
        <v>42917.154907407406</v>
      </c>
      <c r="E60" s="20">
        <v>700</v>
      </c>
      <c r="F60" s="21">
        <v>-15792</v>
      </c>
      <c r="G60" s="22">
        <v>-6036</v>
      </c>
      <c r="H60">
        <f t="shared" si="2"/>
        <v>4.2724609375E-2</v>
      </c>
      <c r="I60">
        <f t="shared" si="3"/>
        <v>-0.9638671875</v>
      </c>
      <c r="J60" s="2">
        <f t="shared" si="4"/>
        <v>-0.368408203125</v>
      </c>
      <c r="K60" s="16">
        <v>-290</v>
      </c>
      <c r="L60" s="16">
        <v>40</v>
      </c>
      <c r="M60" s="16">
        <v>-173</v>
      </c>
      <c r="N60" s="18">
        <f t="shared" si="5"/>
        <v>-2.2103658536585367</v>
      </c>
      <c r="O60">
        <f t="shared" si="6"/>
        <v>0.30487804878048785</v>
      </c>
      <c r="P60" s="2">
        <f t="shared" si="7"/>
        <v>-1.3185975609756098</v>
      </c>
      <c r="Q60" s="14">
        <v>-24</v>
      </c>
      <c r="R60" s="14">
        <v>230</v>
      </c>
      <c r="S60" s="27">
        <v>-66</v>
      </c>
      <c r="T60" s="18">
        <f t="shared" si="8"/>
        <v>-3.6009002250562641</v>
      </c>
      <c r="U60" s="12">
        <f t="shared" si="9"/>
        <v>34.508627156789196</v>
      </c>
      <c r="V60" s="2">
        <f t="shared" si="10"/>
        <v>-9.9024756189047256</v>
      </c>
      <c r="W60" s="39">
        <f t="shared" si="11"/>
        <v>14.178544636159035</v>
      </c>
      <c r="X60" s="39">
        <f t="shared" si="12"/>
        <v>15.078769692423094</v>
      </c>
      <c r="Y60" s="39">
        <f t="shared" si="13"/>
        <v>-8.7771942985746456</v>
      </c>
      <c r="Z60" s="7">
        <f t="shared" si="14"/>
        <v>213.25844977209309</v>
      </c>
      <c r="AA60" s="16">
        <v>-96</v>
      </c>
      <c r="AB60" s="57">
        <f t="shared" si="15"/>
        <v>20.712462934675173</v>
      </c>
      <c r="AC60" s="2">
        <v>20</v>
      </c>
      <c r="AD60" s="7">
        <v>86</v>
      </c>
      <c r="AE60">
        <v>9</v>
      </c>
      <c r="AF60">
        <v>12</v>
      </c>
      <c r="AG60">
        <v>12</v>
      </c>
      <c r="AH60" s="2">
        <v>3</v>
      </c>
      <c r="AI60" s="7">
        <v>16</v>
      </c>
      <c r="AJ60">
        <v>50</v>
      </c>
      <c r="AK60">
        <v>0</v>
      </c>
      <c r="AL60">
        <v>0</v>
      </c>
      <c r="AM60">
        <v>0</v>
      </c>
      <c r="AN60">
        <v>0</v>
      </c>
      <c r="AO60" s="2">
        <v>0</v>
      </c>
    </row>
    <row r="61" spans="1:41">
      <c r="A61" s="2">
        <v>61000</v>
      </c>
      <c r="B61">
        <f t="shared" si="0"/>
        <v>1.0166666666666666</v>
      </c>
      <c r="C61" s="16">
        <v>1498880585</v>
      </c>
      <c r="D61" s="6">
        <f t="shared" si="1"/>
        <v>42917.154918981483</v>
      </c>
      <c r="E61" s="20">
        <v>520</v>
      </c>
      <c r="F61" s="21">
        <v>-15788</v>
      </c>
      <c r="G61" s="22">
        <v>-5740</v>
      </c>
      <c r="H61">
        <f t="shared" si="2"/>
        <v>3.173828125E-2</v>
      </c>
      <c r="I61">
        <f t="shared" si="3"/>
        <v>-0.963623046875</v>
      </c>
      <c r="J61" s="2">
        <f t="shared" si="4"/>
        <v>-0.350341796875</v>
      </c>
      <c r="K61" s="16">
        <v>-330</v>
      </c>
      <c r="L61" s="16">
        <v>10</v>
      </c>
      <c r="M61" s="16">
        <v>-185</v>
      </c>
      <c r="N61" s="18">
        <f t="shared" si="5"/>
        <v>-2.5152439024390247</v>
      </c>
      <c r="O61">
        <f t="shared" si="6"/>
        <v>7.6219512195121963E-2</v>
      </c>
      <c r="P61" s="2">
        <f t="shared" si="7"/>
        <v>-1.4100609756097562</v>
      </c>
      <c r="Q61" s="14">
        <v>-16</v>
      </c>
      <c r="R61" s="14">
        <v>232</v>
      </c>
      <c r="S61" s="27">
        <v>-64</v>
      </c>
      <c r="T61" s="18">
        <f t="shared" si="8"/>
        <v>-2.4006001500375094</v>
      </c>
      <c r="U61" s="12">
        <f t="shared" si="9"/>
        <v>34.808702175543885</v>
      </c>
      <c r="V61" s="2">
        <f t="shared" si="10"/>
        <v>-9.6024006001500375</v>
      </c>
      <c r="W61" s="39">
        <f t="shared" si="11"/>
        <v>15.378844711177791</v>
      </c>
      <c r="X61" s="39">
        <f t="shared" si="12"/>
        <v>15.378844711177784</v>
      </c>
      <c r="Y61" s="39">
        <f t="shared" si="13"/>
        <v>-8.4771192798199575</v>
      </c>
      <c r="Z61" s="7">
        <f t="shared" si="14"/>
        <v>210.22674087061216</v>
      </c>
      <c r="AA61" s="16">
        <v>-96</v>
      </c>
      <c r="AB61" s="57">
        <f t="shared" si="15"/>
        <v>20.712462934675173</v>
      </c>
      <c r="AC61" s="2">
        <v>20</v>
      </c>
      <c r="AD61" s="7">
        <v>86</v>
      </c>
      <c r="AE61">
        <v>9</v>
      </c>
      <c r="AF61">
        <v>12</v>
      </c>
      <c r="AG61">
        <v>12</v>
      </c>
      <c r="AH61" s="2">
        <v>3</v>
      </c>
      <c r="AI61" s="7">
        <v>16</v>
      </c>
      <c r="AJ61">
        <v>36</v>
      </c>
      <c r="AK61">
        <v>0</v>
      </c>
      <c r="AL61">
        <v>0</v>
      </c>
      <c r="AM61">
        <v>0</v>
      </c>
      <c r="AN61">
        <v>0</v>
      </c>
      <c r="AO61" s="2">
        <v>0</v>
      </c>
    </row>
    <row r="62" spans="1:41">
      <c r="A62" s="2">
        <v>62000</v>
      </c>
      <c r="B62">
        <f t="shared" si="0"/>
        <v>1.0333333333333334</v>
      </c>
      <c r="C62" s="16">
        <v>1498880586</v>
      </c>
      <c r="D62" s="6">
        <f t="shared" si="1"/>
        <v>42917.154930555553</v>
      </c>
      <c r="E62" s="20">
        <v>476</v>
      </c>
      <c r="F62" s="21">
        <v>-15788</v>
      </c>
      <c r="G62" s="22">
        <v>-5696</v>
      </c>
      <c r="H62">
        <f t="shared" si="2"/>
        <v>2.9052734375E-2</v>
      </c>
      <c r="I62">
        <f t="shared" si="3"/>
        <v>-0.963623046875</v>
      </c>
      <c r="J62" s="2">
        <f t="shared" si="4"/>
        <v>-0.34765625</v>
      </c>
      <c r="K62" s="16">
        <v>-286</v>
      </c>
      <c r="L62" s="16">
        <v>2</v>
      </c>
      <c r="M62" s="16">
        <v>-204</v>
      </c>
      <c r="N62" s="18">
        <f t="shared" si="5"/>
        <v>-2.1798780487804881</v>
      </c>
      <c r="O62">
        <f t="shared" si="6"/>
        <v>1.5243902439024392E-2</v>
      </c>
      <c r="P62" s="2">
        <f t="shared" si="7"/>
        <v>-1.5548780487804879</v>
      </c>
      <c r="Q62" s="14">
        <v>-19</v>
      </c>
      <c r="R62" s="14">
        <v>237</v>
      </c>
      <c r="S62" s="27">
        <v>-81</v>
      </c>
      <c r="T62" s="18">
        <f t="shared" si="8"/>
        <v>-2.8507126781695424</v>
      </c>
      <c r="U62" s="12">
        <f t="shared" si="9"/>
        <v>35.558889722430607</v>
      </c>
      <c r="V62" s="2">
        <f t="shared" si="10"/>
        <v>-12.153038259564891</v>
      </c>
      <c r="W62" s="39">
        <f t="shared" si="11"/>
        <v>14.928732183045756</v>
      </c>
      <c r="X62" s="39">
        <f t="shared" si="12"/>
        <v>16.129032258064505</v>
      </c>
      <c r="Y62" s="39">
        <f t="shared" si="13"/>
        <v>-11.027756939234811</v>
      </c>
      <c r="Z62" s="7">
        <f t="shared" si="14"/>
        <v>218.17353421398082</v>
      </c>
      <c r="AA62" s="16">
        <v>-112</v>
      </c>
      <c r="AB62" s="57">
        <f t="shared" si="15"/>
        <v>20.66454009045437</v>
      </c>
      <c r="AC62" s="2">
        <v>20</v>
      </c>
      <c r="AD62" s="7">
        <v>86</v>
      </c>
      <c r="AE62">
        <v>9</v>
      </c>
      <c r="AF62">
        <v>12</v>
      </c>
      <c r="AG62">
        <v>12</v>
      </c>
      <c r="AH62" s="2">
        <v>3</v>
      </c>
      <c r="AI62" s="7">
        <v>16</v>
      </c>
      <c r="AJ62">
        <v>54</v>
      </c>
      <c r="AK62">
        <v>0</v>
      </c>
      <c r="AL62">
        <v>0</v>
      </c>
      <c r="AM62">
        <v>0</v>
      </c>
      <c r="AN62">
        <v>0</v>
      </c>
      <c r="AO62" s="2">
        <v>0</v>
      </c>
    </row>
    <row r="63" spans="1:41">
      <c r="A63" s="2">
        <v>63000</v>
      </c>
      <c r="B63">
        <f t="shared" si="0"/>
        <v>1.05</v>
      </c>
      <c r="C63" s="16">
        <v>1498880587</v>
      </c>
      <c r="D63" s="6">
        <f t="shared" si="1"/>
        <v>42917.154942129629</v>
      </c>
      <c r="E63" s="20">
        <v>624</v>
      </c>
      <c r="F63" s="21">
        <v>-15744</v>
      </c>
      <c r="G63" s="22">
        <v>-5712</v>
      </c>
      <c r="H63">
        <f t="shared" si="2"/>
        <v>3.80859375E-2</v>
      </c>
      <c r="I63">
        <f t="shared" si="3"/>
        <v>-0.9609375</v>
      </c>
      <c r="J63" s="2">
        <f t="shared" si="4"/>
        <v>-0.3486328125</v>
      </c>
      <c r="K63" s="16">
        <v>-228</v>
      </c>
      <c r="L63" s="16">
        <v>2</v>
      </c>
      <c r="M63" s="16">
        <v>-166</v>
      </c>
      <c r="N63" s="18">
        <f t="shared" si="5"/>
        <v>-1.7378048780487807</v>
      </c>
      <c r="O63">
        <f t="shared" si="6"/>
        <v>1.5243902439024392E-2</v>
      </c>
      <c r="P63" s="2">
        <f t="shared" si="7"/>
        <v>-1.2652439024390245</v>
      </c>
      <c r="Q63" s="14">
        <v>-20</v>
      </c>
      <c r="R63" s="14">
        <v>230</v>
      </c>
      <c r="S63" s="27">
        <v>-70</v>
      </c>
      <c r="T63" s="18">
        <f t="shared" si="8"/>
        <v>-3.0007501875468865</v>
      </c>
      <c r="U63" s="12">
        <f t="shared" si="9"/>
        <v>34.508627156789196</v>
      </c>
      <c r="V63" s="2">
        <f t="shared" si="10"/>
        <v>-10.502625656414104</v>
      </c>
      <c r="W63" s="39">
        <f t="shared" si="11"/>
        <v>14.778694673668413</v>
      </c>
      <c r="X63" s="39">
        <f t="shared" si="12"/>
        <v>15.078769692423094</v>
      </c>
      <c r="Y63" s="39">
        <f t="shared" si="13"/>
        <v>-9.3773443360840236</v>
      </c>
      <c r="Z63" s="7">
        <f t="shared" si="14"/>
        <v>213.92485763337027</v>
      </c>
      <c r="AA63" s="16">
        <v>-144</v>
      </c>
      <c r="AB63" s="57">
        <f t="shared" si="15"/>
        <v>20.56869440201276</v>
      </c>
      <c r="AC63" s="2">
        <v>20</v>
      </c>
      <c r="AD63" s="7">
        <v>86</v>
      </c>
      <c r="AE63">
        <v>9</v>
      </c>
      <c r="AF63">
        <v>13</v>
      </c>
      <c r="AG63">
        <v>13</v>
      </c>
      <c r="AH63" s="2">
        <v>3</v>
      </c>
      <c r="AI63" s="7">
        <v>16</v>
      </c>
      <c r="AJ63">
        <v>90</v>
      </c>
      <c r="AK63">
        <v>0</v>
      </c>
      <c r="AL63">
        <v>0</v>
      </c>
      <c r="AM63">
        <v>0</v>
      </c>
      <c r="AN63">
        <v>0</v>
      </c>
      <c r="AO63" s="2">
        <v>0</v>
      </c>
    </row>
    <row r="64" spans="1:41">
      <c r="A64" s="2">
        <v>64000</v>
      </c>
      <c r="B64">
        <f t="shared" si="0"/>
        <v>1.0666666666666667</v>
      </c>
      <c r="C64" s="16">
        <v>1498880588</v>
      </c>
      <c r="D64" s="6">
        <f t="shared" si="1"/>
        <v>42917.154953703706</v>
      </c>
      <c r="E64" s="20">
        <v>776</v>
      </c>
      <c r="F64" s="21">
        <v>-15412</v>
      </c>
      <c r="G64" s="22">
        <v>-5976</v>
      </c>
      <c r="H64">
        <f t="shared" si="2"/>
        <v>4.736328125E-2</v>
      </c>
      <c r="I64">
        <f t="shared" si="3"/>
        <v>-0.940673828125</v>
      </c>
      <c r="J64" s="2">
        <f t="shared" si="4"/>
        <v>-0.36474609375</v>
      </c>
      <c r="K64" s="16">
        <v>-345</v>
      </c>
      <c r="L64" s="16">
        <v>-5</v>
      </c>
      <c r="M64" s="16">
        <v>-211</v>
      </c>
      <c r="N64" s="18">
        <f t="shared" si="5"/>
        <v>-2.6295731707317076</v>
      </c>
      <c r="O64">
        <f t="shared" si="6"/>
        <v>-3.8109756097560982E-2</v>
      </c>
      <c r="P64" s="2">
        <f t="shared" si="7"/>
        <v>-1.6082317073170733</v>
      </c>
      <c r="Q64" s="14">
        <v>-19</v>
      </c>
      <c r="R64" s="14">
        <v>229</v>
      </c>
      <c r="S64" s="27">
        <v>-71</v>
      </c>
      <c r="T64" s="18">
        <f t="shared" si="8"/>
        <v>-2.8507126781695424</v>
      </c>
      <c r="U64" s="12">
        <f t="shared" si="9"/>
        <v>34.358589647411854</v>
      </c>
      <c r="V64" s="2">
        <f t="shared" si="10"/>
        <v>-10.652663165791449</v>
      </c>
      <c r="W64" s="39">
        <f t="shared" si="11"/>
        <v>14.928732183045756</v>
      </c>
      <c r="X64" s="39">
        <f t="shared" si="12"/>
        <v>14.928732183045753</v>
      </c>
      <c r="Y64" s="39">
        <f t="shared" si="13"/>
        <v>-9.5273818454613686</v>
      </c>
      <c r="Z64" s="7">
        <f t="shared" si="14"/>
        <v>214.0817257170682</v>
      </c>
      <c r="AA64" s="16">
        <v>-144</v>
      </c>
      <c r="AB64" s="57">
        <f t="shared" si="15"/>
        <v>20.56869440201276</v>
      </c>
      <c r="AC64" s="2">
        <v>20</v>
      </c>
      <c r="AD64" s="7">
        <v>86</v>
      </c>
      <c r="AE64">
        <v>9</v>
      </c>
      <c r="AF64">
        <v>13</v>
      </c>
      <c r="AG64">
        <v>13</v>
      </c>
      <c r="AH64" s="2">
        <v>3</v>
      </c>
      <c r="AI64" s="7">
        <v>15</v>
      </c>
      <c r="AJ64">
        <v>88</v>
      </c>
      <c r="AK64">
        <v>0</v>
      </c>
      <c r="AL64">
        <v>0</v>
      </c>
      <c r="AM64">
        <v>0</v>
      </c>
      <c r="AN64">
        <v>0</v>
      </c>
      <c r="AO64" s="2">
        <v>0</v>
      </c>
    </row>
    <row r="65" spans="1:41">
      <c r="A65" s="2">
        <v>65000</v>
      </c>
      <c r="B65">
        <f t="shared" si="0"/>
        <v>1.0833333333333333</v>
      </c>
      <c r="C65" s="16">
        <v>1498880589</v>
      </c>
      <c r="D65" s="6">
        <f t="shared" si="1"/>
        <v>42917.154965277776</v>
      </c>
      <c r="E65" s="20">
        <v>448</v>
      </c>
      <c r="F65" s="21">
        <v>-15852</v>
      </c>
      <c r="G65" s="22">
        <v>-5596</v>
      </c>
      <c r="H65">
        <f t="shared" si="2"/>
        <v>2.734375E-2</v>
      </c>
      <c r="I65">
        <f t="shared" si="3"/>
        <v>-0.967529296875</v>
      </c>
      <c r="J65" s="2">
        <f t="shared" si="4"/>
        <v>-0.341552734375</v>
      </c>
      <c r="K65" s="16">
        <v>-305</v>
      </c>
      <c r="L65" s="16">
        <v>24</v>
      </c>
      <c r="M65" s="16">
        <v>-156</v>
      </c>
      <c r="N65" s="18">
        <f t="shared" si="5"/>
        <v>-2.3246951219512195</v>
      </c>
      <c r="O65">
        <f t="shared" si="6"/>
        <v>0.18292682926829271</v>
      </c>
      <c r="P65" s="2">
        <f t="shared" si="7"/>
        <v>-1.1890243902439026</v>
      </c>
      <c r="Q65" s="14">
        <v>-24</v>
      </c>
      <c r="R65" s="14">
        <v>230</v>
      </c>
      <c r="S65" s="27">
        <v>-74</v>
      </c>
      <c r="T65" s="18">
        <f t="shared" si="8"/>
        <v>-3.6009002250562641</v>
      </c>
      <c r="U65" s="12">
        <f t="shared" si="9"/>
        <v>34.508627156789196</v>
      </c>
      <c r="V65" s="2">
        <f t="shared" si="10"/>
        <v>-11.102775693923482</v>
      </c>
      <c r="W65" s="39">
        <f t="shared" si="11"/>
        <v>14.178544636159035</v>
      </c>
      <c r="X65" s="39">
        <f t="shared" si="12"/>
        <v>15.078769692423094</v>
      </c>
      <c r="Y65" s="39">
        <f t="shared" si="13"/>
        <v>-9.9774943735934016</v>
      </c>
      <c r="Z65" s="7">
        <f t="shared" si="14"/>
        <v>216.79244093247058</v>
      </c>
      <c r="AA65" s="16">
        <v>-96</v>
      </c>
      <c r="AB65" s="57">
        <f t="shared" si="15"/>
        <v>20.712462934675173</v>
      </c>
      <c r="AC65" s="2">
        <v>19</v>
      </c>
      <c r="AD65" s="7">
        <v>86</v>
      </c>
      <c r="AE65">
        <v>9</v>
      </c>
      <c r="AF65">
        <v>12</v>
      </c>
      <c r="AG65">
        <v>13</v>
      </c>
      <c r="AH65" s="2">
        <v>3</v>
      </c>
      <c r="AI65" s="7">
        <v>16</v>
      </c>
      <c r="AJ65">
        <v>34</v>
      </c>
      <c r="AK65">
        <v>0</v>
      </c>
      <c r="AL65">
        <v>0</v>
      </c>
      <c r="AM65">
        <v>0</v>
      </c>
      <c r="AN65">
        <v>0</v>
      </c>
      <c r="AO65" s="2">
        <v>0</v>
      </c>
    </row>
    <row r="66" spans="1:41">
      <c r="A66" s="2">
        <v>66000</v>
      </c>
      <c r="B66">
        <f t="shared" si="0"/>
        <v>1.1000000000000001</v>
      </c>
      <c r="C66" s="16">
        <v>1498880590</v>
      </c>
      <c r="D66" s="6">
        <f t="shared" si="1"/>
        <v>42917.154976851853</v>
      </c>
      <c r="E66" s="20">
        <v>528</v>
      </c>
      <c r="F66" s="21">
        <v>-15844</v>
      </c>
      <c r="G66" s="22">
        <v>-5756</v>
      </c>
      <c r="H66">
        <f t="shared" si="2"/>
        <v>3.22265625E-2</v>
      </c>
      <c r="I66">
        <f t="shared" si="3"/>
        <v>-0.967041015625</v>
      </c>
      <c r="J66" s="2">
        <f t="shared" si="4"/>
        <v>-0.351318359375</v>
      </c>
      <c r="K66" s="16">
        <v>-291</v>
      </c>
      <c r="L66" s="16">
        <v>56</v>
      </c>
      <c r="M66" s="16">
        <v>-179</v>
      </c>
      <c r="N66" s="18">
        <f t="shared" si="5"/>
        <v>-2.217987804878049</v>
      </c>
      <c r="O66">
        <f t="shared" si="6"/>
        <v>0.42682926829268297</v>
      </c>
      <c r="P66" s="2">
        <f t="shared" si="7"/>
        <v>-1.3643292682926831</v>
      </c>
      <c r="Q66" s="14">
        <v>-22</v>
      </c>
      <c r="R66" s="14">
        <v>232</v>
      </c>
      <c r="S66" s="27">
        <v>-68</v>
      </c>
      <c r="T66" s="18">
        <f t="shared" si="8"/>
        <v>-3.3008252063015755</v>
      </c>
      <c r="U66" s="12">
        <f t="shared" si="9"/>
        <v>34.808702175543885</v>
      </c>
      <c r="V66" s="2">
        <f t="shared" si="10"/>
        <v>-10.202550637659416</v>
      </c>
      <c r="W66" s="39">
        <f t="shared" si="11"/>
        <v>14.478619654913725</v>
      </c>
      <c r="X66" s="39">
        <f t="shared" si="12"/>
        <v>15.378844711177784</v>
      </c>
      <c r="Y66" s="39">
        <f t="shared" si="13"/>
        <v>-9.0772693173293355</v>
      </c>
      <c r="Z66" s="7">
        <f t="shared" si="14"/>
        <v>213.59971875452325</v>
      </c>
      <c r="AA66" s="16">
        <v>-144</v>
      </c>
      <c r="AB66" s="57">
        <f t="shared" si="15"/>
        <v>20.56869440201276</v>
      </c>
      <c r="AC66" s="2">
        <v>19</v>
      </c>
      <c r="AD66" s="7">
        <v>86</v>
      </c>
      <c r="AE66">
        <v>9</v>
      </c>
      <c r="AF66">
        <v>12</v>
      </c>
      <c r="AG66">
        <v>12</v>
      </c>
      <c r="AH66" s="2">
        <v>3</v>
      </c>
      <c r="AI66" s="7">
        <v>15</v>
      </c>
      <c r="AJ66">
        <v>46</v>
      </c>
      <c r="AK66">
        <v>0</v>
      </c>
      <c r="AL66">
        <v>0</v>
      </c>
      <c r="AM66">
        <v>0</v>
      </c>
      <c r="AN66">
        <v>0</v>
      </c>
      <c r="AO66" s="2">
        <v>0</v>
      </c>
    </row>
    <row r="67" spans="1:41">
      <c r="A67" s="2">
        <v>67000</v>
      </c>
      <c r="B67">
        <f t="shared" ref="B67:B130" si="16">A67/1000/60</f>
        <v>1.1166666666666667</v>
      </c>
      <c r="C67" s="16">
        <v>1498880591</v>
      </c>
      <c r="D67" s="6">
        <f t="shared" ref="D67:D130" si="17">(C67) / 86400 + 25569</f>
        <v>42917.154988425929</v>
      </c>
      <c r="E67" s="20">
        <v>500</v>
      </c>
      <c r="F67" s="21">
        <v>-15684</v>
      </c>
      <c r="G67" s="22">
        <v>-5980</v>
      </c>
      <c r="H67">
        <f t="shared" ref="H67:H130" si="18">E67/16384</f>
        <v>3.0517578125E-2</v>
      </c>
      <c r="I67">
        <f t="shared" ref="I67:I130" si="19">F67/16384</f>
        <v>-0.957275390625</v>
      </c>
      <c r="J67" s="2">
        <f t="shared" ref="J67:J130" si="20">G67/16384</f>
        <v>-0.364990234375</v>
      </c>
      <c r="K67" s="16">
        <v>-367</v>
      </c>
      <c r="L67" s="16">
        <v>65</v>
      </c>
      <c r="M67" s="16">
        <v>-205</v>
      </c>
      <c r="N67" s="18">
        <f t="shared" ref="N67:N130" si="21">K67/131.2</f>
        <v>-2.7972560975609757</v>
      </c>
      <c r="O67">
        <f t="shared" ref="O67:O130" si="22">L67/131.2</f>
        <v>0.49542682926829273</v>
      </c>
      <c r="P67" s="2">
        <f t="shared" ref="P67:P130" si="23">M67/131.2</f>
        <v>-1.5625000000000002</v>
      </c>
      <c r="Q67" s="14">
        <v>-24</v>
      </c>
      <c r="R67" s="14">
        <v>242</v>
      </c>
      <c r="S67" s="27">
        <v>-62</v>
      </c>
      <c r="T67" s="18">
        <f t="shared" ref="T67:T130" si="24">Q67/6.665</f>
        <v>-3.6009002250562641</v>
      </c>
      <c r="U67" s="12">
        <f t="shared" ref="U67:U130" si="25">R67/6.665</f>
        <v>36.309077269317328</v>
      </c>
      <c r="V67" s="2">
        <f t="shared" ref="V67:V130" si="26">S67/6.665</f>
        <v>-9.3023255813953494</v>
      </c>
      <c r="W67" s="39">
        <f t="shared" ref="W67:W130" si="27">T67-(-17.7794448612153)</f>
        <v>14.178544636159035</v>
      </c>
      <c r="X67" s="39">
        <f t="shared" ref="X67:X130" si="28">U67-(19.4298574643661)</f>
        <v>16.879219804951227</v>
      </c>
      <c r="Y67" s="39">
        <f t="shared" ref="Y67:Y130" si="29">V67-(-1.12528132033008)</f>
        <v>-8.1770442610652694</v>
      </c>
      <c r="Z67" s="7">
        <f t="shared" ref="Z67:Z130" si="30">180-(ATAN2(W67,Y67)*60)</f>
        <v>211.38753762391278</v>
      </c>
      <c r="AA67" s="16">
        <v>-32</v>
      </c>
      <c r="AB67" s="57">
        <f t="shared" ref="AB67:AB130" si="31">(AA67/333.87)+21</f>
        <v>20.90415431155839</v>
      </c>
      <c r="AC67" s="2">
        <v>19</v>
      </c>
      <c r="AD67" s="7">
        <v>85</v>
      </c>
      <c r="AE67">
        <v>9</v>
      </c>
      <c r="AF67">
        <v>12</v>
      </c>
      <c r="AG67">
        <v>12</v>
      </c>
      <c r="AH67" s="2">
        <v>3</v>
      </c>
      <c r="AI67" s="7">
        <v>16</v>
      </c>
      <c r="AJ67">
        <v>48</v>
      </c>
      <c r="AK67">
        <v>0</v>
      </c>
      <c r="AL67">
        <v>0</v>
      </c>
      <c r="AM67">
        <v>0</v>
      </c>
      <c r="AN67">
        <v>0</v>
      </c>
      <c r="AO67" s="2">
        <v>0</v>
      </c>
    </row>
    <row r="68" spans="1:41">
      <c r="A68" s="2">
        <v>68000</v>
      </c>
      <c r="B68">
        <f t="shared" si="16"/>
        <v>1.1333333333333333</v>
      </c>
      <c r="C68" s="16">
        <v>1498880592</v>
      </c>
      <c r="D68" s="6">
        <f t="shared" si="17"/>
        <v>42917.154999999999</v>
      </c>
      <c r="E68" s="20">
        <v>520</v>
      </c>
      <c r="F68" s="21">
        <v>-15824</v>
      </c>
      <c r="G68" s="22">
        <v>-5836</v>
      </c>
      <c r="H68">
        <f t="shared" si="18"/>
        <v>3.173828125E-2</v>
      </c>
      <c r="I68">
        <f t="shared" si="19"/>
        <v>-0.9658203125</v>
      </c>
      <c r="J68" s="2">
        <f t="shared" si="20"/>
        <v>-0.356201171875</v>
      </c>
      <c r="K68" s="16">
        <v>-301</v>
      </c>
      <c r="L68" s="16">
        <v>91</v>
      </c>
      <c r="M68" s="16">
        <v>-225</v>
      </c>
      <c r="N68" s="18">
        <f t="shared" si="21"/>
        <v>-2.2942073170731709</v>
      </c>
      <c r="O68">
        <f t="shared" si="22"/>
        <v>0.69359756097560976</v>
      </c>
      <c r="P68" s="2">
        <f t="shared" si="23"/>
        <v>-1.714939024390244</v>
      </c>
      <c r="Q68" s="14">
        <v>-18</v>
      </c>
      <c r="R68" s="14">
        <v>234</v>
      </c>
      <c r="S68" s="27">
        <v>-64</v>
      </c>
      <c r="T68" s="18">
        <f t="shared" si="24"/>
        <v>-2.7006751687921979</v>
      </c>
      <c r="U68" s="12">
        <f t="shared" si="25"/>
        <v>35.108777194298575</v>
      </c>
      <c r="V68" s="2">
        <f t="shared" si="26"/>
        <v>-9.6024006001500375</v>
      </c>
      <c r="W68" s="39">
        <f t="shared" si="27"/>
        <v>15.078769692423101</v>
      </c>
      <c r="X68" s="39">
        <f t="shared" si="28"/>
        <v>15.678919729932474</v>
      </c>
      <c r="Y68" s="39">
        <f t="shared" si="29"/>
        <v>-8.4771192798199575</v>
      </c>
      <c r="Z68" s="7">
        <f t="shared" si="30"/>
        <v>210.72919327447138</v>
      </c>
      <c r="AA68" s="16">
        <v>-96</v>
      </c>
      <c r="AB68" s="57">
        <f t="shared" si="31"/>
        <v>20.712462934675173</v>
      </c>
      <c r="AC68" s="2">
        <v>19</v>
      </c>
      <c r="AD68" s="7">
        <v>86</v>
      </c>
      <c r="AE68">
        <v>9</v>
      </c>
      <c r="AF68">
        <v>12</v>
      </c>
      <c r="AG68">
        <v>12</v>
      </c>
      <c r="AH68" s="2">
        <v>4</v>
      </c>
      <c r="AI68" s="7">
        <v>16</v>
      </c>
      <c r="AJ68">
        <v>84</v>
      </c>
      <c r="AK68">
        <v>0</v>
      </c>
      <c r="AL68">
        <v>0</v>
      </c>
      <c r="AM68">
        <v>0</v>
      </c>
      <c r="AN68">
        <v>0</v>
      </c>
      <c r="AO68" s="2">
        <v>0</v>
      </c>
    </row>
    <row r="69" spans="1:41">
      <c r="A69" s="2">
        <v>69000</v>
      </c>
      <c r="B69">
        <f t="shared" si="16"/>
        <v>1.1499999999999999</v>
      </c>
      <c r="C69" s="16">
        <v>1498880593</v>
      </c>
      <c r="D69" s="6">
        <f t="shared" si="17"/>
        <v>42917.155011574076</v>
      </c>
      <c r="E69" s="20">
        <v>768</v>
      </c>
      <c r="F69" s="21">
        <v>-16072</v>
      </c>
      <c r="G69" s="22">
        <v>-5912</v>
      </c>
      <c r="H69">
        <f t="shared" si="18"/>
        <v>4.6875E-2</v>
      </c>
      <c r="I69">
        <f t="shared" si="19"/>
        <v>-0.98095703125</v>
      </c>
      <c r="J69" s="2">
        <f t="shared" si="20"/>
        <v>-0.36083984375</v>
      </c>
      <c r="K69" s="16">
        <v>-185</v>
      </c>
      <c r="L69" s="16">
        <v>55</v>
      </c>
      <c r="M69" s="16">
        <v>-220</v>
      </c>
      <c r="N69" s="18">
        <f t="shared" si="21"/>
        <v>-1.4100609756097562</v>
      </c>
      <c r="O69">
        <f t="shared" si="22"/>
        <v>0.41920731707317077</v>
      </c>
      <c r="P69" s="2">
        <f t="shared" si="23"/>
        <v>-1.6768292682926831</v>
      </c>
      <c r="Q69" s="14">
        <v>-26</v>
      </c>
      <c r="R69" s="14">
        <v>232</v>
      </c>
      <c r="S69" s="27">
        <v>-74</v>
      </c>
      <c r="T69" s="18">
        <f t="shared" si="24"/>
        <v>-3.9009752438109526</v>
      </c>
      <c r="U69" s="12">
        <f t="shared" si="25"/>
        <v>34.808702175543885</v>
      </c>
      <c r="V69" s="2">
        <f t="shared" si="26"/>
        <v>-11.102775693923482</v>
      </c>
      <c r="W69" s="39">
        <f t="shared" si="27"/>
        <v>13.878469617404347</v>
      </c>
      <c r="X69" s="39">
        <f t="shared" si="28"/>
        <v>15.378844711177784</v>
      </c>
      <c r="Y69" s="39">
        <f t="shared" si="29"/>
        <v>-9.9774943735934016</v>
      </c>
      <c r="Z69" s="7">
        <f t="shared" si="30"/>
        <v>217.39864205461976</v>
      </c>
      <c r="AA69" s="16">
        <v>-144</v>
      </c>
      <c r="AB69" s="57">
        <f t="shared" si="31"/>
        <v>20.56869440201276</v>
      </c>
      <c r="AC69" s="2">
        <v>19</v>
      </c>
      <c r="AD69" s="7">
        <v>86</v>
      </c>
      <c r="AE69">
        <v>9</v>
      </c>
      <c r="AF69">
        <v>12</v>
      </c>
      <c r="AG69">
        <v>12</v>
      </c>
      <c r="AH69" s="2">
        <v>4</v>
      </c>
      <c r="AI69" s="7">
        <v>16</v>
      </c>
      <c r="AJ69">
        <v>48</v>
      </c>
      <c r="AK69">
        <v>0</v>
      </c>
      <c r="AL69">
        <v>0</v>
      </c>
      <c r="AM69">
        <v>0</v>
      </c>
      <c r="AN69">
        <v>0</v>
      </c>
      <c r="AO69" s="2">
        <v>0</v>
      </c>
    </row>
    <row r="70" spans="1:41" s="62" customFormat="1">
      <c r="A70" s="88">
        <v>70000</v>
      </c>
      <c r="B70" s="62">
        <f t="shared" si="16"/>
        <v>1.1666666666666667</v>
      </c>
      <c r="C70" s="63">
        <v>1498880594</v>
      </c>
      <c r="D70" s="64">
        <f t="shared" si="17"/>
        <v>42917.155023148152</v>
      </c>
      <c r="E70" s="65">
        <v>420</v>
      </c>
      <c r="F70" s="66">
        <v>-15748</v>
      </c>
      <c r="G70" s="67">
        <v>-5696</v>
      </c>
      <c r="H70" s="62">
        <f t="shared" si="18"/>
        <v>2.5634765625E-2</v>
      </c>
      <c r="I70" s="62">
        <f t="shared" si="19"/>
        <v>-0.961181640625</v>
      </c>
      <c r="J70" s="61">
        <f t="shared" si="20"/>
        <v>-0.34765625</v>
      </c>
      <c r="K70" s="63">
        <v>-350</v>
      </c>
      <c r="L70" s="63">
        <v>34</v>
      </c>
      <c r="M70" s="63">
        <v>-95</v>
      </c>
      <c r="N70" s="68">
        <f t="shared" si="21"/>
        <v>-2.6676829268292686</v>
      </c>
      <c r="O70" s="62">
        <f t="shared" si="22"/>
        <v>0.25914634146341464</v>
      </c>
      <c r="P70" s="61">
        <f t="shared" si="23"/>
        <v>-0.72408536585365857</v>
      </c>
      <c r="Q70" s="69">
        <v>-22</v>
      </c>
      <c r="R70" s="69">
        <v>232</v>
      </c>
      <c r="S70" s="70">
        <v>-64</v>
      </c>
      <c r="T70" s="68">
        <f t="shared" si="24"/>
        <v>-3.3008252063015755</v>
      </c>
      <c r="U70" s="71">
        <f t="shared" si="25"/>
        <v>34.808702175543885</v>
      </c>
      <c r="V70" s="61">
        <f t="shared" si="26"/>
        <v>-9.6024006001500375</v>
      </c>
      <c r="W70" s="71">
        <f t="shared" si="27"/>
        <v>14.478619654913725</v>
      </c>
      <c r="X70" s="71">
        <f t="shared" si="28"/>
        <v>15.378844711177784</v>
      </c>
      <c r="Y70" s="71">
        <f t="shared" si="29"/>
        <v>-8.4771192798199575</v>
      </c>
      <c r="Z70" s="72">
        <f t="shared" si="30"/>
        <v>211.78102298573145</v>
      </c>
      <c r="AA70" s="63">
        <v>-112</v>
      </c>
      <c r="AB70" s="73">
        <f t="shared" si="31"/>
        <v>20.66454009045437</v>
      </c>
      <c r="AC70" s="88">
        <v>0</v>
      </c>
      <c r="AD70" s="72">
        <v>99</v>
      </c>
      <c r="AE70" s="62">
        <v>9</v>
      </c>
      <c r="AF70" s="62">
        <v>12</v>
      </c>
      <c r="AG70" s="62">
        <v>12</v>
      </c>
      <c r="AH70" s="61">
        <v>3</v>
      </c>
      <c r="AI70" s="72">
        <v>14</v>
      </c>
      <c r="AJ70" s="62">
        <v>86</v>
      </c>
      <c r="AK70" s="62">
        <v>0</v>
      </c>
      <c r="AL70" s="62">
        <v>0</v>
      </c>
      <c r="AM70" s="62">
        <v>0</v>
      </c>
      <c r="AN70" s="62">
        <v>0</v>
      </c>
      <c r="AO70" s="61">
        <v>0</v>
      </c>
    </row>
    <row r="71" spans="1:41">
      <c r="A71" s="2">
        <v>71000</v>
      </c>
      <c r="B71">
        <f t="shared" si="16"/>
        <v>1.1833333333333333</v>
      </c>
      <c r="C71" s="16">
        <v>1498880595</v>
      </c>
      <c r="D71" s="6">
        <f t="shared" si="17"/>
        <v>42917.155034722222</v>
      </c>
      <c r="E71" s="20">
        <v>196</v>
      </c>
      <c r="F71" s="21">
        <v>-15756</v>
      </c>
      <c r="G71" s="22">
        <v>-5484</v>
      </c>
      <c r="H71">
        <f t="shared" si="18"/>
        <v>1.1962890625E-2</v>
      </c>
      <c r="I71">
        <f t="shared" si="19"/>
        <v>-0.961669921875</v>
      </c>
      <c r="J71" s="2">
        <f t="shared" si="20"/>
        <v>-0.334716796875</v>
      </c>
      <c r="K71" s="16">
        <v>-221</v>
      </c>
      <c r="L71" s="16">
        <v>87</v>
      </c>
      <c r="M71" s="16">
        <v>-241</v>
      </c>
      <c r="N71" s="18">
        <f t="shared" si="21"/>
        <v>-1.6844512195121952</v>
      </c>
      <c r="O71">
        <f t="shared" si="22"/>
        <v>0.66310975609756106</v>
      </c>
      <c r="P71" s="2">
        <f t="shared" si="23"/>
        <v>-1.8368902439024393</v>
      </c>
      <c r="Q71" s="14">
        <v>-22</v>
      </c>
      <c r="R71" s="14">
        <v>222</v>
      </c>
      <c r="S71" s="27">
        <v>-66</v>
      </c>
      <c r="T71" s="18">
        <f t="shared" si="24"/>
        <v>-3.3008252063015755</v>
      </c>
      <c r="U71" s="12">
        <f t="shared" si="25"/>
        <v>33.308327081770443</v>
      </c>
      <c r="V71" s="2">
        <f t="shared" si="26"/>
        <v>-9.9024756189047256</v>
      </c>
      <c r="W71" s="39">
        <f t="shared" si="27"/>
        <v>14.478619654913725</v>
      </c>
      <c r="X71" s="39">
        <f t="shared" si="28"/>
        <v>13.878469617404342</v>
      </c>
      <c r="Y71" s="39">
        <f t="shared" si="29"/>
        <v>-8.7771942985746456</v>
      </c>
      <c r="Z71" s="7">
        <f t="shared" si="30"/>
        <v>212.69872435179539</v>
      </c>
      <c r="AA71" s="16">
        <v>672</v>
      </c>
      <c r="AB71" s="57">
        <f t="shared" si="31"/>
        <v>23.012759457273788</v>
      </c>
      <c r="AC71" s="2">
        <v>17</v>
      </c>
      <c r="AD71" s="7">
        <v>86</v>
      </c>
      <c r="AE71">
        <v>9</v>
      </c>
      <c r="AF71">
        <v>12</v>
      </c>
      <c r="AG71">
        <v>12</v>
      </c>
      <c r="AH71" s="2">
        <v>3</v>
      </c>
      <c r="AI71" s="7">
        <v>15</v>
      </c>
      <c r="AJ71">
        <v>48</v>
      </c>
      <c r="AK71">
        <v>0</v>
      </c>
      <c r="AL71">
        <v>0</v>
      </c>
      <c r="AM71">
        <v>0</v>
      </c>
      <c r="AN71">
        <v>0</v>
      </c>
      <c r="AO71" s="2">
        <v>0</v>
      </c>
    </row>
    <row r="72" spans="1:41">
      <c r="A72" s="2">
        <v>72000</v>
      </c>
      <c r="B72">
        <f t="shared" si="16"/>
        <v>1.2</v>
      </c>
      <c r="C72" s="16">
        <v>1498880596</v>
      </c>
      <c r="D72" s="6">
        <f t="shared" si="17"/>
        <v>42917.155046296291</v>
      </c>
      <c r="E72" s="20">
        <v>588</v>
      </c>
      <c r="F72" s="21">
        <v>-15728</v>
      </c>
      <c r="G72" s="22">
        <v>-5608</v>
      </c>
      <c r="H72">
        <f t="shared" si="18"/>
        <v>3.5888671875E-2</v>
      </c>
      <c r="I72">
        <f t="shared" si="19"/>
        <v>-0.9599609375</v>
      </c>
      <c r="J72" s="2">
        <f t="shared" si="20"/>
        <v>-0.34228515625</v>
      </c>
      <c r="K72" s="16">
        <v>-303</v>
      </c>
      <c r="L72" s="16">
        <v>33</v>
      </c>
      <c r="M72" s="16">
        <v>-250</v>
      </c>
      <c r="N72" s="18">
        <f t="shared" si="21"/>
        <v>-2.3094512195121952</v>
      </c>
      <c r="O72">
        <f t="shared" si="22"/>
        <v>0.25152439024390244</v>
      </c>
      <c r="P72" s="2">
        <f t="shared" si="23"/>
        <v>-1.905487804878049</v>
      </c>
      <c r="Q72" s="14">
        <v>-21</v>
      </c>
      <c r="R72" s="14">
        <v>227</v>
      </c>
      <c r="S72" s="27">
        <v>-61</v>
      </c>
      <c r="T72" s="18">
        <f t="shared" si="24"/>
        <v>-3.150787696924231</v>
      </c>
      <c r="U72" s="12">
        <f t="shared" si="25"/>
        <v>34.058514628657164</v>
      </c>
      <c r="V72" s="2">
        <f t="shared" si="26"/>
        <v>-9.1522880720180044</v>
      </c>
      <c r="W72" s="39">
        <f t="shared" si="27"/>
        <v>14.628657164291068</v>
      </c>
      <c r="X72" s="39">
        <f t="shared" si="28"/>
        <v>14.628657164291063</v>
      </c>
      <c r="Y72" s="39">
        <f t="shared" si="29"/>
        <v>-8.0270067516879244</v>
      </c>
      <c r="Z72" s="7">
        <f t="shared" si="30"/>
        <v>210.11150266098772</v>
      </c>
      <c r="AA72" s="16">
        <v>320</v>
      </c>
      <c r="AB72" s="57">
        <f t="shared" si="31"/>
        <v>21.958456884416091</v>
      </c>
      <c r="AC72" s="2">
        <v>20</v>
      </c>
      <c r="AD72" s="7">
        <v>86</v>
      </c>
      <c r="AE72">
        <v>9</v>
      </c>
      <c r="AF72">
        <v>12</v>
      </c>
      <c r="AG72">
        <v>12</v>
      </c>
      <c r="AH72" s="2">
        <v>4</v>
      </c>
      <c r="AI72" s="7">
        <v>15</v>
      </c>
      <c r="AJ72">
        <v>34</v>
      </c>
      <c r="AK72">
        <v>0</v>
      </c>
      <c r="AL72">
        <v>0</v>
      </c>
      <c r="AM72">
        <v>0</v>
      </c>
      <c r="AN72">
        <v>0</v>
      </c>
      <c r="AO72" s="2">
        <v>0</v>
      </c>
    </row>
    <row r="73" spans="1:41">
      <c r="A73" s="2">
        <v>73000</v>
      </c>
      <c r="B73">
        <f t="shared" si="16"/>
        <v>1.2166666666666666</v>
      </c>
      <c r="C73" s="16">
        <v>1498880597</v>
      </c>
      <c r="D73" s="6">
        <f t="shared" si="17"/>
        <v>42917.155057870375</v>
      </c>
      <c r="E73" s="20">
        <v>684</v>
      </c>
      <c r="F73" s="21">
        <v>-16612</v>
      </c>
      <c r="G73" s="22">
        <v>-5712</v>
      </c>
      <c r="H73">
        <f t="shared" si="18"/>
        <v>4.1748046875E-2</v>
      </c>
      <c r="I73">
        <f t="shared" si="19"/>
        <v>-1.013916015625</v>
      </c>
      <c r="J73" s="2">
        <f t="shared" si="20"/>
        <v>-0.3486328125</v>
      </c>
      <c r="K73" s="16">
        <v>-178</v>
      </c>
      <c r="L73" s="16">
        <v>102</v>
      </c>
      <c r="M73" s="16">
        <v>-230</v>
      </c>
      <c r="N73" s="18">
        <f t="shared" si="21"/>
        <v>-1.3567073170731709</v>
      </c>
      <c r="O73">
        <f t="shared" si="22"/>
        <v>0.77743902439024393</v>
      </c>
      <c r="P73" s="2">
        <f t="shared" si="23"/>
        <v>-1.753048780487805</v>
      </c>
      <c r="Q73" s="14">
        <v>-22</v>
      </c>
      <c r="R73" s="14">
        <v>224</v>
      </c>
      <c r="S73" s="27">
        <v>-60</v>
      </c>
      <c r="T73" s="18">
        <f t="shared" si="24"/>
        <v>-3.3008252063015755</v>
      </c>
      <c r="U73" s="12">
        <f t="shared" si="25"/>
        <v>33.608402100525133</v>
      </c>
      <c r="V73" s="2">
        <f t="shared" si="26"/>
        <v>-9.0022505626406595</v>
      </c>
      <c r="W73" s="39">
        <f t="shared" si="27"/>
        <v>14.478619654913725</v>
      </c>
      <c r="X73" s="39">
        <f t="shared" si="28"/>
        <v>14.178544636159032</v>
      </c>
      <c r="Y73" s="39">
        <f t="shared" si="29"/>
        <v>-7.8769692423105795</v>
      </c>
      <c r="Z73" s="7">
        <f t="shared" si="30"/>
        <v>209.89542010838113</v>
      </c>
      <c r="AA73" s="16">
        <v>64</v>
      </c>
      <c r="AB73" s="57">
        <f t="shared" si="31"/>
        <v>21.191691376883217</v>
      </c>
      <c r="AC73" s="2">
        <v>19</v>
      </c>
      <c r="AD73" s="7">
        <v>86</v>
      </c>
      <c r="AE73">
        <v>9</v>
      </c>
      <c r="AF73">
        <v>11</v>
      </c>
      <c r="AG73">
        <v>12</v>
      </c>
      <c r="AH73" s="2">
        <v>3</v>
      </c>
      <c r="AI73" s="7">
        <v>15</v>
      </c>
      <c r="AJ73">
        <v>40</v>
      </c>
      <c r="AK73">
        <v>0</v>
      </c>
      <c r="AL73">
        <v>0</v>
      </c>
      <c r="AM73">
        <v>0</v>
      </c>
      <c r="AN73">
        <v>0</v>
      </c>
      <c r="AO73" s="2">
        <v>0</v>
      </c>
    </row>
    <row r="74" spans="1:41">
      <c r="A74" s="2">
        <v>74000</v>
      </c>
      <c r="B74">
        <f t="shared" si="16"/>
        <v>1.2333333333333334</v>
      </c>
      <c r="C74" s="16">
        <v>1498880598</v>
      </c>
      <c r="D74" s="6">
        <f t="shared" si="17"/>
        <v>42917.155069444445</v>
      </c>
      <c r="E74" s="20">
        <v>556</v>
      </c>
      <c r="F74" s="21">
        <v>-15740</v>
      </c>
      <c r="G74" s="22">
        <v>-5864</v>
      </c>
      <c r="H74">
        <f t="shared" si="18"/>
        <v>3.3935546875E-2</v>
      </c>
      <c r="I74">
        <f t="shared" si="19"/>
        <v>-0.960693359375</v>
      </c>
      <c r="J74" s="2">
        <f t="shared" si="20"/>
        <v>-0.35791015625</v>
      </c>
      <c r="K74" s="16">
        <v>-303</v>
      </c>
      <c r="L74" s="16">
        <v>-27</v>
      </c>
      <c r="M74" s="16">
        <v>-158</v>
      </c>
      <c r="N74" s="18">
        <f t="shared" si="21"/>
        <v>-2.3094512195121952</v>
      </c>
      <c r="O74">
        <f t="shared" si="22"/>
        <v>-0.20579268292682928</v>
      </c>
      <c r="P74" s="2">
        <f t="shared" si="23"/>
        <v>-1.2042682926829269</v>
      </c>
      <c r="Q74" s="14">
        <v>-16</v>
      </c>
      <c r="R74" s="14">
        <v>222</v>
      </c>
      <c r="S74" s="27">
        <v>-64</v>
      </c>
      <c r="T74" s="18">
        <f t="shared" si="24"/>
        <v>-2.4006001500375094</v>
      </c>
      <c r="U74" s="12">
        <f t="shared" si="25"/>
        <v>33.308327081770443</v>
      </c>
      <c r="V74" s="2">
        <f t="shared" si="26"/>
        <v>-9.6024006001500375</v>
      </c>
      <c r="W74" s="39">
        <f t="shared" si="27"/>
        <v>15.378844711177791</v>
      </c>
      <c r="X74" s="39">
        <f t="shared" si="28"/>
        <v>13.878469617404342</v>
      </c>
      <c r="Y74" s="39">
        <f t="shared" si="29"/>
        <v>-8.4771192798199575</v>
      </c>
      <c r="Z74" s="7">
        <f t="shared" si="30"/>
        <v>210.22674087061216</v>
      </c>
      <c r="AA74" s="16">
        <v>32</v>
      </c>
      <c r="AB74" s="57">
        <f t="shared" si="31"/>
        <v>21.09584568844161</v>
      </c>
      <c r="AC74" s="2">
        <v>19</v>
      </c>
      <c r="AD74" s="7">
        <v>86</v>
      </c>
      <c r="AE74">
        <v>9</v>
      </c>
      <c r="AF74">
        <v>12</v>
      </c>
      <c r="AG74">
        <v>12</v>
      </c>
      <c r="AH74" s="2">
        <v>3</v>
      </c>
      <c r="AI74" s="7">
        <v>15</v>
      </c>
      <c r="AJ74">
        <v>36</v>
      </c>
      <c r="AK74">
        <v>0</v>
      </c>
      <c r="AL74">
        <v>0</v>
      </c>
      <c r="AM74">
        <v>0</v>
      </c>
      <c r="AN74">
        <v>0</v>
      </c>
      <c r="AO74" s="2">
        <v>0</v>
      </c>
    </row>
    <row r="75" spans="1:41">
      <c r="A75" s="2">
        <v>75000</v>
      </c>
      <c r="B75">
        <f t="shared" si="16"/>
        <v>1.25</v>
      </c>
      <c r="C75" s="16">
        <v>1498880599</v>
      </c>
      <c r="D75" s="6">
        <f t="shared" si="17"/>
        <v>42917.155081018514</v>
      </c>
      <c r="E75" s="20">
        <v>576</v>
      </c>
      <c r="F75" s="21">
        <v>-15708</v>
      </c>
      <c r="G75" s="22">
        <v>-5724</v>
      </c>
      <c r="H75">
        <f t="shared" si="18"/>
        <v>3.515625E-2</v>
      </c>
      <c r="I75">
        <f t="shared" si="19"/>
        <v>-0.958740234375</v>
      </c>
      <c r="J75" s="2">
        <f t="shared" si="20"/>
        <v>-0.349365234375</v>
      </c>
      <c r="K75" s="16">
        <v>-300</v>
      </c>
      <c r="L75" s="16">
        <v>-2</v>
      </c>
      <c r="M75" s="16">
        <v>-174</v>
      </c>
      <c r="N75" s="18">
        <f t="shared" si="21"/>
        <v>-2.2865853658536586</v>
      </c>
      <c r="O75">
        <f t="shared" si="22"/>
        <v>-1.5243902439024392E-2</v>
      </c>
      <c r="P75" s="2">
        <f t="shared" si="23"/>
        <v>-1.3262195121951221</v>
      </c>
      <c r="Q75" s="14">
        <v>-26</v>
      </c>
      <c r="R75" s="14">
        <v>232</v>
      </c>
      <c r="S75" s="27">
        <v>-68</v>
      </c>
      <c r="T75" s="18">
        <f t="shared" si="24"/>
        <v>-3.9009752438109526</v>
      </c>
      <c r="U75" s="12">
        <f t="shared" si="25"/>
        <v>34.808702175543885</v>
      </c>
      <c r="V75" s="2">
        <f t="shared" si="26"/>
        <v>-10.202550637659416</v>
      </c>
      <c r="W75" s="39">
        <f t="shared" si="27"/>
        <v>13.878469617404347</v>
      </c>
      <c r="X75" s="39">
        <f t="shared" si="28"/>
        <v>15.378844711177784</v>
      </c>
      <c r="Y75" s="39">
        <f t="shared" si="29"/>
        <v>-9.0772693173293355</v>
      </c>
      <c r="Z75" s="7">
        <f t="shared" si="30"/>
        <v>214.7531936019322</v>
      </c>
      <c r="AA75" s="16">
        <v>96</v>
      </c>
      <c r="AB75" s="57">
        <f t="shared" si="31"/>
        <v>21.287537065324827</v>
      </c>
      <c r="AC75" s="2">
        <v>19</v>
      </c>
      <c r="AD75" s="7">
        <v>86</v>
      </c>
      <c r="AE75">
        <v>9</v>
      </c>
      <c r="AF75">
        <v>12</v>
      </c>
      <c r="AG75">
        <v>12</v>
      </c>
      <c r="AH75" s="2">
        <v>3</v>
      </c>
      <c r="AI75" s="7">
        <v>16</v>
      </c>
      <c r="AJ75">
        <v>70</v>
      </c>
      <c r="AK75">
        <v>0</v>
      </c>
      <c r="AL75">
        <v>0</v>
      </c>
      <c r="AM75">
        <v>0</v>
      </c>
      <c r="AN75">
        <v>0</v>
      </c>
      <c r="AO75" s="2">
        <v>0</v>
      </c>
    </row>
    <row r="76" spans="1:41">
      <c r="A76" s="2">
        <v>76000</v>
      </c>
      <c r="B76">
        <f t="shared" si="16"/>
        <v>1.2666666666666666</v>
      </c>
      <c r="C76" s="16">
        <v>1498880600</v>
      </c>
      <c r="D76" s="6">
        <f t="shared" si="17"/>
        <v>42917.155092592591</v>
      </c>
      <c r="E76" s="20">
        <v>460</v>
      </c>
      <c r="F76" s="21">
        <v>-15772</v>
      </c>
      <c r="G76" s="22">
        <v>-5632</v>
      </c>
      <c r="H76">
        <f t="shared" si="18"/>
        <v>2.8076171875E-2</v>
      </c>
      <c r="I76">
        <f t="shared" si="19"/>
        <v>-0.962646484375</v>
      </c>
      <c r="J76" s="2">
        <f t="shared" si="20"/>
        <v>-0.34375</v>
      </c>
      <c r="K76" s="16">
        <v>-248</v>
      </c>
      <c r="L76" s="16">
        <v>-28</v>
      </c>
      <c r="M76" s="16">
        <v>-162</v>
      </c>
      <c r="N76" s="18">
        <f t="shared" si="21"/>
        <v>-1.8902439024390245</v>
      </c>
      <c r="O76">
        <f t="shared" si="22"/>
        <v>-0.21341463414634149</v>
      </c>
      <c r="P76" s="2">
        <f t="shared" si="23"/>
        <v>-1.2347560975609757</v>
      </c>
      <c r="Q76" s="14">
        <v>-31</v>
      </c>
      <c r="R76" s="14">
        <v>221</v>
      </c>
      <c r="S76" s="27">
        <v>-65</v>
      </c>
      <c r="T76" s="18">
        <f t="shared" si="24"/>
        <v>-4.6511627906976747</v>
      </c>
      <c r="U76" s="12">
        <f t="shared" si="25"/>
        <v>33.158289572393095</v>
      </c>
      <c r="V76" s="2">
        <f t="shared" si="26"/>
        <v>-9.7524381095273824</v>
      </c>
      <c r="W76" s="39">
        <f t="shared" si="27"/>
        <v>13.128282070517624</v>
      </c>
      <c r="X76" s="39">
        <f t="shared" si="28"/>
        <v>13.728432108026993</v>
      </c>
      <c r="Y76" s="39">
        <f t="shared" si="29"/>
        <v>-8.6271567891973024</v>
      </c>
      <c r="Z76" s="7">
        <f t="shared" si="30"/>
        <v>214.88281102829401</v>
      </c>
      <c r="AA76" s="16">
        <v>32</v>
      </c>
      <c r="AB76" s="57">
        <f t="shared" si="31"/>
        <v>21.09584568844161</v>
      </c>
      <c r="AC76" s="2">
        <v>19</v>
      </c>
      <c r="AD76" s="7">
        <v>86</v>
      </c>
      <c r="AE76">
        <v>9</v>
      </c>
      <c r="AF76">
        <v>12</v>
      </c>
      <c r="AG76">
        <v>12</v>
      </c>
      <c r="AH76" s="2">
        <v>4</v>
      </c>
      <c r="AI76" s="7">
        <v>15</v>
      </c>
      <c r="AJ76">
        <v>56</v>
      </c>
      <c r="AK76">
        <v>0</v>
      </c>
      <c r="AL76">
        <v>0</v>
      </c>
      <c r="AM76">
        <v>0</v>
      </c>
      <c r="AN76">
        <v>0</v>
      </c>
      <c r="AO76" s="2">
        <v>0</v>
      </c>
    </row>
    <row r="77" spans="1:41">
      <c r="A77" s="2">
        <v>77000</v>
      </c>
      <c r="B77">
        <f t="shared" si="16"/>
        <v>1.2833333333333334</v>
      </c>
      <c r="C77" s="16">
        <v>1498880601</v>
      </c>
      <c r="D77" s="6">
        <f t="shared" si="17"/>
        <v>42917.155104166668</v>
      </c>
      <c r="E77" s="20">
        <v>624</v>
      </c>
      <c r="F77" s="21">
        <v>-15600</v>
      </c>
      <c r="G77" s="22">
        <v>-6060</v>
      </c>
      <c r="H77">
        <f t="shared" si="18"/>
        <v>3.80859375E-2</v>
      </c>
      <c r="I77">
        <f t="shared" si="19"/>
        <v>-0.9521484375</v>
      </c>
      <c r="J77" s="2">
        <f t="shared" si="20"/>
        <v>-0.369873046875</v>
      </c>
      <c r="K77" s="16">
        <v>-266</v>
      </c>
      <c r="L77" s="16">
        <v>-63</v>
      </c>
      <c r="M77" s="16">
        <v>-153</v>
      </c>
      <c r="N77" s="18">
        <f t="shared" si="21"/>
        <v>-2.0274390243902443</v>
      </c>
      <c r="O77">
        <f t="shared" si="22"/>
        <v>-0.48018292682926833</v>
      </c>
      <c r="P77" s="2">
        <f t="shared" si="23"/>
        <v>-1.1661585365853659</v>
      </c>
      <c r="Q77" s="14">
        <v>-25</v>
      </c>
      <c r="R77" s="14">
        <v>231</v>
      </c>
      <c r="S77" s="27">
        <v>-61</v>
      </c>
      <c r="T77" s="18">
        <f t="shared" si="24"/>
        <v>-3.7509377344336086</v>
      </c>
      <c r="U77" s="12">
        <f t="shared" si="25"/>
        <v>34.658664666166544</v>
      </c>
      <c r="V77" s="2">
        <f t="shared" si="26"/>
        <v>-9.1522880720180044</v>
      </c>
      <c r="W77" s="39">
        <f t="shared" si="27"/>
        <v>14.02850712678169</v>
      </c>
      <c r="X77" s="39">
        <f t="shared" si="28"/>
        <v>15.228807201800443</v>
      </c>
      <c r="Y77" s="39">
        <f t="shared" si="29"/>
        <v>-8.0270067516879244</v>
      </c>
      <c r="Z77" s="7">
        <f t="shared" si="30"/>
        <v>211.18330916531028</v>
      </c>
      <c r="AA77" s="16">
        <v>64</v>
      </c>
      <c r="AB77" s="57">
        <f t="shared" si="31"/>
        <v>21.191691376883217</v>
      </c>
      <c r="AC77" s="2">
        <v>19</v>
      </c>
      <c r="AD77" s="7">
        <v>86</v>
      </c>
      <c r="AE77">
        <v>10</v>
      </c>
      <c r="AF77">
        <v>13</v>
      </c>
      <c r="AG77">
        <v>13</v>
      </c>
      <c r="AH77" s="2">
        <v>3</v>
      </c>
      <c r="AI77" s="7">
        <v>15</v>
      </c>
      <c r="AJ77">
        <v>61</v>
      </c>
      <c r="AK77">
        <v>0</v>
      </c>
      <c r="AL77">
        <v>0</v>
      </c>
      <c r="AM77">
        <v>0</v>
      </c>
      <c r="AN77">
        <v>0</v>
      </c>
      <c r="AO77" s="2">
        <v>0</v>
      </c>
    </row>
    <row r="78" spans="1:41">
      <c r="A78" s="2">
        <v>78000</v>
      </c>
      <c r="B78">
        <f t="shared" si="16"/>
        <v>1.3</v>
      </c>
      <c r="C78" s="16">
        <v>1498880602</v>
      </c>
      <c r="D78" s="6">
        <f t="shared" si="17"/>
        <v>42917.155115740738</v>
      </c>
      <c r="E78" s="20">
        <v>612</v>
      </c>
      <c r="F78" s="21">
        <v>-15620</v>
      </c>
      <c r="G78" s="22">
        <v>-5604</v>
      </c>
      <c r="H78">
        <f t="shared" si="18"/>
        <v>3.7353515625E-2</v>
      </c>
      <c r="I78">
        <f t="shared" si="19"/>
        <v>-0.953369140625</v>
      </c>
      <c r="J78" s="2">
        <f t="shared" si="20"/>
        <v>-0.342041015625</v>
      </c>
      <c r="K78" s="16">
        <v>-436</v>
      </c>
      <c r="L78" s="16">
        <v>-182</v>
      </c>
      <c r="M78" s="16">
        <v>-307</v>
      </c>
      <c r="N78" s="18">
        <f t="shared" si="21"/>
        <v>-3.3231707317073176</v>
      </c>
      <c r="O78">
        <f t="shared" si="22"/>
        <v>-1.3871951219512195</v>
      </c>
      <c r="P78" s="2">
        <f t="shared" si="23"/>
        <v>-2.3399390243902443</v>
      </c>
      <c r="Q78" s="14">
        <v>-19</v>
      </c>
      <c r="R78" s="14">
        <v>229</v>
      </c>
      <c r="S78" s="27">
        <v>-69</v>
      </c>
      <c r="T78" s="18">
        <f t="shared" si="24"/>
        <v>-2.8507126781695424</v>
      </c>
      <c r="U78" s="12">
        <f t="shared" si="25"/>
        <v>34.358589647411854</v>
      </c>
      <c r="V78" s="2">
        <f t="shared" si="26"/>
        <v>-10.352588147036759</v>
      </c>
      <c r="W78" s="39">
        <f t="shared" si="27"/>
        <v>14.928732183045756</v>
      </c>
      <c r="X78" s="39">
        <f t="shared" si="28"/>
        <v>14.928732183045753</v>
      </c>
      <c r="Y78" s="39">
        <f t="shared" si="29"/>
        <v>-9.2273068267066787</v>
      </c>
      <c r="Z78" s="7">
        <f t="shared" si="30"/>
        <v>213.21691291476188</v>
      </c>
      <c r="AA78" s="16">
        <v>0</v>
      </c>
      <c r="AB78" s="57">
        <f t="shared" si="31"/>
        <v>21</v>
      </c>
      <c r="AC78" s="2">
        <v>19</v>
      </c>
      <c r="AD78" s="7">
        <v>86</v>
      </c>
      <c r="AE78">
        <v>9</v>
      </c>
      <c r="AF78">
        <v>12</v>
      </c>
      <c r="AG78">
        <v>13</v>
      </c>
      <c r="AH78" s="2">
        <v>3</v>
      </c>
      <c r="AI78" s="7">
        <v>16</v>
      </c>
      <c r="AJ78">
        <v>84</v>
      </c>
      <c r="AK78">
        <v>0</v>
      </c>
      <c r="AL78">
        <v>0</v>
      </c>
      <c r="AM78">
        <v>0</v>
      </c>
      <c r="AN78">
        <v>0</v>
      </c>
      <c r="AO78" s="2">
        <v>0</v>
      </c>
    </row>
    <row r="79" spans="1:41">
      <c r="A79" s="2">
        <v>79000</v>
      </c>
      <c r="B79">
        <f t="shared" si="16"/>
        <v>1.3166666666666667</v>
      </c>
      <c r="C79" s="16">
        <v>1498880603</v>
      </c>
      <c r="D79" s="6">
        <f t="shared" si="17"/>
        <v>42917.155127314814</v>
      </c>
      <c r="E79" s="20">
        <v>1360</v>
      </c>
      <c r="F79" s="21">
        <v>-15488</v>
      </c>
      <c r="G79" s="22">
        <v>-5832</v>
      </c>
      <c r="H79">
        <f t="shared" si="18"/>
        <v>8.30078125E-2</v>
      </c>
      <c r="I79">
        <f t="shared" si="19"/>
        <v>-0.9453125</v>
      </c>
      <c r="J79" s="2">
        <f t="shared" si="20"/>
        <v>-0.35595703125</v>
      </c>
      <c r="K79" s="16">
        <v>-290</v>
      </c>
      <c r="L79" s="16">
        <v>-4</v>
      </c>
      <c r="M79" s="16">
        <v>-124</v>
      </c>
      <c r="N79" s="18">
        <f t="shared" si="21"/>
        <v>-2.2103658536585367</v>
      </c>
      <c r="O79">
        <f t="shared" si="22"/>
        <v>-3.0487804878048783E-2</v>
      </c>
      <c r="P79" s="2">
        <f t="shared" si="23"/>
        <v>-0.94512195121951226</v>
      </c>
      <c r="Q79" s="14">
        <v>-33</v>
      </c>
      <c r="R79" s="14">
        <v>235</v>
      </c>
      <c r="S79" s="27">
        <v>-63</v>
      </c>
      <c r="T79" s="18">
        <f t="shared" si="24"/>
        <v>-4.9512378094523628</v>
      </c>
      <c r="U79" s="12">
        <f t="shared" si="25"/>
        <v>35.258814703675917</v>
      </c>
      <c r="V79" s="2">
        <f t="shared" si="26"/>
        <v>-9.4523630907726925</v>
      </c>
      <c r="W79" s="39">
        <f t="shared" si="27"/>
        <v>12.828207051762938</v>
      </c>
      <c r="X79" s="39">
        <f t="shared" si="28"/>
        <v>15.828957239309815</v>
      </c>
      <c r="Y79" s="39">
        <f t="shared" si="29"/>
        <v>-8.3270817704426126</v>
      </c>
      <c r="Z79" s="7">
        <f t="shared" si="30"/>
        <v>214.54549905139416</v>
      </c>
      <c r="AA79" s="16">
        <v>64</v>
      </c>
      <c r="AB79" s="57">
        <f t="shared" si="31"/>
        <v>21.191691376883217</v>
      </c>
      <c r="AC79" s="2">
        <v>19</v>
      </c>
      <c r="AD79" s="7">
        <v>86</v>
      </c>
      <c r="AE79">
        <v>10</v>
      </c>
      <c r="AF79">
        <v>12</v>
      </c>
      <c r="AG79">
        <v>13</v>
      </c>
      <c r="AH79" s="2">
        <v>3</v>
      </c>
      <c r="AI79" s="7">
        <v>16</v>
      </c>
      <c r="AJ79">
        <v>37</v>
      </c>
      <c r="AK79">
        <v>0</v>
      </c>
      <c r="AL79">
        <v>0</v>
      </c>
      <c r="AM79">
        <v>0</v>
      </c>
      <c r="AN79">
        <v>0</v>
      </c>
      <c r="AO79" s="2">
        <v>0</v>
      </c>
    </row>
    <row r="80" spans="1:41">
      <c r="A80" s="2">
        <v>80000</v>
      </c>
      <c r="B80">
        <f t="shared" si="16"/>
        <v>1.3333333333333333</v>
      </c>
      <c r="C80" s="16">
        <v>1498880604</v>
      </c>
      <c r="D80" s="6">
        <f t="shared" si="17"/>
        <v>42917.155138888891</v>
      </c>
      <c r="E80" s="20">
        <v>596</v>
      </c>
      <c r="F80" s="21">
        <v>-15432</v>
      </c>
      <c r="G80" s="22">
        <v>-6292</v>
      </c>
      <c r="H80">
        <f t="shared" si="18"/>
        <v>3.6376953125E-2</v>
      </c>
      <c r="I80">
        <f t="shared" si="19"/>
        <v>-0.94189453125</v>
      </c>
      <c r="J80" s="2">
        <f t="shared" si="20"/>
        <v>-0.384033203125</v>
      </c>
      <c r="K80" s="16">
        <v>-331</v>
      </c>
      <c r="L80" s="16">
        <v>49</v>
      </c>
      <c r="M80" s="16">
        <v>-224</v>
      </c>
      <c r="N80" s="18">
        <f t="shared" si="21"/>
        <v>-2.5228658536585367</v>
      </c>
      <c r="O80">
        <f t="shared" si="22"/>
        <v>0.37347560975609762</v>
      </c>
      <c r="P80" s="2">
        <f t="shared" si="23"/>
        <v>-1.7073170731707319</v>
      </c>
      <c r="Q80" s="14">
        <v>-23</v>
      </c>
      <c r="R80" s="14">
        <v>241</v>
      </c>
      <c r="S80" s="27">
        <v>-69</v>
      </c>
      <c r="T80" s="18">
        <f t="shared" si="24"/>
        <v>-3.4508627156789196</v>
      </c>
      <c r="U80" s="12">
        <f t="shared" si="25"/>
        <v>36.159039759939986</v>
      </c>
      <c r="V80" s="2">
        <f t="shared" si="26"/>
        <v>-10.352588147036759</v>
      </c>
      <c r="W80" s="39">
        <f t="shared" si="27"/>
        <v>14.32858214553638</v>
      </c>
      <c r="X80" s="39">
        <f t="shared" si="28"/>
        <v>16.729182295573885</v>
      </c>
      <c r="Y80" s="39">
        <f t="shared" si="29"/>
        <v>-9.2273068267066787</v>
      </c>
      <c r="Z80" s="7">
        <f t="shared" si="30"/>
        <v>214.32785523334667</v>
      </c>
      <c r="AA80" s="16">
        <v>32</v>
      </c>
      <c r="AB80" s="57">
        <f t="shared" si="31"/>
        <v>21.09584568844161</v>
      </c>
      <c r="AC80" s="2">
        <v>19</v>
      </c>
      <c r="AD80" s="7">
        <v>86</v>
      </c>
      <c r="AE80">
        <v>9</v>
      </c>
      <c r="AF80">
        <v>13</v>
      </c>
      <c r="AG80">
        <v>13</v>
      </c>
      <c r="AH80" s="2">
        <v>4</v>
      </c>
      <c r="AI80" s="7">
        <v>16</v>
      </c>
      <c r="AJ80">
        <v>77</v>
      </c>
      <c r="AK80">
        <v>0</v>
      </c>
      <c r="AL80">
        <v>5</v>
      </c>
      <c r="AM80">
        <v>0</v>
      </c>
      <c r="AN80">
        <v>0</v>
      </c>
      <c r="AO80" s="2">
        <v>0</v>
      </c>
    </row>
    <row r="81" spans="1:41">
      <c r="A81" s="2">
        <v>81000</v>
      </c>
      <c r="B81">
        <f t="shared" si="16"/>
        <v>1.35</v>
      </c>
      <c r="C81" s="16">
        <v>1498880605</v>
      </c>
      <c r="D81" s="6">
        <f t="shared" si="17"/>
        <v>42917.155150462961</v>
      </c>
      <c r="E81" s="20">
        <v>140</v>
      </c>
      <c r="F81" s="21">
        <v>-15108</v>
      </c>
      <c r="G81" s="22">
        <v>-7340</v>
      </c>
      <c r="H81">
        <f t="shared" si="18"/>
        <v>8.544921875E-3</v>
      </c>
      <c r="I81">
        <f t="shared" si="19"/>
        <v>-0.922119140625</v>
      </c>
      <c r="J81" s="2">
        <f t="shared" si="20"/>
        <v>-0.447998046875</v>
      </c>
      <c r="K81" s="16">
        <v>-97</v>
      </c>
      <c r="L81" s="16">
        <v>-143</v>
      </c>
      <c r="M81" s="16">
        <v>-259</v>
      </c>
      <c r="N81" s="18">
        <f t="shared" si="21"/>
        <v>-0.73932926829268297</v>
      </c>
      <c r="O81">
        <f t="shared" si="22"/>
        <v>-1.089939024390244</v>
      </c>
      <c r="P81" s="2">
        <f t="shared" si="23"/>
        <v>-1.9740853658536588</v>
      </c>
      <c r="Q81" s="14">
        <v>-21</v>
      </c>
      <c r="R81" s="14">
        <v>235</v>
      </c>
      <c r="S81" s="27">
        <v>-71</v>
      </c>
      <c r="T81" s="18">
        <f t="shared" si="24"/>
        <v>-3.150787696924231</v>
      </c>
      <c r="U81" s="12">
        <f t="shared" si="25"/>
        <v>35.258814703675917</v>
      </c>
      <c r="V81" s="2">
        <f t="shared" si="26"/>
        <v>-10.652663165791449</v>
      </c>
      <c r="W81" s="39">
        <f t="shared" si="27"/>
        <v>14.628657164291068</v>
      </c>
      <c r="X81" s="39">
        <f t="shared" si="28"/>
        <v>15.828957239309815</v>
      </c>
      <c r="Y81" s="39">
        <f t="shared" si="29"/>
        <v>-9.5273818454613686</v>
      </c>
      <c r="Z81" s="7">
        <f t="shared" si="30"/>
        <v>214.63655753719451</v>
      </c>
      <c r="AA81" s="16">
        <v>0</v>
      </c>
      <c r="AB81" s="57">
        <f t="shared" si="31"/>
        <v>21</v>
      </c>
      <c r="AC81" s="2">
        <v>19</v>
      </c>
      <c r="AD81" s="7">
        <v>86</v>
      </c>
      <c r="AE81">
        <v>10</v>
      </c>
      <c r="AF81">
        <v>13</v>
      </c>
      <c r="AG81">
        <v>13</v>
      </c>
      <c r="AH81" s="2">
        <v>3</v>
      </c>
      <c r="AI81" s="7">
        <v>15</v>
      </c>
      <c r="AJ81">
        <v>32</v>
      </c>
      <c r="AK81">
        <v>0</v>
      </c>
      <c r="AL81">
        <v>0</v>
      </c>
      <c r="AM81">
        <v>0</v>
      </c>
      <c r="AN81">
        <v>0</v>
      </c>
      <c r="AO81" s="2">
        <v>0</v>
      </c>
    </row>
    <row r="82" spans="1:41">
      <c r="A82" s="2">
        <v>82000</v>
      </c>
      <c r="B82">
        <f t="shared" si="16"/>
        <v>1.3666666666666667</v>
      </c>
      <c r="C82" s="16">
        <v>1498880606</v>
      </c>
      <c r="D82" s="6">
        <f t="shared" si="17"/>
        <v>42917.155162037037</v>
      </c>
      <c r="E82" s="20">
        <v>468</v>
      </c>
      <c r="F82" s="21">
        <v>-15672</v>
      </c>
      <c r="G82" s="22">
        <v>-5720</v>
      </c>
      <c r="H82">
        <f t="shared" si="18"/>
        <v>2.8564453125E-2</v>
      </c>
      <c r="I82">
        <f t="shared" si="19"/>
        <v>-0.95654296875</v>
      </c>
      <c r="J82" s="2">
        <f t="shared" si="20"/>
        <v>-0.34912109375</v>
      </c>
      <c r="K82" s="16">
        <v>-326</v>
      </c>
      <c r="L82" s="16">
        <v>37</v>
      </c>
      <c r="M82" s="16">
        <v>-193</v>
      </c>
      <c r="N82" s="18">
        <f t="shared" si="21"/>
        <v>-2.4847560975609757</v>
      </c>
      <c r="O82">
        <f t="shared" si="22"/>
        <v>0.28201219512195125</v>
      </c>
      <c r="P82" s="2">
        <f t="shared" si="23"/>
        <v>-1.4710365853658538</v>
      </c>
      <c r="Q82" s="14">
        <v>-21</v>
      </c>
      <c r="R82" s="14">
        <v>227</v>
      </c>
      <c r="S82" s="27">
        <v>-69</v>
      </c>
      <c r="T82" s="18">
        <f t="shared" si="24"/>
        <v>-3.150787696924231</v>
      </c>
      <c r="U82" s="12">
        <f t="shared" si="25"/>
        <v>34.058514628657164</v>
      </c>
      <c r="V82" s="2">
        <f t="shared" si="26"/>
        <v>-10.352588147036759</v>
      </c>
      <c r="W82" s="39">
        <f t="shared" si="27"/>
        <v>14.628657164291068</v>
      </c>
      <c r="X82" s="39">
        <f t="shared" si="28"/>
        <v>14.628657164291063</v>
      </c>
      <c r="Y82" s="39">
        <f t="shared" si="29"/>
        <v>-9.2273068267066787</v>
      </c>
      <c r="Z82" s="7">
        <f t="shared" si="30"/>
        <v>213.76423336566501</v>
      </c>
      <c r="AA82" s="16">
        <v>-32</v>
      </c>
      <c r="AB82" s="57">
        <f t="shared" si="31"/>
        <v>20.90415431155839</v>
      </c>
      <c r="AC82" s="2">
        <v>19</v>
      </c>
      <c r="AD82" s="7">
        <v>86</v>
      </c>
      <c r="AE82">
        <v>9</v>
      </c>
      <c r="AF82">
        <v>13</v>
      </c>
      <c r="AG82">
        <v>13</v>
      </c>
      <c r="AH82" s="2">
        <v>4</v>
      </c>
      <c r="AI82" s="7">
        <v>16</v>
      </c>
      <c r="AJ82">
        <v>52</v>
      </c>
      <c r="AK82">
        <v>0</v>
      </c>
      <c r="AL82">
        <v>0</v>
      </c>
      <c r="AM82">
        <v>0</v>
      </c>
      <c r="AN82">
        <v>0</v>
      </c>
      <c r="AO82" s="2">
        <v>0</v>
      </c>
    </row>
    <row r="83" spans="1:41">
      <c r="A83" s="2">
        <v>83000</v>
      </c>
      <c r="B83">
        <f t="shared" si="16"/>
        <v>1.3833333333333333</v>
      </c>
      <c r="C83" s="16">
        <v>1498880607</v>
      </c>
      <c r="D83" s="6">
        <f t="shared" si="17"/>
        <v>42917.155173611114</v>
      </c>
      <c r="E83" s="20">
        <v>328</v>
      </c>
      <c r="F83" s="21">
        <v>-15948</v>
      </c>
      <c r="G83" s="22">
        <v>-5564</v>
      </c>
      <c r="H83">
        <f t="shared" si="18"/>
        <v>2.001953125E-2</v>
      </c>
      <c r="I83">
        <f t="shared" si="19"/>
        <v>-0.973388671875</v>
      </c>
      <c r="J83" s="2">
        <f t="shared" si="20"/>
        <v>-0.339599609375</v>
      </c>
      <c r="K83" s="16">
        <v>-287</v>
      </c>
      <c r="L83" s="16">
        <v>-15</v>
      </c>
      <c r="M83" s="16">
        <v>-210</v>
      </c>
      <c r="N83" s="18">
        <f t="shared" si="21"/>
        <v>-2.1875</v>
      </c>
      <c r="O83">
        <f t="shared" si="22"/>
        <v>-0.11432926829268293</v>
      </c>
      <c r="P83" s="2">
        <f t="shared" si="23"/>
        <v>-1.6006097560975612</v>
      </c>
      <c r="Q83" s="14">
        <v>-11</v>
      </c>
      <c r="R83" s="14">
        <v>233</v>
      </c>
      <c r="S83" s="27">
        <v>-75</v>
      </c>
      <c r="T83" s="18">
        <f t="shared" si="24"/>
        <v>-1.6504126031507877</v>
      </c>
      <c r="U83" s="12">
        <f t="shared" si="25"/>
        <v>34.958739684921227</v>
      </c>
      <c r="V83" s="2">
        <f t="shared" si="26"/>
        <v>-11.252813203300825</v>
      </c>
      <c r="W83" s="39">
        <f t="shared" si="27"/>
        <v>16.129032258064512</v>
      </c>
      <c r="X83" s="39">
        <f t="shared" si="28"/>
        <v>15.528882220555126</v>
      </c>
      <c r="Y83" s="39">
        <f t="shared" si="29"/>
        <v>-10.127531882970745</v>
      </c>
      <c r="Z83" s="7">
        <f t="shared" si="30"/>
        <v>213.64121969896834</v>
      </c>
      <c r="AA83" s="16">
        <v>16</v>
      </c>
      <c r="AB83" s="57">
        <f t="shared" si="31"/>
        <v>21.047922844220803</v>
      </c>
      <c r="AC83" s="2">
        <v>19</v>
      </c>
      <c r="AD83" s="7">
        <v>85</v>
      </c>
      <c r="AE83">
        <v>10</v>
      </c>
      <c r="AF83">
        <v>12</v>
      </c>
      <c r="AG83">
        <v>13</v>
      </c>
      <c r="AH83" s="2">
        <v>4</v>
      </c>
      <c r="AI83" s="7">
        <v>15</v>
      </c>
      <c r="AJ83">
        <v>42</v>
      </c>
      <c r="AK83">
        <v>0</v>
      </c>
      <c r="AL83">
        <v>0</v>
      </c>
      <c r="AM83">
        <v>0</v>
      </c>
      <c r="AN83">
        <v>0</v>
      </c>
      <c r="AO83" s="2">
        <v>0</v>
      </c>
    </row>
    <row r="84" spans="1:41">
      <c r="A84" s="2">
        <v>84000</v>
      </c>
      <c r="B84">
        <f t="shared" si="16"/>
        <v>1.4</v>
      </c>
      <c r="C84" s="16">
        <v>1498880608</v>
      </c>
      <c r="D84" s="6">
        <f t="shared" si="17"/>
        <v>42917.155185185184</v>
      </c>
      <c r="E84" s="20">
        <v>656</v>
      </c>
      <c r="F84" s="21">
        <v>-15788</v>
      </c>
      <c r="G84" s="22">
        <v>-5708</v>
      </c>
      <c r="H84">
        <f t="shared" si="18"/>
        <v>4.00390625E-2</v>
      </c>
      <c r="I84">
        <f t="shared" si="19"/>
        <v>-0.963623046875</v>
      </c>
      <c r="J84" s="2">
        <f t="shared" si="20"/>
        <v>-0.348388671875</v>
      </c>
      <c r="K84" s="16">
        <v>-265</v>
      </c>
      <c r="L84" s="16">
        <v>-22</v>
      </c>
      <c r="M84" s="16">
        <v>-184</v>
      </c>
      <c r="N84" s="18">
        <f t="shared" si="21"/>
        <v>-2.0198170731707319</v>
      </c>
      <c r="O84">
        <f t="shared" si="22"/>
        <v>-0.1676829268292683</v>
      </c>
      <c r="P84" s="2">
        <f t="shared" si="23"/>
        <v>-1.402439024390244</v>
      </c>
      <c r="Q84" s="14">
        <v>-16</v>
      </c>
      <c r="R84" s="14">
        <v>228</v>
      </c>
      <c r="S84" s="27">
        <v>-78</v>
      </c>
      <c r="T84" s="18">
        <f t="shared" si="24"/>
        <v>-2.4006001500375094</v>
      </c>
      <c r="U84" s="12">
        <f t="shared" si="25"/>
        <v>34.208552138034506</v>
      </c>
      <c r="V84" s="2">
        <f t="shared" si="26"/>
        <v>-11.702925731432858</v>
      </c>
      <c r="W84" s="39">
        <f t="shared" si="27"/>
        <v>15.378844711177791</v>
      </c>
      <c r="X84" s="39">
        <f t="shared" si="28"/>
        <v>14.778694673668404</v>
      </c>
      <c r="Y84" s="39">
        <f t="shared" si="29"/>
        <v>-10.577644411102778</v>
      </c>
      <c r="Z84" s="7">
        <f t="shared" si="30"/>
        <v>216.14966055678406</v>
      </c>
      <c r="AA84" s="16">
        <v>0</v>
      </c>
      <c r="AB84" s="57">
        <f t="shared" si="31"/>
        <v>21</v>
      </c>
      <c r="AC84" s="2">
        <v>19</v>
      </c>
      <c r="AD84" s="7">
        <v>86</v>
      </c>
      <c r="AE84">
        <v>9</v>
      </c>
      <c r="AF84">
        <v>13</v>
      </c>
      <c r="AG84">
        <v>13</v>
      </c>
      <c r="AH84" s="2">
        <v>3</v>
      </c>
      <c r="AI84" s="7">
        <v>16</v>
      </c>
      <c r="AJ84">
        <v>53</v>
      </c>
      <c r="AK84">
        <v>0</v>
      </c>
      <c r="AL84">
        <v>0</v>
      </c>
      <c r="AM84">
        <v>0</v>
      </c>
      <c r="AN84">
        <v>0</v>
      </c>
      <c r="AO84" s="2">
        <v>0</v>
      </c>
    </row>
    <row r="85" spans="1:41">
      <c r="A85" s="2">
        <v>85000</v>
      </c>
      <c r="B85">
        <f t="shared" si="16"/>
        <v>1.4166666666666667</v>
      </c>
      <c r="C85" s="16">
        <v>1498880609</v>
      </c>
      <c r="D85" s="6">
        <f t="shared" si="17"/>
        <v>42917.15519675926</v>
      </c>
      <c r="E85" s="20">
        <v>76</v>
      </c>
      <c r="F85" s="21">
        <v>-15808</v>
      </c>
      <c r="G85" s="22">
        <v>-5708</v>
      </c>
      <c r="H85">
        <f t="shared" si="18"/>
        <v>4.638671875E-3</v>
      </c>
      <c r="I85">
        <f t="shared" si="19"/>
        <v>-0.96484375</v>
      </c>
      <c r="J85" s="2">
        <f t="shared" si="20"/>
        <v>-0.348388671875</v>
      </c>
      <c r="K85" s="16">
        <v>-338</v>
      </c>
      <c r="L85" s="16">
        <v>100</v>
      </c>
      <c r="M85" s="16">
        <v>-140</v>
      </c>
      <c r="N85" s="18">
        <f t="shared" si="21"/>
        <v>-2.5762195121951224</v>
      </c>
      <c r="O85">
        <f t="shared" si="22"/>
        <v>0.76219512195121952</v>
      </c>
      <c r="P85" s="2">
        <f t="shared" si="23"/>
        <v>-1.0670731707317074</v>
      </c>
      <c r="Q85" s="14">
        <v>-16</v>
      </c>
      <c r="R85" s="14">
        <v>224</v>
      </c>
      <c r="S85" s="27">
        <v>-60</v>
      </c>
      <c r="T85" s="18">
        <f t="shared" si="24"/>
        <v>-2.4006001500375094</v>
      </c>
      <c r="U85" s="12">
        <f t="shared" si="25"/>
        <v>33.608402100525133</v>
      </c>
      <c r="V85" s="2">
        <f t="shared" si="26"/>
        <v>-9.0022505626406595</v>
      </c>
      <c r="W85" s="39">
        <f t="shared" si="27"/>
        <v>15.378844711177791</v>
      </c>
      <c r="X85" s="39">
        <f t="shared" si="28"/>
        <v>14.178544636159032</v>
      </c>
      <c r="Y85" s="39">
        <f t="shared" si="29"/>
        <v>-7.8769692423105795</v>
      </c>
      <c r="Z85" s="7">
        <f t="shared" si="30"/>
        <v>208.40136251009491</v>
      </c>
      <c r="AA85" s="16">
        <v>32</v>
      </c>
      <c r="AB85" s="57">
        <f t="shared" si="31"/>
        <v>21.09584568844161</v>
      </c>
      <c r="AC85" s="2">
        <v>19</v>
      </c>
      <c r="AD85" s="7">
        <v>86</v>
      </c>
      <c r="AE85">
        <v>10</v>
      </c>
      <c r="AF85">
        <v>13</v>
      </c>
      <c r="AG85">
        <v>13</v>
      </c>
      <c r="AH85" s="2">
        <v>3</v>
      </c>
      <c r="AI85" s="7">
        <v>16</v>
      </c>
      <c r="AJ85">
        <v>73</v>
      </c>
      <c r="AK85">
        <v>0</v>
      </c>
      <c r="AL85">
        <v>0</v>
      </c>
      <c r="AM85">
        <v>0</v>
      </c>
      <c r="AN85">
        <v>0</v>
      </c>
      <c r="AO85" s="2">
        <v>0</v>
      </c>
    </row>
    <row r="86" spans="1:41">
      <c r="A86" s="2">
        <v>86000</v>
      </c>
      <c r="B86">
        <f t="shared" si="16"/>
        <v>1.4333333333333333</v>
      </c>
      <c r="C86" s="16">
        <v>1498880610</v>
      </c>
      <c r="D86" s="6">
        <f t="shared" si="17"/>
        <v>42917.155208333337</v>
      </c>
      <c r="E86" s="20">
        <v>480</v>
      </c>
      <c r="F86" s="21">
        <v>-15756</v>
      </c>
      <c r="G86" s="22">
        <v>-5756</v>
      </c>
      <c r="H86">
        <f t="shared" si="18"/>
        <v>2.9296875E-2</v>
      </c>
      <c r="I86">
        <f t="shared" si="19"/>
        <v>-0.961669921875</v>
      </c>
      <c r="J86" s="2">
        <f t="shared" si="20"/>
        <v>-0.351318359375</v>
      </c>
      <c r="K86" s="16">
        <v>-271</v>
      </c>
      <c r="L86" s="16">
        <v>7</v>
      </c>
      <c r="M86" s="16">
        <v>-177</v>
      </c>
      <c r="N86" s="18">
        <f t="shared" si="21"/>
        <v>-2.0655487804878052</v>
      </c>
      <c r="O86">
        <f t="shared" si="22"/>
        <v>5.3353658536585372E-2</v>
      </c>
      <c r="P86" s="2">
        <f t="shared" si="23"/>
        <v>-1.3490853658536586</v>
      </c>
      <c r="Q86" s="14">
        <v>-20</v>
      </c>
      <c r="R86" s="14">
        <v>236</v>
      </c>
      <c r="S86" s="27">
        <v>-66</v>
      </c>
      <c r="T86" s="18">
        <f t="shared" si="24"/>
        <v>-3.0007501875468865</v>
      </c>
      <c r="U86" s="12">
        <f t="shared" si="25"/>
        <v>35.408852213053265</v>
      </c>
      <c r="V86" s="2">
        <f t="shared" si="26"/>
        <v>-9.9024756189047256</v>
      </c>
      <c r="W86" s="39">
        <f t="shared" si="27"/>
        <v>14.778694673668413</v>
      </c>
      <c r="X86" s="39">
        <f t="shared" si="28"/>
        <v>15.978994748687164</v>
      </c>
      <c r="Y86" s="39">
        <f t="shared" si="29"/>
        <v>-8.7771942985746456</v>
      </c>
      <c r="Z86" s="7">
        <f t="shared" si="30"/>
        <v>212.15571074997743</v>
      </c>
      <c r="AA86" s="16">
        <v>-32</v>
      </c>
      <c r="AB86" s="57">
        <f t="shared" si="31"/>
        <v>20.90415431155839</v>
      </c>
      <c r="AC86" s="2">
        <v>19</v>
      </c>
      <c r="AD86" s="7">
        <v>86</v>
      </c>
      <c r="AE86">
        <v>9</v>
      </c>
      <c r="AF86">
        <v>13</v>
      </c>
      <c r="AG86">
        <v>13</v>
      </c>
      <c r="AH86" s="2">
        <v>3</v>
      </c>
      <c r="AI86" s="7">
        <v>16</v>
      </c>
      <c r="AJ86">
        <v>41</v>
      </c>
      <c r="AK86">
        <v>0</v>
      </c>
      <c r="AL86">
        <v>0</v>
      </c>
      <c r="AM86">
        <v>0</v>
      </c>
      <c r="AN86">
        <v>0</v>
      </c>
      <c r="AO86" s="2">
        <v>0</v>
      </c>
    </row>
    <row r="87" spans="1:41">
      <c r="A87" s="2">
        <v>87000</v>
      </c>
      <c r="B87">
        <f t="shared" si="16"/>
        <v>1.45</v>
      </c>
      <c r="C87" s="16">
        <v>1498880611</v>
      </c>
      <c r="D87" s="6">
        <f t="shared" si="17"/>
        <v>42917.155219907407</v>
      </c>
      <c r="E87" s="20">
        <v>496</v>
      </c>
      <c r="F87" s="21">
        <v>-15748</v>
      </c>
      <c r="G87" s="22">
        <v>-5784</v>
      </c>
      <c r="H87">
        <f t="shared" si="18"/>
        <v>3.02734375E-2</v>
      </c>
      <c r="I87">
        <f t="shared" si="19"/>
        <v>-0.961181640625</v>
      </c>
      <c r="J87" s="2">
        <f t="shared" si="20"/>
        <v>-0.35302734375</v>
      </c>
      <c r="K87" s="16">
        <v>-252</v>
      </c>
      <c r="L87" s="16">
        <v>-7</v>
      </c>
      <c r="M87" s="16">
        <v>-165</v>
      </c>
      <c r="N87" s="18">
        <f t="shared" si="21"/>
        <v>-1.9207317073170733</v>
      </c>
      <c r="O87">
        <f t="shared" si="22"/>
        <v>-5.3353658536585372E-2</v>
      </c>
      <c r="P87" s="2">
        <f t="shared" si="23"/>
        <v>-1.2576219512195124</v>
      </c>
      <c r="Q87" s="14">
        <v>-16</v>
      </c>
      <c r="R87" s="14">
        <v>232</v>
      </c>
      <c r="S87" s="27">
        <v>-74</v>
      </c>
      <c r="T87" s="18">
        <f t="shared" si="24"/>
        <v>-2.4006001500375094</v>
      </c>
      <c r="U87" s="12">
        <f t="shared" si="25"/>
        <v>34.808702175543885</v>
      </c>
      <c r="V87" s="2">
        <f t="shared" si="26"/>
        <v>-11.102775693923482</v>
      </c>
      <c r="W87" s="39">
        <f t="shared" si="27"/>
        <v>15.378844711177791</v>
      </c>
      <c r="X87" s="39">
        <f t="shared" si="28"/>
        <v>15.378844711177784</v>
      </c>
      <c r="Y87" s="39">
        <f t="shared" si="29"/>
        <v>-9.9774943735934016</v>
      </c>
      <c r="Z87" s="7">
        <f t="shared" si="30"/>
        <v>214.53104644418241</v>
      </c>
      <c r="AA87" s="16">
        <v>64</v>
      </c>
      <c r="AB87" s="57">
        <f t="shared" si="31"/>
        <v>21.191691376883217</v>
      </c>
      <c r="AC87" s="2">
        <v>19</v>
      </c>
      <c r="AD87" s="7">
        <v>86</v>
      </c>
      <c r="AE87">
        <v>9</v>
      </c>
      <c r="AF87">
        <v>13</v>
      </c>
      <c r="AG87">
        <v>13</v>
      </c>
      <c r="AH87" s="2">
        <v>4</v>
      </c>
      <c r="AI87" s="7">
        <v>15</v>
      </c>
      <c r="AJ87">
        <v>83</v>
      </c>
      <c r="AK87">
        <v>0</v>
      </c>
      <c r="AL87">
        <v>0</v>
      </c>
      <c r="AM87">
        <v>0</v>
      </c>
      <c r="AN87">
        <v>0</v>
      </c>
      <c r="AO87" s="2">
        <v>0</v>
      </c>
    </row>
    <row r="88" spans="1:41">
      <c r="A88" s="2">
        <v>88000</v>
      </c>
      <c r="B88">
        <f t="shared" si="16"/>
        <v>1.4666666666666666</v>
      </c>
      <c r="C88" s="16">
        <v>1498880612</v>
      </c>
      <c r="D88" s="6">
        <f t="shared" si="17"/>
        <v>42917.155231481476</v>
      </c>
      <c r="E88" s="20">
        <v>476</v>
      </c>
      <c r="F88" s="21">
        <v>-15680</v>
      </c>
      <c r="G88" s="22">
        <v>-5812</v>
      </c>
      <c r="H88">
        <f t="shared" si="18"/>
        <v>2.9052734375E-2</v>
      </c>
      <c r="I88">
        <f t="shared" si="19"/>
        <v>-0.95703125</v>
      </c>
      <c r="J88" s="2">
        <f t="shared" si="20"/>
        <v>-0.354736328125</v>
      </c>
      <c r="K88" s="16">
        <v>-297</v>
      </c>
      <c r="L88" s="16">
        <v>15</v>
      </c>
      <c r="M88" s="16">
        <v>-148</v>
      </c>
      <c r="N88" s="18">
        <f t="shared" si="21"/>
        <v>-2.2637195121951224</v>
      </c>
      <c r="O88">
        <f t="shared" si="22"/>
        <v>0.11432926829268293</v>
      </c>
      <c r="P88" s="2">
        <f t="shared" si="23"/>
        <v>-1.128048780487805</v>
      </c>
      <c r="Q88" s="14">
        <v>-19</v>
      </c>
      <c r="R88" s="14">
        <v>229</v>
      </c>
      <c r="S88" s="27">
        <v>-71</v>
      </c>
      <c r="T88" s="18">
        <f t="shared" si="24"/>
        <v>-2.8507126781695424</v>
      </c>
      <c r="U88" s="12">
        <f t="shared" si="25"/>
        <v>34.358589647411854</v>
      </c>
      <c r="V88" s="2">
        <f t="shared" si="26"/>
        <v>-10.652663165791449</v>
      </c>
      <c r="W88" s="39">
        <f t="shared" si="27"/>
        <v>14.928732183045756</v>
      </c>
      <c r="X88" s="39">
        <f t="shared" si="28"/>
        <v>14.928732183045753</v>
      </c>
      <c r="Y88" s="39">
        <f t="shared" si="29"/>
        <v>-9.5273818454613686</v>
      </c>
      <c r="Z88" s="7">
        <f t="shared" si="30"/>
        <v>214.0817257170682</v>
      </c>
      <c r="AA88" s="16">
        <v>32</v>
      </c>
      <c r="AB88" s="57">
        <f t="shared" si="31"/>
        <v>21.09584568844161</v>
      </c>
      <c r="AC88" s="2">
        <v>19</v>
      </c>
      <c r="AD88" s="7">
        <v>86</v>
      </c>
      <c r="AE88">
        <v>10</v>
      </c>
      <c r="AF88">
        <v>13</v>
      </c>
      <c r="AG88">
        <v>13</v>
      </c>
      <c r="AH88" s="2">
        <v>4</v>
      </c>
      <c r="AI88" s="7">
        <v>16</v>
      </c>
      <c r="AJ88">
        <v>85</v>
      </c>
      <c r="AK88">
        <v>0</v>
      </c>
      <c r="AL88">
        <v>0</v>
      </c>
      <c r="AM88">
        <v>0</v>
      </c>
      <c r="AN88">
        <v>0</v>
      </c>
      <c r="AO88" s="2">
        <v>0</v>
      </c>
    </row>
    <row r="89" spans="1:41">
      <c r="A89" s="2">
        <v>89000</v>
      </c>
      <c r="B89">
        <f t="shared" si="16"/>
        <v>1.4833333333333334</v>
      </c>
      <c r="C89" s="16">
        <v>1498880613</v>
      </c>
      <c r="D89" s="6">
        <f t="shared" si="17"/>
        <v>42917.15524305556</v>
      </c>
      <c r="E89" s="20">
        <v>420</v>
      </c>
      <c r="F89" s="21">
        <v>-15576</v>
      </c>
      <c r="G89" s="22">
        <v>-6020</v>
      </c>
      <c r="H89">
        <f t="shared" si="18"/>
        <v>2.5634765625E-2</v>
      </c>
      <c r="I89">
        <f t="shared" si="19"/>
        <v>-0.95068359375</v>
      </c>
      <c r="J89" s="2">
        <f t="shared" si="20"/>
        <v>-0.367431640625</v>
      </c>
      <c r="K89" s="16">
        <v>-299</v>
      </c>
      <c r="L89" s="16">
        <v>59</v>
      </c>
      <c r="M89" s="16">
        <v>-166</v>
      </c>
      <c r="N89" s="18">
        <f t="shared" si="21"/>
        <v>-2.2789634146341466</v>
      </c>
      <c r="O89">
        <f t="shared" si="22"/>
        <v>0.44969512195121958</v>
      </c>
      <c r="P89" s="2">
        <f t="shared" si="23"/>
        <v>-1.2652439024390245</v>
      </c>
      <c r="Q89" s="14">
        <v>-24</v>
      </c>
      <c r="R89" s="14">
        <v>232</v>
      </c>
      <c r="S89" s="27">
        <v>-62</v>
      </c>
      <c r="T89" s="18">
        <f t="shared" si="24"/>
        <v>-3.6009002250562641</v>
      </c>
      <c r="U89" s="12">
        <f t="shared" si="25"/>
        <v>34.808702175543885</v>
      </c>
      <c r="V89" s="2">
        <f t="shared" si="26"/>
        <v>-9.3023255813953494</v>
      </c>
      <c r="W89" s="39">
        <f t="shared" si="27"/>
        <v>14.178544636159035</v>
      </c>
      <c r="X89" s="39">
        <f t="shared" si="28"/>
        <v>15.378844711177784</v>
      </c>
      <c r="Y89" s="39">
        <f t="shared" si="29"/>
        <v>-8.1770442610652694</v>
      </c>
      <c r="Z89" s="7">
        <f t="shared" si="30"/>
        <v>211.38753762391278</v>
      </c>
      <c r="AA89" s="16">
        <v>64</v>
      </c>
      <c r="AB89" s="57">
        <f t="shared" si="31"/>
        <v>21.191691376883217</v>
      </c>
      <c r="AC89" s="2">
        <v>19</v>
      </c>
      <c r="AD89" s="7">
        <v>85</v>
      </c>
      <c r="AE89">
        <v>9</v>
      </c>
      <c r="AF89">
        <v>13</v>
      </c>
      <c r="AG89">
        <v>13</v>
      </c>
      <c r="AH89" s="2">
        <v>3</v>
      </c>
      <c r="AI89" s="7">
        <v>15</v>
      </c>
      <c r="AJ89">
        <v>54</v>
      </c>
      <c r="AK89">
        <v>0</v>
      </c>
      <c r="AL89">
        <v>0</v>
      </c>
      <c r="AM89">
        <v>0</v>
      </c>
      <c r="AN89">
        <v>0</v>
      </c>
      <c r="AO89" s="2">
        <v>0</v>
      </c>
    </row>
    <row r="90" spans="1:41">
      <c r="A90" s="2">
        <v>90000</v>
      </c>
      <c r="B90">
        <f t="shared" si="16"/>
        <v>1.5</v>
      </c>
      <c r="C90" s="16">
        <v>1498880614</v>
      </c>
      <c r="D90" s="6">
        <f t="shared" si="17"/>
        <v>42917.15525462963</v>
      </c>
      <c r="E90" s="20">
        <v>492</v>
      </c>
      <c r="F90" s="21">
        <v>-15748</v>
      </c>
      <c r="G90" s="22">
        <v>-5744</v>
      </c>
      <c r="H90">
        <f t="shared" si="18"/>
        <v>3.0029296875E-2</v>
      </c>
      <c r="I90">
        <f t="shared" si="19"/>
        <v>-0.961181640625</v>
      </c>
      <c r="J90" s="2">
        <f t="shared" si="20"/>
        <v>-0.3505859375</v>
      </c>
      <c r="K90" s="16">
        <v>-304</v>
      </c>
      <c r="L90" s="16">
        <v>91</v>
      </c>
      <c r="M90" s="16">
        <v>-147</v>
      </c>
      <c r="N90" s="18">
        <f t="shared" si="21"/>
        <v>-2.3170731707317076</v>
      </c>
      <c r="O90">
        <f t="shared" si="22"/>
        <v>0.69359756097560976</v>
      </c>
      <c r="P90" s="2">
        <f t="shared" si="23"/>
        <v>-1.1204268292682928</v>
      </c>
      <c r="Q90" s="14">
        <v>-21</v>
      </c>
      <c r="R90" s="14">
        <v>233</v>
      </c>
      <c r="S90" s="27">
        <v>-65</v>
      </c>
      <c r="T90" s="18">
        <f t="shared" si="24"/>
        <v>-3.150787696924231</v>
      </c>
      <c r="U90" s="12">
        <f t="shared" si="25"/>
        <v>34.958739684921227</v>
      </c>
      <c r="V90" s="2">
        <f t="shared" si="26"/>
        <v>-9.7524381095273824</v>
      </c>
      <c r="W90" s="39">
        <f t="shared" si="27"/>
        <v>14.628657164291068</v>
      </c>
      <c r="X90" s="39">
        <f t="shared" si="28"/>
        <v>15.528882220555126</v>
      </c>
      <c r="Y90" s="39">
        <f t="shared" si="29"/>
        <v>-8.6271567891973024</v>
      </c>
      <c r="Z90" s="7">
        <f t="shared" si="30"/>
        <v>211.97063325716334</v>
      </c>
      <c r="AA90" s="16">
        <v>16</v>
      </c>
      <c r="AB90" s="57">
        <f t="shared" si="31"/>
        <v>21.047922844220803</v>
      </c>
      <c r="AC90" s="2">
        <v>19</v>
      </c>
      <c r="AD90" s="7">
        <v>86</v>
      </c>
      <c r="AE90">
        <v>9</v>
      </c>
      <c r="AF90">
        <v>12</v>
      </c>
      <c r="AG90">
        <v>13</v>
      </c>
      <c r="AH90" s="2">
        <v>3</v>
      </c>
      <c r="AI90" s="7">
        <v>15</v>
      </c>
      <c r="AJ90">
        <v>75</v>
      </c>
      <c r="AK90">
        <v>0</v>
      </c>
      <c r="AL90">
        <v>0</v>
      </c>
      <c r="AM90">
        <v>0</v>
      </c>
      <c r="AN90">
        <v>0</v>
      </c>
      <c r="AO90" s="2">
        <v>0</v>
      </c>
    </row>
    <row r="91" spans="1:41">
      <c r="A91" s="2">
        <v>91000</v>
      </c>
      <c r="B91">
        <f t="shared" si="16"/>
        <v>1.5166666666666666</v>
      </c>
      <c r="C91" s="16">
        <v>1498880615</v>
      </c>
      <c r="D91" s="6">
        <f t="shared" si="17"/>
        <v>42917.155266203699</v>
      </c>
      <c r="E91" s="20">
        <v>336</v>
      </c>
      <c r="F91" s="21">
        <v>-15864</v>
      </c>
      <c r="G91" s="22">
        <v>-5720</v>
      </c>
      <c r="H91">
        <f t="shared" si="18"/>
        <v>2.05078125E-2</v>
      </c>
      <c r="I91">
        <f t="shared" si="19"/>
        <v>-0.96826171875</v>
      </c>
      <c r="J91" s="2">
        <f t="shared" si="20"/>
        <v>-0.34912109375</v>
      </c>
      <c r="K91" s="16">
        <v>-299</v>
      </c>
      <c r="L91" s="16">
        <v>1</v>
      </c>
      <c r="M91" s="16">
        <v>-192</v>
      </c>
      <c r="N91" s="18">
        <f t="shared" si="21"/>
        <v>-2.2789634146341466</v>
      </c>
      <c r="O91">
        <f t="shared" si="22"/>
        <v>7.6219512195121958E-3</v>
      </c>
      <c r="P91" s="2">
        <f t="shared" si="23"/>
        <v>-1.4634146341463417</v>
      </c>
      <c r="Q91" s="14">
        <v>-17</v>
      </c>
      <c r="R91" s="14">
        <v>229</v>
      </c>
      <c r="S91" s="27">
        <v>-71</v>
      </c>
      <c r="T91" s="18">
        <f t="shared" si="24"/>
        <v>-2.5506376594148539</v>
      </c>
      <c r="U91" s="12">
        <f t="shared" si="25"/>
        <v>34.358589647411854</v>
      </c>
      <c r="V91" s="2">
        <f t="shared" si="26"/>
        <v>-10.652663165791449</v>
      </c>
      <c r="W91" s="39">
        <f t="shared" si="27"/>
        <v>15.228807201800446</v>
      </c>
      <c r="X91" s="39">
        <f t="shared" si="28"/>
        <v>14.928732183045753</v>
      </c>
      <c r="Y91" s="39">
        <f t="shared" si="29"/>
        <v>-9.5273818454613686</v>
      </c>
      <c r="Z91" s="7">
        <f t="shared" si="30"/>
        <v>213.54251934384564</v>
      </c>
      <c r="AA91" s="16">
        <v>-48</v>
      </c>
      <c r="AB91" s="57">
        <f t="shared" si="31"/>
        <v>20.856231467337587</v>
      </c>
      <c r="AC91" s="2">
        <v>19</v>
      </c>
      <c r="AD91" s="7">
        <v>86</v>
      </c>
      <c r="AE91">
        <v>9</v>
      </c>
      <c r="AF91">
        <v>13</v>
      </c>
      <c r="AG91">
        <v>12</v>
      </c>
      <c r="AH91" s="2">
        <v>4</v>
      </c>
      <c r="AI91" s="7">
        <v>16</v>
      </c>
      <c r="AJ91">
        <v>33</v>
      </c>
      <c r="AK91">
        <v>0</v>
      </c>
      <c r="AL91">
        <v>0</v>
      </c>
      <c r="AM91">
        <v>0</v>
      </c>
      <c r="AN91">
        <v>0</v>
      </c>
      <c r="AO91" s="2">
        <v>0</v>
      </c>
    </row>
    <row r="92" spans="1:41">
      <c r="A92" s="2">
        <v>92000</v>
      </c>
      <c r="B92">
        <f t="shared" si="16"/>
        <v>1.5333333333333334</v>
      </c>
      <c r="C92" s="16">
        <v>1498880616</v>
      </c>
      <c r="D92" s="6">
        <f t="shared" si="17"/>
        <v>42917.155277777776</v>
      </c>
      <c r="E92" s="20">
        <v>524</v>
      </c>
      <c r="F92" s="21">
        <v>-15800</v>
      </c>
      <c r="G92" s="22">
        <v>-5780</v>
      </c>
      <c r="H92">
        <f t="shared" si="18"/>
        <v>3.1982421875E-2</v>
      </c>
      <c r="I92">
        <f t="shared" si="19"/>
        <v>-0.96435546875</v>
      </c>
      <c r="J92" s="2">
        <f t="shared" si="20"/>
        <v>-0.352783203125</v>
      </c>
      <c r="K92" s="16">
        <v>-316</v>
      </c>
      <c r="L92" s="16">
        <v>60</v>
      </c>
      <c r="M92" s="16">
        <v>-189</v>
      </c>
      <c r="N92" s="18">
        <f t="shared" si="21"/>
        <v>-2.4085365853658538</v>
      </c>
      <c r="O92">
        <f t="shared" si="22"/>
        <v>0.45731707317073172</v>
      </c>
      <c r="P92" s="2">
        <f t="shared" si="23"/>
        <v>-1.440548780487805</v>
      </c>
      <c r="Q92" s="14">
        <v>-24</v>
      </c>
      <c r="R92" s="14">
        <v>238</v>
      </c>
      <c r="S92" s="27">
        <v>-76</v>
      </c>
      <c r="T92" s="18">
        <f t="shared" si="24"/>
        <v>-3.6009002250562641</v>
      </c>
      <c r="U92" s="12">
        <f t="shared" si="25"/>
        <v>35.708927231807955</v>
      </c>
      <c r="V92" s="2">
        <f t="shared" si="26"/>
        <v>-11.40285071267817</v>
      </c>
      <c r="W92" s="39">
        <f t="shared" si="27"/>
        <v>14.178544636159035</v>
      </c>
      <c r="X92" s="39">
        <f t="shared" si="28"/>
        <v>16.279069767441854</v>
      </c>
      <c r="Y92" s="39">
        <f t="shared" si="29"/>
        <v>-10.27756939234809</v>
      </c>
      <c r="Z92" s="7">
        <f t="shared" si="30"/>
        <v>217.63328907405989</v>
      </c>
      <c r="AA92" s="16">
        <v>0</v>
      </c>
      <c r="AB92" s="57">
        <f t="shared" si="31"/>
        <v>21</v>
      </c>
      <c r="AC92" s="2">
        <v>19</v>
      </c>
      <c r="AD92" s="7">
        <v>86</v>
      </c>
      <c r="AE92">
        <v>9</v>
      </c>
      <c r="AF92">
        <v>12</v>
      </c>
      <c r="AG92">
        <v>13</v>
      </c>
      <c r="AH92" s="2">
        <v>3</v>
      </c>
      <c r="AI92" s="7">
        <v>16</v>
      </c>
      <c r="AJ92">
        <v>49</v>
      </c>
      <c r="AK92">
        <v>0</v>
      </c>
      <c r="AL92">
        <v>0</v>
      </c>
      <c r="AM92">
        <v>0</v>
      </c>
      <c r="AN92">
        <v>0</v>
      </c>
      <c r="AO92" s="2">
        <v>0</v>
      </c>
    </row>
    <row r="93" spans="1:41">
      <c r="A93" s="2">
        <v>93000</v>
      </c>
      <c r="B93">
        <f t="shared" si="16"/>
        <v>1.55</v>
      </c>
      <c r="C93" s="16">
        <v>1498880617</v>
      </c>
      <c r="D93" s="6">
        <f t="shared" si="17"/>
        <v>42917.155289351853</v>
      </c>
      <c r="E93" s="20">
        <v>440</v>
      </c>
      <c r="F93" s="21">
        <v>-15816</v>
      </c>
      <c r="G93" s="22">
        <v>-5728</v>
      </c>
      <c r="H93">
        <f t="shared" si="18"/>
        <v>2.685546875E-2</v>
      </c>
      <c r="I93">
        <f t="shared" si="19"/>
        <v>-0.96533203125</v>
      </c>
      <c r="J93" s="2">
        <f t="shared" si="20"/>
        <v>-0.349609375</v>
      </c>
      <c r="K93" s="16">
        <v>-312</v>
      </c>
      <c r="L93" s="16">
        <v>-16</v>
      </c>
      <c r="M93" s="16">
        <v>-159</v>
      </c>
      <c r="N93" s="18">
        <f t="shared" si="21"/>
        <v>-2.3780487804878052</v>
      </c>
      <c r="O93">
        <f t="shared" si="22"/>
        <v>-0.12195121951219513</v>
      </c>
      <c r="P93" s="2">
        <f t="shared" si="23"/>
        <v>-1.211890243902439</v>
      </c>
      <c r="Q93" s="14">
        <v>-17</v>
      </c>
      <c r="R93" s="14">
        <v>235</v>
      </c>
      <c r="S93" s="27">
        <v>-65</v>
      </c>
      <c r="T93" s="18">
        <f t="shared" si="24"/>
        <v>-2.5506376594148539</v>
      </c>
      <c r="U93" s="12">
        <f t="shared" si="25"/>
        <v>35.258814703675917</v>
      </c>
      <c r="V93" s="2">
        <f t="shared" si="26"/>
        <v>-9.7524381095273824</v>
      </c>
      <c r="W93" s="39">
        <f t="shared" si="27"/>
        <v>15.228807201800446</v>
      </c>
      <c r="X93" s="39">
        <f t="shared" si="28"/>
        <v>15.828957239309815</v>
      </c>
      <c r="Y93" s="39">
        <f t="shared" si="29"/>
        <v>-8.6271567891973024</v>
      </c>
      <c r="Z93" s="7">
        <f t="shared" si="30"/>
        <v>210.92548239909985</v>
      </c>
      <c r="AA93" s="16">
        <v>64</v>
      </c>
      <c r="AB93" s="57">
        <f t="shared" si="31"/>
        <v>21.191691376883217</v>
      </c>
      <c r="AC93" s="2">
        <v>19</v>
      </c>
      <c r="AD93" s="7">
        <v>86</v>
      </c>
      <c r="AE93">
        <v>10</v>
      </c>
      <c r="AF93">
        <v>13</v>
      </c>
      <c r="AG93">
        <v>13</v>
      </c>
      <c r="AH93" s="2">
        <v>4</v>
      </c>
      <c r="AI93" s="7">
        <v>15</v>
      </c>
      <c r="AJ93">
        <v>32</v>
      </c>
      <c r="AK93">
        <v>0</v>
      </c>
      <c r="AL93">
        <v>0</v>
      </c>
      <c r="AM93">
        <v>0</v>
      </c>
      <c r="AN93">
        <v>0</v>
      </c>
      <c r="AO93" s="2">
        <v>0</v>
      </c>
    </row>
    <row r="94" spans="1:41">
      <c r="A94" s="2">
        <v>94000</v>
      </c>
      <c r="B94">
        <f t="shared" si="16"/>
        <v>1.5666666666666667</v>
      </c>
      <c r="C94" s="16">
        <v>1498880618</v>
      </c>
      <c r="D94" s="6">
        <f t="shared" si="17"/>
        <v>42917.155300925922</v>
      </c>
      <c r="E94" s="20">
        <v>416</v>
      </c>
      <c r="F94" s="21">
        <v>-15860</v>
      </c>
      <c r="G94" s="22">
        <v>-5772</v>
      </c>
      <c r="H94">
        <f t="shared" si="18"/>
        <v>2.5390625E-2</v>
      </c>
      <c r="I94">
        <f t="shared" si="19"/>
        <v>-0.968017578125</v>
      </c>
      <c r="J94" s="2">
        <f t="shared" si="20"/>
        <v>-0.352294921875</v>
      </c>
      <c r="K94" s="16">
        <v>-283</v>
      </c>
      <c r="L94" s="16">
        <v>-45</v>
      </c>
      <c r="M94" s="16">
        <v>-192</v>
      </c>
      <c r="N94" s="18">
        <f t="shared" si="21"/>
        <v>-2.1570121951219514</v>
      </c>
      <c r="O94">
        <f t="shared" si="22"/>
        <v>-0.34298780487804881</v>
      </c>
      <c r="P94" s="2">
        <f t="shared" si="23"/>
        <v>-1.4634146341463417</v>
      </c>
      <c r="Q94" s="14">
        <v>-22</v>
      </c>
      <c r="R94" s="14">
        <v>238</v>
      </c>
      <c r="S94" s="27">
        <v>-80</v>
      </c>
      <c r="T94" s="18">
        <f t="shared" si="24"/>
        <v>-3.3008252063015755</v>
      </c>
      <c r="U94" s="12">
        <f t="shared" si="25"/>
        <v>35.708927231807955</v>
      </c>
      <c r="V94" s="2">
        <f t="shared" si="26"/>
        <v>-12.003000750187546</v>
      </c>
      <c r="W94" s="39">
        <f t="shared" si="27"/>
        <v>14.478619654913725</v>
      </c>
      <c r="X94" s="39">
        <f t="shared" si="28"/>
        <v>16.279069767441854</v>
      </c>
      <c r="Y94" s="39">
        <f t="shared" si="29"/>
        <v>-10.877719429857466</v>
      </c>
      <c r="Z94" s="7">
        <f t="shared" si="30"/>
        <v>218.6597765410782</v>
      </c>
      <c r="AA94" s="16">
        <v>32</v>
      </c>
      <c r="AB94" s="57">
        <f t="shared" si="31"/>
        <v>21.09584568844161</v>
      </c>
      <c r="AC94" s="2">
        <v>19</v>
      </c>
      <c r="AD94" s="7">
        <v>86</v>
      </c>
      <c r="AE94">
        <v>9</v>
      </c>
      <c r="AF94">
        <v>12</v>
      </c>
      <c r="AG94">
        <v>12</v>
      </c>
      <c r="AH94" s="2">
        <v>3</v>
      </c>
      <c r="AI94" s="7">
        <v>15</v>
      </c>
      <c r="AJ94">
        <v>30</v>
      </c>
      <c r="AK94">
        <v>0</v>
      </c>
      <c r="AL94">
        <v>0</v>
      </c>
      <c r="AM94">
        <v>0</v>
      </c>
      <c r="AN94">
        <v>0</v>
      </c>
      <c r="AO94" s="2">
        <v>0</v>
      </c>
    </row>
    <row r="95" spans="1:41">
      <c r="A95" s="2">
        <v>95000</v>
      </c>
      <c r="B95">
        <f t="shared" si="16"/>
        <v>1.5833333333333333</v>
      </c>
      <c r="C95" s="16">
        <v>1498880619</v>
      </c>
      <c r="D95" s="6">
        <f t="shared" si="17"/>
        <v>42917.155312499999</v>
      </c>
      <c r="E95" s="20">
        <v>708</v>
      </c>
      <c r="F95" s="21">
        <v>-15680</v>
      </c>
      <c r="G95" s="22">
        <v>-6008</v>
      </c>
      <c r="H95">
        <f t="shared" si="18"/>
        <v>4.3212890625E-2</v>
      </c>
      <c r="I95">
        <f t="shared" si="19"/>
        <v>-0.95703125</v>
      </c>
      <c r="J95" s="2">
        <f t="shared" si="20"/>
        <v>-0.36669921875</v>
      </c>
      <c r="K95" s="16">
        <v>-324</v>
      </c>
      <c r="L95" s="16">
        <v>-19</v>
      </c>
      <c r="M95" s="16">
        <v>-183</v>
      </c>
      <c r="N95" s="18">
        <f t="shared" si="21"/>
        <v>-2.4695121951219514</v>
      </c>
      <c r="O95">
        <f t="shared" si="22"/>
        <v>-0.14481707317073172</v>
      </c>
      <c r="P95" s="2">
        <f t="shared" si="23"/>
        <v>-1.3948170731707319</v>
      </c>
      <c r="Q95" s="14">
        <v>-30</v>
      </c>
      <c r="R95" s="14">
        <v>238</v>
      </c>
      <c r="S95" s="27">
        <v>-76</v>
      </c>
      <c r="T95" s="18">
        <f t="shared" si="24"/>
        <v>-4.5011252813203297</v>
      </c>
      <c r="U95" s="12">
        <f t="shared" si="25"/>
        <v>35.708927231807955</v>
      </c>
      <c r="V95" s="2">
        <f t="shared" si="26"/>
        <v>-11.40285071267817</v>
      </c>
      <c r="W95" s="39">
        <f t="shared" si="27"/>
        <v>13.278319579894969</v>
      </c>
      <c r="X95" s="39">
        <f t="shared" si="28"/>
        <v>16.279069767441854</v>
      </c>
      <c r="Y95" s="39">
        <f t="shared" si="29"/>
        <v>-10.27756939234809</v>
      </c>
      <c r="Z95" s="7">
        <f t="shared" si="30"/>
        <v>219.52152456024058</v>
      </c>
      <c r="AA95" s="16">
        <v>32</v>
      </c>
      <c r="AB95" s="57">
        <f t="shared" si="31"/>
        <v>21.09584568844161</v>
      </c>
      <c r="AC95" s="2">
        <v>19</v>
      </c>
      <c r="AD95" s="7">
        <v>86</v>
      </c>
      <c r="AE95">
        <v>9</v>
      </c>
      <c r="AF95">
        <v>12</v>
      </c>
      <c r="AG95">
        <v>12</v>
      </c>
      <c r="AH95" s="2">
        <v>3</v>
      </c>
      <c r="AI95" s="7">
        <v>15</v>
      </c>
      <c r="AJ95">
        <v>55</v>
      </c>
      <c r="AK95">
        <v>0</v>
      </c>
      <c r="AL95">
        <v>0</v>
      </c>
      <c r="AM95">
        <v>0</v>
      </c>
      <c r="AN95">
        <v>0</v>
      </c>
      <c r="AO95" s="2">
        <v>0</v>
      </c>
    </row>
    <row r="96" spans="1:41">
      <c r="A96" s="2">
        <v>96000</v>
      </c>
      <c r="B96">
        <f t="shared" si="16"/>
        <v>1.6</v>
      </c>
      <c r="C96" s="16">
        <v>1498880620</v>
      </c>
      <c r="D96" s="6">
        <f t="shared" si="17"/>
        <v>42917.155324074076</v>
      </c>
      <c r="E96" s="20">
        <v>452</v>
      </c>
      <c r="F96" s="21">
        <v>-15652</v>
      </c>
      <c r="G96" s="22">
        <v>-6028</v>
      </c>
      <c r="H96">
        <f t="shared" si="18"/>
        <v>2.7587890625E-2</v>
      </c>
      <c r="I96">
        <f t="shared" si="19"/>
        <v>-0.955322265625</v>
      </c>
      <c r="J96" s="2">
        <f t="shared" si="20"/>
        <v>-0.367919921875</v>
      </c>
      <c r="K96" s="16">
        <v>-323</v>
      </c>
      <c r="L96" s="16">
        <v>27</v>
      </c>
      <c r="M96" s="16">
        <v>-196</v>
      </c>
      <c r="N96" s="18">
        <f t="shared" si="21"/>
        <v>-2.461890243902439</v>
      </c>
      <c r="O96">
        <f t="shared" si="22"/>
        <v>0.20579268292682928</v>
      </c>
      <c r="P96" s="2">
        <f t="shared" si="23"/>
        <v>-1.4939024390243905</v>
      </c>
      <c r="Q96" s="14">
        <v>-17</v>
      </c>
      <c r="R96" s="14">
        <v>225</v>
      </c>
      <c r="S96" s="27">
        <v>-69</v>
      </c>
      <c r="T96" s="18">
        <f t="shared" si="24"/>
        <v>-2.5506376594148539</v>
      </c>
      <c r="U96" s="12">
        <f t="shared" si="25"/>
        <v>33.758439609902474</v>
      </c>
      <c r="V96" s="2">
        <f t="shared" si="26"/>
        <v>-10.352588147036759</v>
      </c>
      <c r="W96" s="39">
        <f t="shared" si="27"/>
        <v>15.228807201800446</v>
      </c>
      <c r="X96" s="39">
        <f t="shared" si="28"/>
        <v>14.328582145536373</v>
      </c>
      <c r="Y96" s="39">
        <f t="shared" si="29"/>
        <v>-9.2273068267066787</v>
      </c>
      <c r="Z96" s="7">
        <f t="shared" si="30"/>
        <v>212.68528399361065</v>
      </c>
      <c r="AA96" s="16">
        <v>32</v>
      </c>
      <c r="AB96" s="57">
        <f t="shared" si="31"/>
        <v>21.09584568844161</v>
      </c>
      <c r="AC96" s="2">
        <v>19</v>
      </c>
      <c r="AD96" s="7">
        <v>86</v>
      </c>
      <c r="AE96">
        <v>9</v>
      </c>
      <c r="AF96">
        <v>12</v>
      </c>
      <c r="AG96">
        <v>13</v>
      </c>
      <c r="AH96" s="2">
        <v>3</v>
      </c>
      <c r="AI96" s="7">
        <v>15</v>
      </c>
      <c r="AJ96">
        <v>34</v>
      </c>
      <c r="AK96">
        <v>0</v>
      </c>
      <c r="AL96">
        <v>0</v>
      </c>
      <c r="AM96">
        <v>0</v>
      </c>
      <c r="AN96">
        <v>0</v>
      </c>
      <c r="AO96" s="2">
        <v>0</v>
      </c>
    </row>
    <row r="97" spans="1:41">
      <c r="A97" s="2">
        <v>97000</v>
      </c>
      <c r="B97">
        <f t="shared" si="16"/>
        <v>1.6166666666666667</v>
      </c>
      <c r="C97" s="16">
        <v>1498880621</v>
      </c>
      <c r="D97" s="6">
        <f t="shared" si="17"/>
        <v>42917.155335648145</v>
      </c>
      <c r="E97" s="20">
        <v>484</v>
      </c>
      <c r="F97" s="21">
        <v>-15500</v>
      </c>
      <c r="G97" s="22">
        <v>-6236</v>
      </c>
      <c r="H97">
        <f t="shared" si="18"/>
        <v>2.9541015625E-2</v>
      </c>
      <c r="I97">
        <f t="shared" si="19"/>
        <v>-0.946044921875</v>
      </c>
      <c r="J97" s="2">
        <f t="shared" si="20"/>
        <v>-0.380615234375</v>
      </c>
      <c r="K97" s="16">
        <v>-283</v>
      </c>
      <c r="L97" s="16">
        <v>19</v>
      </c>
      <c r="M97" s="16">
        <v>-116</v>
      </c>
      <c r="N97" s="18">
        <f t="shared" si="21"/>
        <v>-2.1570121951219514</v>
      </c>
      <c r="O97">
        <f t="shared" si="22"/>
        <v>0.14481707317073172</v>
      </c>
      <c r="P97" s="2">
        <f t="shared" si="23"/>
        <v>-0.88414634146341475</v>
      </c>
      <c r="Q97" s="14">
        <v>-25</v>
      </c>
      <c r="R97" s="14">
        <v>233</v>
      </c>
      <c r="S97" s="27">
        <v>-73</v>
      </c>
      <c r="T97" s="18">
        <f t="shared" si="24"/>
        <v>-3.7509377344336086</v>
      </c>
      <c r="U97" s="12">
        <f t="shared" si="25"/>
        <v>34.958739684921227</v>
      </c>
      <c r="V97" s="2">
        <f t="shared" si="26"/>
        <v>-10.952738184546137</v>
      </c>
      <c r="W97" s="39">
        <f t="shared" si="27"/>
        <v>14.02850712678169</v>
      </c>
      <c r="X97" s="39">
        <f t="shared" si="28"/>
        <v>15.528882220555126</v>
      </c>
      <c r="Y97" s="39">
        <f t="shared" si="29"/>
        <v>-9.8274568642160567</v>
      </c>
      <c r="Z97" s="7">
        <f t="shared" si="30"/>
        <v>216.66508638772467</v>
      </c>
      <c r="AA97" s="16">
        <v>80</v>
      </c>
      <c r="AB97" s="57">
        <f t="shared" si="31"/>
        <v>21.239614221104024</v>
      </c>
      <c r="AC97" s="2">
        <v>19</v>
      </c>
      <c r="AD97" s="7">
        <v>86</v>
      </c>
      <c r="AE97">
        <v>9</v>
      </c>
      <c r="AF97">
        <v>12</v>
      </c>
      <c r="AG97">
        <v>13</v>
      </c>
      <c r="AH97" s="2">
        <v>3</v>
      </c>
      <c r="AI97" s="7">
        <v>15</v>
      </c>
      <c r="AJ97">
        <v>34</v>
      </c>
      <c r="AK97">
        <v>0</v>
      </c>
      <c r="AL97">
        <v>0</v>
      </c>
      <c r="AM97">
        <v>0</v>
      </c>
      <c r="AN97">
        <v>0</v>
      </c>
      <c r="AO97" s="2">
        <v>0</v>
      </c>
    </row>
    <row r="98" spans="1:41">
      <c r="A98" s="2">
        <v>98000</v>
      </c>
      <c r="B98">
        <f t="shared" si="16"/>
        <v>1.6333333333333333</v>
      </c>
      <c r="C98" s="16">
        <v>1498880622</v>
      </c>
      <c r="D98" s="6">
        <f t="shared" si="17"/>
        <v>42917.155347222222</v>
      </c>
      <c r="E98" s="20">
        <v>472</v>
      </c>
      <c r="F98" s="21">
        <v>-16004</v>
      </c>
      <c r="G98" s="22">
        <v>-5672</v>
      </c>
      <c r="H98">
        <f t="shared" si="18"/>
        <v>2.880859375E-2</v>
      </c>
      <c r="I98">
        <f t="shared" si="19"/>
        <v>-0.976806640625</v>
      </c>
      <c r="J98" s="2">
        <f t="shared" si="20"/>
        <v>-0.34619140625</v>
      </c>
      <c r="K98" s="16">
        <v>-310</v>
      </c>
      <c r="L98" s="16">
        <v>67</v>
      </c>
      <c r="M98" s="16">
        <v>-188</v>
      </c>
      <c r="N98" s="18">
        <f t="shared" si="21"/>
        <v>-2.3628048780487805</v>
      </c>
      <c r="O98">
        <f t="shared" si="22"/>
        <v>0.51067073170731714</v>
      </c>
      <c r="P98" s="2">
        <f t="shared" si="23"/>
        <v>-1.4329268292682928</v>
      </c>
      <c r="Q98" s="14">
        <v>-25</v>
      </c>
      <c r="R98" s="14">
        <v>237</v>
      </c>
      <c r="S98" s="27">
        <v>-65</v>
      </c>
      <c r="T98" s="18">
        <f t="shared" si="24"/>
        <v>-3.7509377344336086</v>
      </c>
      <c r="U98" s="12">
        <f t="shared" si="25"/>
        <v>35.558889722430607</v>
      </c>
      <c r="V98" s="2">
        <f t="shared" si="26"/>
        <v>-9.7524381095273824</v>
      </c>
      <c r="W98" s="39">
        <f t="shared" si="27"/>
        <v>14.02850712678169</v>
      </c>
      <c r="X98" s="39">
        <f t="shared" si="28"/>
        <v>16.129032258064505</v>
      </c>
      <c r="Y98" s="39">
        <f t="shared" si="29"/>
        <v>-8.6271567891973024</v>
      </c>
      <c r="Z98" s="7">
        <f t="shared" si="30"/>
        <v>213.08139384929001</v>
      </c>
      <c r="AA98" s="16">
        <v>64</v>
      </c>
      <c r="AB98" s="57">
        <f t="shared" si="31"/>
        <v>21.191691376883217</v>
      </c>
      <c r="AC98" s="2">
        <v>19</v>
      </c>
      <c r="AD98" s="7">
        <v>86</v>
      </c>
      <c r="AE98">
        <v>9</v>
      </c>
      <c r="AF98">
        <v>12</v>
      </c>
      <c r="AG98">
        <v>13</v>
      </c>
      <c r="AH98" s="2">
        <v>3</v>
      </c>
      <c r="AI98" s="7">
        <v>15</v>
      </c>
      <c r="AJ98">
        <v>54</v>
      </c>
      <c r="AK98">
        <v>0</v>
      </c>
      <c r="AL98">
        <v>0</v>
      </c>
      <c r="AM98">
        <v>0</v>
      </c>
      <c r="AN98">
        <v>0</v>
      </c>
      <c r="AO98" s="2">
        <v>0</v>
      </c>
    </row>
    <row r="99" spans="1:41">
      <c r="A99" s="2">
        <v>99000</v>
      </c>
      <c r="B99">
        <f t="shared" si="16"/>
        <v>1.65</v>
      </c>
      <c r="C99" s="16">
        <v>1498880623</v>
      </c>
      <c r="D99" s="6">
        <f t="shared" si="17"/>
        <v>42917.155358796299</v>
      </c>
      <c r="E99" s="20">
        <v>676</v>
      </c>
      <c r="F99" s="21">
        <v>-15780</v>
      </c>
      <c r="G99" s="22">
        <v>-5984</v>
      </c>
      <c r="H99">
        <f t="shared" si="18"/>
        <v>4.1259765625E-2</v>
      </c>
      <c r="I99">
        <f t="shared" si="19"/>
        <v>-0.963134765625</v>
      </c>
      <c r="J99" s="2">
        <f t="shared" si="20"/>
        <v>-0.365234375</v>
      </c>
      <c r="K99" s="16">
        <v>-243</v>
      </c>
      <c r="L99" s="16">
        <v>178</v>
      </c>
      <c r="M99" s="16">
        <v>-193</v>
      </c>
      <c r="N99" s="18">
        <f t="shared" si="21"/>
        <v>-1.8521341463414636</v>
      </c>
      <c r="O99">
        <f t="shared" si="22"/>
        <v>1.3567073170731709</v>
      </c>
      <c r="P99" s="2">
        <f t="shared" si="23"/>
        <v>-1.4710365853658538</v>
      </c>
      <c r="Q99" s="14">
        <v>-19</v>
      </c>
      <c r="R99" s="14">
        <v>227</v>
      </c>
      <c r="S99" s="27">
        <v>-73</v>
      </c>
      <c r="T99" s="18">
        <f t="shared" si="24"/>
        <v>-2.8507126781695424</v>
      </c>
      <c r="U99" s="12">
        <f t="shared" si="25"/>
        <v>34.058514628657164</v>
      </c>
      <c r="V99" s="2">
        <f t="shared" si="26"/>
        <v>-10.952738184546137</v>
      </c>
      <c r="W99" s="39">
        <f t="shared" si="27"/>
        <v>14.928732183045756</v>
      </c>
      <c r="X99" s="39">
        <f t="shared" si="28"/>
        <v>14.628657164291063</v>
      </c>
      <c r="Y99" s="39">
        <f t="shared" si="29"/>
        <v>-9.8274568642160567</v>
      </c>
      <c r="Z99" s="7">
        <f t="shared" si="30"/>
        <v>214.93091685081833</v>
      </c>
      <c r="AA99" s="16">
        <v>96</v>
      </c>
      <c r="AB99" s="57">
        <f t="shared" si="31"/>
        <v>21.287537065324827</v>
      </c>
      <c r="AC99" s="2">
        <v>19</v>
      </c>
      <c r="AD99" s="7">
        <v>86</v>
      </c>
      <c r="AE99">
        <v>9</v>
      </c>
      <c r="AF99">
        <v>12</v>
      </c>
      <c r="AG99">
        <v>13</v>
      </c>
      <c r="AH99" s="2">
        <v>3</v>
      </c>
      <c r="AI99" s="7">
        <v>15</v>
      </c>
      <c r="AJ99">
        <v>69</v>
      </c>
      <c r="AK99">
        <v>0</v>
      </c>
      <c r="AL99">
        <v>0</v>
      </c>
      <c r="AM99">
        <v>0</v>
      </c>
      <c r="AN99">
        <v>0</v>
      </c>
      <c r="AO99" s="2">
        <v>0</v>
      </c>
    </row>
    <row r="100" spans="1:41">
      <c r="A100" s="2">
        <v>100000</v>
      </c>
      <c r="B100">
        <f t="shared" si="16"/>
        <v>1.6666666666666667</v>
      </c>
      <c r="C100" s="16">
        <v>1498880624</v>
      </c>
      <c r="D100" s="6">
        <f t="shared" si="17"/>
        <v>42917.155370370368</v>
      </c>
      <c r="E100" s="20">
        <v>152</v>
      </c>
      <c r="F100" s="21">
        <v>-16236</v>
      </c>
      <c r="G100" s="22">
        <v>-4852</v>
      </c>
      <c r="H100">
        <f t="shared" si="18"/>
        <v>9.27734375E-3</v>
      </c>
      <c r="I100">
        <f t="shared" si="19"/>
        <v>-0.990966796875</v>
      </c>
      <c r="J100" s="2">
        <f t="shared" si="20"/>
        <v>-0.296142578125</v>
      </c>
      <c r="K100" s="16">
        <v>-400</v>
      </c>
      <c r="L100" s="16">
        <v>-145</v>
      </c>
      <c r="M100" s="16">
        <v>-416</v>
      </c>
      <c r="N100" s="18">
        <f t="shared" si="21"/>
        <v>-3.0487804878048781</v>
      </c>
      <c r="O100">
        <f t="shared" si="22"/>
        <v>-1.1051829268292683</v>
      </c>
      <c r="P100" s="2">
        <f t="shared" si="23"/>
        <v>-3.1707317073170733</v>
      </c>
      <c r="Q100" s="14">
        <v>-27</v>
      </c>
      <c r="R100" s="14">
        <v>239</v>
      </c>
      <c r="S100" s="27">
        <v>-65</v>
      </c>
      <c r="T100" s="18">
        <f t="shared" si="24"/>
        <v>-4.0510127531882967</v>
      </c>
      <c r="U100" s="12">
        <f t="shared" si="25"/>
        <v>35.858964741185297</v>
      </c>
      <c r="V100" s="2">
        <f t="shared" si="26"/>
        <v>-9.7524381095273824</v>
      </c>
      <c r="W100" s="39">
        <f t="shared" si="27"/>
        <v>13.728432108027004</v>
      </c>
      <c r="X100" s="39">
        <f t="shared" si="28"/>
        <v>16.429107276819195</v>
      </c>
      <c r="Y100" s="39">
        <f t="shared" si="29"/>
        <v>-8.6271567891973024</v>
      </c>
      <c r="Z100" s="7">
        <f t="shared" si="30"/>
        <v>213.66308957224805</v>
      </c>
      <c r="AA100" s="16">
        <v>0</v>
      </c>
      <c r="AB100" s="57">
        <f t="shared" si="31"/>
        <v>21</v>
      </c>
      <c r="AC100" s="2">
        <v>19</v>
      </c>
      <c r="AD100" s="7">
        <v>86</v>
      </c>
      <c r="AE100">
        <v>9</v>
      </c>
      <c r="AF100">
        <v>12</v>
      </c>
      <c r="AG100">
        <v>13</v>
      </c>
      <c r="AH100" s="2">
        <v>3</v>
      </c>
      <c r="AI100" s="7">
        <v>15</v>
      </c>
      <c r="AJ100">
        <v>94</v>
      </c>
      <c r="AK100">
        <v>0</v>
      </c>
      <c r="AL100">
        <v>0</v>
      </c>
      <c r="AM100">
        <v>0</v>
      </c>
      <c r="AN100">
        <v>0</v>
      </c>
      <c r="AO100" s="2">
        <v>0</v>
      </c>
    </row>
    <row r="101" spans="1:41">
      <c r="A101" s="2">
        <v>101000</v>
      </c>
      <c r="B101">
        <f t="shared" si="16"/>
        <v>1.6833333333333333</v>
      </c>
      <c r="C101" s="16">
        <v>1498880625</v>
      </c>
      <c r="D101" s="6">
        <f t="shared" si="17"/>
        <v>42917.155381944445</v>
      </c>
      <c r="E101" s="20">
        <v>160</v>
      </c>
      <c r="F101" s="21">
        <v>-15536</v>
      </c>
      <c r="G101" s="22">
        <v>-5556</v>
      </c>
      <c r="H101">
        <f t="shared" si="18"/>
        <v>9.765625E-3</v>
      </c>
      <c r="I101">
        <f t="shared" si="19"/>
        <v>-0.9482421875</v>
      </c>
      <c r="J101" s="2">
        <f t="shared" si="20"/>
        <v>-0.339111328125</v>
      </c>
      <c r="K101" s="16">
        <v>-379</v>
      </c>
      <c r="L101" s="16">
        <v>-131</v>
      </c>
      <c r="M101" s="16">
        <v>-41</v>
      </c>
      <c r="N101" s="18">
        <f t="shared" si="21"/>
        <v>-2.8887195121951224</v>
      </c>
      <c r="O101">
        <f t="shared" si="22"/>
        <v>-0.99847560975609762</v>
      </c>
      <c r="P101" s="2">
        <f t="shared" si="23"/>
        <v>-0.3125</v>
      </c>
      <c r="Q101" s="14">
        <v>-22</v>
      </c>
      <c r="R101" s="14">
        <v>236</v>
      </c>
      <c r="S101" s="27">
        <v>-62</v>
      </c>
      <c r="T101" s="18">
        <f t="shared" si="24"/>
        <v>-3.3008252063015755</v>
      </c>
      <c r="U101" s="12">
        <f t="shared" si="25"/>
        <v>35.408852213053265</v>
      </c>
      <c r="V101" s="2">
        <f t="shared" si="26"/>
        <v>-9.3023255813953494</v>
      </c>
      <c r="W101" s="39">
        <f t="shared" si="27"/>
        <v>14.478619654913725</v>
      </c>
      <c r="X101" s="39">
        <f t="shared" si="28"/>
        <v>15.978994748687164</v>
      </c>
      <c r="Y101" s="39">
        <f t="shared" si="29"/>
        <v>-8.1770442610652694</v>
      </c>
      <c r="Z101" s="7">
        <f t="shared" si="30"/>
        <v>210.84658698105972</v>
      </c>
      <c r="AA101" s="16">
        <v>128</v>
      </c>
      <c r="AB101" s="57">
        <f t="shared" si="31"/>
        <v>21.383382753766437</v>
      </c>
      <c r="AC101" s="2">
        <v>19</v>
      </c>
      <c r="AD101" s="7">
        <v>86</v>
      </c>
      <c r="AE101">
        <v>9</v>
      </c>
      <c r="AF101">
        <v>13</v>
      </c>
      <c r="AG101">
        <v>13</v>
      </c>
      <c r="AH101" s="2">
        <v>4</v>
      </c>
      <c r="AI101" s="7">
        <v>15</v>
      </c>
      <c r="AJ101">
        <v>38</v>
      </c>
      <c r="AK101">
        <v>0</v>
      </c>
      <c r="AL101">
        <v>0</v>
      </c>
      <c r="AM101">
        <v>0</v>
      </c>
      <c r="AN101">
        <v>0</v>
      </c>
      <c r="AO101" s="2">
        <v>0</v>
      </c>
    </row>
    <row r="102" spans="1:41">
      <c r="A102" s="2">
        <v>102000</v>
      </c>
      <c r="B102">
        <f t="shared" si="16"/>
        <v>1.7</v>
      </c>
      <c r="C102" s="16">
        <v>1498880626</v>
      </c>
      <c r="D102" s="6">
        <f t="shared" si="17"/>
        <v>42917.155393518522</v>
      </c>
      <c r="E102" s="20">
        <v>148</v>
      </c>
      <c r="F102" s="21">
        <v>-15716</v>
      </c>
      <c r="G102" s="22">
        <v>-5996</v>
      </c>
      <c r="H102">
        <f t="shared" si="18"/>
        <v>9.033203125E-3</v>
      </c>
      <c r="I102">
        <f t="shared" si="19"/>
        <v>-0.959228515625</v>
      </c>
      <c r="J102" s="2">
        <f t="shared" si="20"/>
        <v>-0.365966796875</v>
      </c>
      <c r="K102" s="16">
        <v>-370</v>
      </c>
      <c r="L102" s="16">
        <v>40</v>
      </c>
      <c r="M102" s="16">
        <v>-126</v>
      </c>
      <c r="N102" s="18">
        <f t="shared" si="21"/>
        <v>-2.8201219512195124</v>
      </c>
      <c r="O102">
        <f t="shared" si="22"/>
        <v>0.30487804878048785</v>
      </c>
      <c r="P102" s="2">
        <f t="shared" si="23"/>
        <v>-0.96036585365853666</v>
      </c>
      <c r="Q102" s="14">
        <v>-24</v>
      </c>
      <c r="R102" s="14">
        <v>232</v>
      </c>
      <c r="S102" s="27">
        <v>-64</v>
      </c>
      <c r="T102" s="18">
        <f t="shared" si="24"/>
        <v>-3.6009002250562641</v>
      </c>
      <c r="U102" s="12">
        <f t="shared" si="25"/>
        <v>34.808702175543885</v>
      </c>
      <c r="V102" s="2">
        <f t="shared" si="26"/>
        <v>-9.6024006001500375</v>
      </c>
      <c r="W102" s="39">
        <f t="shared" si="27"/>
        <v>14.178544636159035</v>
      </c>
      <c r="X102" s="39">
        <f t="shared" si="28"/>
        <v>15.378844711177784</v>
      </c>
      <c r="Y102" s="39">
        <f t="shared" si="29"/>
        <v>-8.4771192798199575</v>
      </c>
      <c r="Z102" s="7">
        <f t="shared" si="30"/>
        <v>212.33171214789286</v>
      </c>
      <c r="AA102" s="16">
        <v>32</v>
      </c>
      <c r="AB102" s="57">
        <f t="shared" si="31"/>
        <v>21.09584568844161</v>
      </c>
      <c r="AC102" s="2">
        <v>19</v>
      </c>
      <c r="AD102" s="7">
        <v>86</v>
      </c>
      <c r="AE102">
        <v>10</v>
      </c>
      <c r="AF102">
        <v>13</v>
      </c>
      <c r="AG102">
        <v>13</v>
      </c>
      <c r="AH102" s="2">
        <v>3</v>
      </c>
      <c r="AI102" s="7">
        <v>15</v>
      </c>
      <c r="AJ102">
        <v>62</v>
      </c>
      <c r="AK102">
        <v>0</v>
      </c>
      <c r="AL102">
        <v>0</v>
      </c>
      <c r="AM102">
        <v>0</v>
      </c>
      <c r="AN102">
        <v>0</v>
      </c>
      <c r="AO102" s="2">
        <v>0</v>
      </c>
    </row>
    <row r="103" spans="1:41">
      <c r="A103" s="2">
        <v>103000</v>
      </c>
      <c r="B103">
        <f t="shared" si="16"/>
        <v>1.7166666666666666</v>
      </c>
      <c r="C103" s="16">
        <v>1498880627</v>
      </c>
      <c r="D103" s="6">
        <f t="shared" si="17"/>
        <v>42917.155405092592</v>
      </c>
      <c r="E103" s="20">
        <v>676</v>
      </c>
      <c r="F103" s="21">
        <v>-15896</v>
      </c>
      <c r="G103" s="22">
        <v>-5712</v>
      </c>
      <c r="H103">
        <f t="shared" si="18"/>
        <v>4.1259765625E-2</v>
      </c>
      <c r="I103">
        <f t="shared" si="19"/>
        <v>-0.97021484375</v>
      </c>
      <c r="J103" s="2">
        <f t="shared" si="20"/>
        <v>-0.3486328125</v>
      </c>
      <c r="K103" s="16">
        <v>-239</v>
      </c>
      <c r="L103" s="16">
        <v>-64</v>
      </c>
      <c r="M103" s="16">
        <v>-333</v>
      </c>
      <c r="N103" s="18">
        <f t="shared" si="21"/>
        <v>-1.8216463414634148</v>
      </c>
      <c r="O103">
        <f t="shared" si="22"/>
        <v>-0.48780487804878053</v>
      </c>
      <c r="P103" s="2">
        <f t="shared" si="23"/>
        <v>-2.5381097560975614</v>
      </c>
      <c r="Q103" s="14">
        <v>-18</v>
      </c>
      <c r="R103" s="14">
        <v>230</v>
      </c>
      <c r="S103" s="27">
        <v>-60</v>
      </c>
      <c r="T103" s="18">
        <f t="shared" si="24"/>
        <v>-2.7006751687921979</v>
      </c>
      <c r="U103" s="12">
        <f t="shared" si="25"/>
        <v>34.508627156789196</v>
      </c>
      <c r="V103" s="2">
        <f t="shared" si="26"/>
        <v>-9.0022505626406595</v>
      </c>
      <c r="W103" s="39">
        <f t="shared" si="27"/>
        <v>15.078769692423101</v>
      </c>
      <c r="X103" s="39">
        <f t="shared" si="28"/>
        <v>15.078769692423094</v>
      </c>
      <c r="Y103" s="39">
        <f t="shared" si="29"/>
        <v>-7.8769692423105795</v>
      </c>
      <c r="Z103" s="7">
        <f t="shared" si="30"/>
        <v>208.88383344343825</v>
      </c>
      <c r="AA103" s="16">
        <v>64</v>
      </c>
      <c r="AB103" s="57">
        <f t="shared" si="31"/>
        <v>21.191691376883217</v>
      </c>
      <c r="AC103" s="2">
        <v>19</v>
      </c>
      <c r="AD103" s="7">
        <v>86</v>
      </c>
      <c r="AE103">
        <v>10</v>
      </c>
      <c r="AF103">
        <v>13</v>
      </c>
      <c r="AG103">
        <v>12</v>
      </c>
      <c r="AH103" s="2">
        <v>3</v>
      </c>
      <c r="AI103" s="7">
        <v>15</v>
      </c>
      <c r="AJ103">
        <v>31</v>
      </c>
      <c r="AK103">
        <v>0</v>
      </c>
      <c r="AL103">
        <v>0</v>
      </c>
      <c r="AM103">
        <v>0</v>
      </c>
      <c r="AN103">
        <v>0</v>
      </c>
      <c r="AO103" s="2">
        <v>0</v>
      </c>
    </row>
    <row r="104" spans="1:41">
      <c r="A104" s="2">
        <v>104000</v>
      </c>
      <c r="B104">
        <f t="shared" si="16"/>
        <v>1.7333333333333334</v>
      </c>
      <c r="C104" s="16">
        <v>1498880628</v>
      </c>
      <c r="D104" s="6">
        <f t="shared" si="17"/>
        <v>42917.155416666668</v>
      </c>
      <c r="E104" s="20">
        <v>-616</v>
      </c>
      <c r="F104" s="21">
        <v>-15272</v>
      </c>
      <c r="G104" s="22">
        <v>-6548</v>
      </c>
      <c r="H104">
        <f t="shared" si="18"/>
        <v>-3.759765625E-2</v>
      </c>
      <c r="I104">
        <f t="shared" si="19"/>
        <v>-0.93212890625</v>
      </c>
      <c r="J104" s="2">
        <f t="shared" si="20"/>
        <v>-0.399658203125</v>
      </c>
      <c r="K104" s="16">
        <v>-158</v>
      </c>
      <c r="L104" s="16">
        <v>262</v>
      </c>
      <c r="M104" s="16">
        <v>-433</v>
      </c>
      <c r="N104" s="18">
        <f t="shared" si="21"/>
        <v>-1.2042682926829269</v>
      </c>
      <c r="O104">
        <f t="shared" si="22"/>
        <v>1.9969512195121952</v>
      </c>
      <c r="P104" s="2">
        <f t="shared" si="23"/>
        <v>-3.3003048780487809</v>
      </c>
      <c r="Q104" s="14">
        <v>-26</v>
      </c>
      <c r="R104" s="14">
        <v>232</v>
      </c>
      <c r="S104" s="27">
        <v>-66</v>
      </c>
      <c r="T104" s="18">
        <f t="shared" si="24"/>
        <v>-3.9009752438109526</v>
      </c>
      <c r="U104" s="12">
        <f t="shared" si="25"/>
        <v>34.808702175543885</v>
      </c>
      <c r="V104" s="2">
        <f t="shared" si="26"/>
        <v>-9.9024756189047256</v>
      </c>
      <c r="W104" s="39">
        <f t="shared" si="27"/>
        <v>13.878469617404347</v>
      </c>
      <c r="X104" s="39">
        <f t="shared" si="28"/>
        <v>15.378844711177784</v>
      </c>
      <c r="Y104" s="39">
        <f t="shared" si="29"/>
        <v>-8.7771942985746456</v>
      </c>
      <c r="Z104" s="7">
        <f t="shared" si="30"/>
        <v>213.83556848839649</v>
      </c>
      <c r="AA104" s="16">
        <v>128</v>
      </c>
      <c r="AB104" s="57">
        <f t="shared" si="31"/>
        <v>21.383382753766437</v>
      </c>
      <c r="AC104" s="2">
        <v>19</v>
      </c>
      <c r="AD104" s="7">
        <v>86</v>
      </c>
      <c r="AE104">
        <v>9</v>
      </c>
      <c r="AF104">
        <v>12</v>
      </c>
      <c r="AG104">
        <v>12</v>
      </c>
      <c r="AH104" s="2">
        <v>3</v>
      </c>
      <c r="AI104" s="7">
        <v>16</v>
      </c>
      <c r="AJ104">
        <v>57</v>
      </c>
      <c r="AK104">
        <v>0</v>
      </c>
      <c r="AL104">
        <v>0</v>
      </c>
      <c r="AM104">
        <v>0</v>
      </c>
      <c r="AN104">
        <v>0</v>
      </c>
      <c r="AO104" s="2">
        <v>0</v>
      </c>
    </row>
    <row r="105" spans="1:41">
      <c r="A105" s="2">
        <v>105000</v>
      </c>
      <c r="B105">
        <f t="shared" si="16"/>
        <v>1.75</v>
      </c>
      <c r="C105" s="16">
        <v>1498880629</v>
      </c>
      <c r="D105" s="6">
        <f t="shared" si="17"/>
        <v>42917.155428240745</v>
      </c>
      <c r="E105" s="20">
        <v>1024</v>
      </c>
      <c r="F105" s="21">
        <v>-15688</v>
      </c>
      <c r="G105" s="22">
        <v>-5740</v>
      </c>
      <c r="H105">
        <f t="shared" si="18"/>
        <v>6.25E-2</v>
      </c>
      <c r="I105">
        <f t="shared" si="19"/>
        <v>-0.95751953125</v>
      </c>
      <c r="J105" s="2">
        <f t="shared" si="20"/>
        <v>-0.350341796875</v>
      </c>
      <c r="K105" s="16">
        <v>-279</v>
      </c>
      <c r="L105" s="16">
        <v>-41</v>
      </c>
      <c r="M105" s="16">
        <v>-290</v>
      </c>
      <c r="N105" s="18">
        <f t="shared" si="21"/>
        <v>-2.1265243902439028</v>
      </c>
      <c r="O105">
        <f t="shared" si="22"/>
        <v>-0.3125</v>
      </c>
      <c r="P105" s="2">
        <f t="shared" si="23"/>
        <v>-2.2103658536585367</v>
      </c>
      <c r="Q105" s="14">
        <v>-22</v>
      </c>
      <c r="R105" s="14">
        <v>234</v>
      </c>
      <c r="S105" s="27">
        <v>-72</v>
      </c>
      <c r="T105" s="18">
        <f t="shared" si="24"/>
        <v>-3.3008252063015755</v>
      </c>
      <c r="U105" s="12">
        <f t="shared" si="25"/>
        <v>35.108777194298575</v>
      </c>
      <c r="V105" s="2">
        <f t="shared" si="26"/>
        <v>-10.802700675168792</v>
      </c>
      <c r="W105" s="39">
        <f t="shared" si="27"/>
        <v>14.478619654913725</v>
      </c>
      <c r="X105" s="39">
        <f t="shared" si="28"/>
        <v>15.678919729932474</v>
      </c>
      <c r="Y105" s="39">
        <f t="shared" si="29"/>
        <v>-9.6774193548387117</v>
      </c>
      <c r="Z105" s="7">
        <f t="shared" si="30"/>
        <v>215.35184076655992</v>
      </c>
      <c r="AA105" s="16">
        <v>64</v>
      </c>
      <c r="AB105" s="57">
        <f t="shared" si="31"/>
        <v>21.191691376883217</v>
      </c>
      <c r="AC105" s="2">
        <v>19</v>
      </c>
      <c r="AD105" s="7">
        <v>86</v>
      </c>
      <c r="AE105">
        <v>9</v>
      </c>
      <c r="AF105">
        <v>11</v>
      </c>
      <c r="AG105">
        <v>11</v>
      </c>
      <c r="AH105" s="2">
        <v>4</v>
      </c>
      <c r="AI105" s="7">
        <v>15</v>
      </c>
      <c r="AJ105">
        <v>34</v>
      </c>
      <c r="AK105">
        <v>0</v>
      </c>
      <c r="AL105">
        <v>0</v>
      </c>
      <c r="AM105">
        <v>0</v>
      </c>
      <c r="AN105">
        <v>0</v>
      </c>
      <c r="AO105" s="2">
        <v>0</v>
      </c>
    </row>
    <row r="106" spans="1:41">
      <c r="A106" s="2">
        <v>106000</v>
      </c>
      <c r="B106">
        <f t="shared" si="16"/>
        <v>1.7666666666666666</v>
      </c>
      <c r="C106" s="16">
        <v>1498880630</v>
      </c>
      <c r="D106" s="6">
        <f t="shared" si="17"/>
        <v>42917.155439814815</v>
      </c>
      <c r="E106" s="20">
        <v>436</v>
      </c>
      <c r="F106" s="21">
        <v>-15776</v>
      </c>
      <c r="G106" s="22">
        <v>-5592</v>
      </c>
      <c r="H106">
        <f t="shared" si="18"/>
        <v>2.6611328125E-2</v>
      </c>
      <c r="I106">
        <f t="shared" si="19"/>
        <v>-0.962890625</v>
      </c>
      <c r="J106" s="2">
        <f t="shared" si="20"/>
        <v>-0.34130859375</v>
      </c>
      <c r="K106" s="16">
        <v>-372</v>
      </c>
      <c r="L106" s="16">
        <v>129</v>
      </c>
      <c r="M106" s="16">
        <v>-135</v>
      </c>
      <c r="N106" s="18">
        <f t="shared" si="21"/>
        <v>-2.8353658536585367</v>
      </c>
      <c r="O106">
        <f t="shared" si="22"/>
        <v>0.98323170731707321</v>
      </c>
      <c r="P106" s="2">
        <f t="shared" si="23"/>
        <v>-1.0289634146341464</v>
      </c>
      <c r="Q106" s="14">
        <v>-22</v>
      </c>
      <c r="R106" s="14">
        <v>234</v>
      </c>
      <c r="S106" s="27">
        <v>-74</v>
      </c>
      <c r="T106" s="18">
        <f t="shared" si="24"/>
        <v>-3.3008252063015755</v>
      </c>
      <c r="U106" s="12">
        <f t="shared" si="25"/>
        <v>35.108777194298575</v>
      </c>
      <c r="V106" s="2">
        <f t="shared" si="26"/>
        <v>-11.102775693923482</v>
      </c>
      <c r="W106" s="39">
        <f t="shared" si="27"/>
        <v>14.478619654913725</v>
      </c>
      <c r="X106" s="39">
        <f t="shared" si="28"/>
        <v>15.678919729932474</v>
      </c>
      <c r="Y106" s="39">
        <f t="shared" si="29"/>
        <v>-9.9774943735934016</v>
      </c>
      <c r="Z106" s="7">
        <f t="shared" si="30"/>
        <v>216.20316031968977</v>
      </c>
      <c r="AA106" s="16">
        <v>128</v>
      </c>
      <c r="AB106" s="57">
        <f t="shared" si="31"/>
        <v>21.383382753766437</v>
      </c>
      <c r="AC106" s="2">
        <v>19</v>
      </c>
      <c r="AD106" s="7">
        <v>86</v>
      </c>
      <c r="AE106">
        <v>8</v>
      </c>
      <c r="AF106">
        <v>11</v>
      </c>
      <c r="AG106">
        <v>12</v>
      </c>
      <c r="AH106" s="2">
        <v>3</v>
      </c>
      <c r="AI106" s="7">
        <v>15</v>
      </c>
      <c r="AJ106">
        <v>32</v>
      </c>
      <c r="AK106">
        <v>0</v>
      </c>
      <c r="AL106">
        <v>0</v>
      </c>
      <c r="AM106">
        <v>0</v>
      </c>
      <c r="AN106">
        <v>0</v>
      </c>
      <c r="AO106" s="2">
        <v>0</v>
      </c>
    </row>
    <row r="107" spans="1:41">
      <c r="A107" s="2">
        <v>107000</v>
      </c>
      <c r="B107">
        <f t="shared" si="16"/>
        <v>1.7833333333333334</v>
      </c>
      <c r="C107" s="16">
        <v>1498880631</v>
      </c>
      <c r="D107" s="6">
        <f t="shared" si="17"/>
        <v>42917.155451388884</v>
      </c>
      <c r="E107" s="20">
        <v>868</v>
      </c>
      <c r="F107" s="21">
        <v>-16224</v>
      </c>
      <c r="G107" s="22">
        <v>-5352</v>
      </c>
      <c r="H107">
        <f t="shared" si="18"/>
        <v>5.2978515625E-2</v>
      </c>
      <c r="I107">
        <f t="shared" si="19"/>
        <v>-0.990234375</v>
      </c>
      <c r="J107" s="2">
        <f t="shared" si="20"/>
        <v>-0.32666015625</v>
      </c>
      <c r="K107" s="16">
        <v>-214</v>
      </c>
      <c r="L107" s="16">
        <v>6</v>
      </c>
      <c r="M107" s="16">
        <v>-186</v>
      </c>
      <c r="N107" s="18">
        <f t="shared" si="21"/>
        <v>-1.63109756097561</v>
      </c>
      <c r="O107">
        <f t="shared" si="22"/>
        <v>4.5731707317073177E-2</v>
      </c>
      <c r="P107" s="2">
        <f t="shared" si="23"/>
        <v>-1.4176829268292683</v>
      </c>
      <c r="Q107" s="14">
        <v>-29</v>
      </c>
      <c r="R107" s="14">
        <v>235</v>
      </c>
      <c r="S107" s="27">
        <v>-69</v>
      </c>
      <c r="T107" s="18">
        <f t="shared" si="24"/>
        <v>-4.3510877719429857</v>
      </c>
      <c r="U107" s="12">
        <f t="shared" si="25"/>
        <v>35.258814703675917</v>
      </c>
      <c r="V107" s="2">
        <f t="shared" si="26"/>
        <v>-10.352588147036759</v>
      </c>
      <c r="W107" s="39">
        <f t="shared" si="27"/>
        <v>13.428357089272314</v>
      </c>
      <c r="X107" s="39">
        <f t="shared" si="28"/>
        <v>15.828957239309815</v>
      </c>
      <c r="Y107" s="39">
        <f t="shared" si="29"/>
        <v>-9.2273068267066787</v>
      </c>
      <c r="Z107" s="7">
        <f t="shared" si="30"/>
        <v>216.12301264410561</v>
      </c>
      <c r="AA107" s="16">
        <v>64</v>
      </c>
      <c r="AB107" s="57">
        <f t="shared" si="31"/>
        <v>21.191691376883217</v>
      </c>
      <c r="AC107" s="2">
        <v>19</v>
      </c>
      <c r="AD107" s="7">
        <v>86</v>
      </c>
      <c r="AE107">
        <v>10</v>
      </c>
      <c r="AF107">
        <v>13</v>
      </c>
      <c r="AG107">
        <v>12</v>
      </c>
      <c r="AH107" s="2">
        <v>3</v>
      </c>
      <c r="AI107" s="7">
        <v>15</v>
      </c>
      <c r="AJ107">
        <v>104</v>
      </c>
      <c r="AK107">
        <v>0</v>
      </c>
      <c r="AL107">
        <v>0</v>
      </c>
      <c r="AM107">
        <v>0</v>
      </c>
      <c r="AN107">
        <v>0</v>
      </c>
      <c r="AO107" s="2">
        <v>0</v>
      </c>
    </row>
    <row r="108" spans="1:41">
      <c r="A108" s="2">
        <v>108000</v>
      </c>
      <c r="B108">
        <f t="shared" si="16"/>
        <v>1.8</v>
      </c>
      <c r="C108" s="16">
        <v>1498880632</v>
      </c>
      <c r="D108" s="6">
        <f t="shared" si="17"/>
        <v>42917.155462962968</v>
      </c>
      <c r="E108" s="20">
        <v>696</v>
      </c>
      <c r="F108" s="21">
        <v>-15396</v>
      </c>
      <c r="G108" s="22">
        <v>-6040</v>
      </c>
      <c r="H108">
        <f t="shared" si="18"/>
        <v>4.248046875E-2</v>
      </c>
      <c r="I108">
        <f t="shared" si="19"/>
        <v>-0.939697265625</v>
      </c>
      <c r="J108" s="2">
        <f t="shared" si="20"/>
        <v>-0.36865234375</v>
      </c>
      <c r="K108" s="16">
        <v>-371</v>
      </c>
      <c r="L108" s="16">
        <v>11</v>
      </c>
      <c r="M108" s="16">
        <v>-110</v>
      </c>
      <c r="N108" s="18">
        <f t="shared" si="21"/>
        <v>-2.8277439024390247</v>
      </c>
      <c r="O108">
        <f t="shared" si="22"/>
        <v>8.3841463414634151E-2</v>
      </c>
      <c r="P108" s="2">
        <f t="shared" si="23"/>
        <v>-0.83841463414634154</v>
      </c>
      <c r="Q108" s="14">
        <v>-19</v>
      </c>
      <c r="R108" s="14">
        <v>237</v>
      </c>
      <c r="S108" s="27">
        <v>-75</v>
      </c>
      <c r="T108" s="18">
        <f t="shared" si="24"/>
        <v>-2.8507126781695424</v>
      </c>
      <c r="U108" s="12">
        <f t="shared" si="25"/>
        <v>35.558889722430607</v>
      </c>
      <c r="V108" s="2">
        <f t="shared" si="26"/>
        <v>-11.252813203300825</v>
      </c>
      <c r="W108" s="39">
        <f t="shared" si="27"/>
        <v>14.928732183045756</v>
      </c>
      <c r="X108" s="39">
        <f t="shared" si="28"/>
        <v>16.129032258064505</v>
      </c>
      <c r="Y108" s="39">
        <f t="shared" si="29"/>
        <v>-10.127531882970745</v>
      </c>
      <c r="Z108" s="7">
        <f t="shared" si="30"/>
        <v>215.76457475292588</v>
      </c>
      <c r="AA108" s="16">
        <v>96</v>
      </c>
      <c r="AB108" s="57">
        <f t="shared" si="31"/>
        <v>21.287537065324827</v>
      </c>
      <c r="AC108" s="2">
        <v>19</v>
      </c>
      <c r="AD108" s="7">
        <v>86</v>
      </c>
      <c r="AE108">
        <v>9</v>
      </c>
      <c r="AF108">
        <v>13</v>
      </c>
      <c r="AG108">
        <v>13</v>
      </c>
      <c r="AH108" s="2">
        <v>3</v>
      </c>
      <c r="AI108" s="7">
        <v>15</v>
      </c>
      <c r="AJ108">
        <v>57</v>
      </c>
      <c r="AK108">
        <v>0</v>
      </c>
      <c r="AL108">
        <v>0</v>
      </c>
      <c r="AM108">
        <v>0</v>
      </c>
      <c r="AN108">
        <v>0</v>
      </c>
      <c r="AO108" s="2">
        <v>0</v>
      </c>
    </row>
    <row r="109" spans="1:41">
      <c r="A109" s="2">
        <v>109000</v>
      </c>
      <c r="B109">
        <f t="shared" si="16"/>
        <v>1.8166666666666667</v>
      </c>
      <c r="C109" s="16">
        <v>1498880633</v>
      </c>
      <c r="D109" s="6">
        <f t="shared" si="17"/>
        <v>42917.155474537038</v>
      </c>
      <c r="E109" s="20">
        <v>-2664</v>
      </c>
      <c r="F109" s="21">
        <v>-17532</v>
      </c>
      <c r="G109" s="22">
        <v>-3792</v>
      </c>
      <c r="H109">
        <f t="shared" si="18"/>
        <v>-0.16259765625</v>
      </c>
      <c r="I109">
        <f t="shared" si="19"/>
        <v>-1.070068359375</v>
      </c>
      <c r="J109" s="2">
        <f t="shared" si="20"/>
        <v>-0.2314453125</v>
      </c>
      <c r="K109" s="16">
        <v>-371</v>
      </c>
      <c r="L109" s="16">
        <v>-116</v>
      </c>
      <c r="M109" s="16">
        <v>-676</v>
      </c>
      <c r="N109" s="18">
        <f t="shared" si="21"/>
        <v>-2.8277439024390247</v>
      </c>
      <c r="O109">
        <f t="shared" si="22"/>
        <v>-0.88414634146341475</v>
      </c>
      <c r="P109" s="2">
        <f t="shared" si="23"/>
        <v>-5.1524390243902447</v>
      </c>
      <c r="Q109" s="14">
        <v>-22</v>
      </c>
      <c r="R109" s="14">
        <v>228</v>
      </c>
      <c r="S109" s="27">
        <v>-82</v>
      </c>
      <c r="T109" s="18">
        <f t="shared" si="24"/>
        <v>-3.3008252063015755</v>
      </c>
      <c r="U109" s="12">
        <f t="shared" si="25"/>
        <v>34.208552138034506</v>
      </c>
      <c r="V109" s="2">
        <f t="shared" si="26"/>
        <v>-12.303075768942236</v>
      </c>
      <c r="W109" s="39">
        <f t="shared" si="27"/>
        <v>14.478619654913725</v>
      </c>
      <c r="X109" s="39">
        <f t="shared" si="28"/>
        <v>14.778694673668404</v>
      </c>
      <c r="Y109" s="39">
        <f t="shared" si="29"/>
        <v>-11.177794448612156</v>
      </c>
      <c r="Z109" s="7">
        <f t="shared" si="30"/>
        <v>219.44676372378859</v>
      </c>
      <c r="AA109" s="16">
        <v>96</v>
      </c>
      <c r="AB109" s="57">
        <f t="shared" si="31"/>
        <v>21.287537065324827</v>
      </c>
      <c r="AC109" s="2">
        <v>19</v>
      </c>
      <c r="AD109" s="7">
        <v>86</v>
      </c>
      <c r="AE109">
        <v>10</v>
      </c>
      <c r="AF109">
        <v>13</v>
      </c>
      <c r="AG109">
        <v>12</v>
      </c>
      <c r="AH109" s="2">
        <v>4</v>
      </c>
      <c r="AI109" s="7">
        <v>15</v>
      </c>
      <c r="AJ109">
        <v>78</v>
      </c>
      <c r="AK109">
        <v>0</v>
      </c>
      <c r="AL109">
        <v>0</v>
      </c>
      <c r="AM109">
        <v>0</v>
      </c>
      <c r="AN109">
        <v>0</v>
      </c>
      <c r="AO109" s="2">
        <v>0</v>
      </c>
    </row>
    <row r="110" spans="1:41">
      <c r="A110" s="2">
        <v>110000</v>
      </c>
      <c r="B110">
        <f t="shared" si="16"/>
        <v>1.8333333333333333</v>
      </c>
      <c r="C110" s="16">
        <v>1498880634</v>
      </c>
      <c r="D110" s="6">
        <f t="shared" si="17"/>
        <v>42917.155486111107</v>
      </c>
      <c r="E110" s="20">
        <v>1224</v>
      </c>
      <c r="F110" s="21">
        <v>-15596</v>
      </c>
      <c r="G110" s="22">
        <v>-5876</v>
      </c>
      <c r="H110">
        <f t="shared" si="18"/>
        <v>7.470703125E-2</v>
      </c>
      <c r="I110">
        <f t="shared" si="19"/>
        <v>-0.951904296875</v>
      </c>
      <c r="J110" s="2">
        <f t="shared" si="20"/>
        <v>-0.358642578125</v>
      </c>
      <c r="K110" s="16">
        <v>-253</v>
      </c>
      <c r="L110" s="16">
        <v>199</v>
      </c>
      <c r="M110" s="16">
        <v>-103</v>
      </c>
      <c r="N110" s="18">
        <f t="shared" si="21"/>
        <v>-1.9283536585365855</v>
      </c>
      <c r="O110">
        <f t="shared" si="22"/>
        <v>1.5167682926829269</v>
      </c>
      <c r="P110" s="2">
        <f t="shared" si="23"/>
        <v>-0.78506097560975618</v>
      </c>
      <c r="Q110" s="14">
        <v>-18</v>
      </c>
      <c r="R110" s="14">
        <v>234</v>
      </c>
      <c r="S110" s="27">
        <v>-86</v>
      </c>
      <c r="T110" s="18">
        <f t="shared" si="24"/>
        <v>-2.7006751687921979</v>
      </c>
      <c r="U110" s="12">
        <f t="shared" si="25"/>
        <v>35.108777194298575</v>
      </c>
      <c r="V110" s="2">
        <f t="shared" si="26"/>
        <v>-12.903225806451612</v>
      </c>
      <c r="W110" s="39">
        <f t="shared" si="27"/>
        <v>15.078769692423101</v>
      </c>
      <c r="X110" s="39">
        <f t="shared" si="28"/>
        <v>15.678919729932474</v>
      </c>
      <c r="Y110" s="39">
        <f t="shared" si="29"/>
        <v>-11.777944486121532</v>
      </c>
      <c r="Z110" s="7">
        <f t="shared" si="30"/>
        <v>219.78638637902935</v>
      </c>
      <c r="AA110" s="16">
        <v>96</v>
      </c>
      <c r="AB110" s="57">
        <f t="shared" si="31"/>
        <v>21.287537065324827</v>
      </c>
      <c r="AC110" s="2">
        <v>19</v>
      </c>
      <c r="AD110" s="7">
        <v>86</v>
      </c>
      <c r="AE110">
        <v>9</v>
      </c>
      <c r="AF110">
        <v>12</v>
      </c>
      <c r="AG110">
        <v>13</v>
      </c>
      <c r="AH110" s="2">
        <v>4</v>
      </c>
      <c r="AI110" s="7">
        <v>15</v>
      </c>
      <c r="AJ110">
        <v>37</v>
      </c>
      <c r="AK110">
        <v>0</v>
      </c>
      <c r="AL110">
        <v>0</v>
      </c>
      <c r="AM110">
        <v>0</v>
      </c>
      <c r="AN110">
        <v>0</v>
      </c>
      <c r="AO110" s="2">
        <v>0</v>
      </c>
    </row>
    <row r="111" spans="1:41">
      <c r="A111" s="2">
        <v>111000</v>
      </c>
      <c r="B111">
        <f t="shared" si="16"/>
        <v>1.85</v>
      </c>
      <c r="C111" s="16">
        <v>1498880635</v>
      </c>
      <c r="D111" s="6">
        <f t="shared" si="17"/>
        <v>42917.155497685184</v>
      </c>
      <c r="E111" s="20">
        <v>532</v>
      </c>
      <c r="F111" s="21">
        <v>-15784</v>
      </c>
      <c r="G111" s="22">
        <v>-5700</v>
      </c>
      <c r="H111">
        <f t="shared" si="18"/>
        <v>3.2470703125E-2</v>
      </c>
      <c r="I111">
        <f t="shared" si="19"/>
        <v>-0.96337890625</v>
      </c>
      <c r="J111" s="2">
        <f t="shared" si="20"/>
        <v>-0.347900390625</v>
      </c>
      <c r="K111" s="16">
        <v>-281</v>
      </c>
      <c r="L111" s="16">
        <v>-47</v>
      </c>
      <c r="M111" s="16">
        <v>-204</v>
      </c>
      <c r="N111" s="18">
        <f t="shared" si="21"/>
        <v>-2.1417682926829271</v>
      </c>
      <c r="O111">
        <f t="shared" si="22"/>
        <v>-0.35823170731707321</v>
      </c>
      <c r="P111" s="2">
        <f t="shared" si="23"/>
        <v>-1.5548780487804879</v>
      </c>
      <c r="Q111" s="14">
        <v>-25</v>
      </c>
      <c r="R111" s="14">
        <v>231</v>
      </c>
      <c r="S111" s="27">
        <v>-77</v>
      </c>
      <c r="T111" s="18">
        <f t="shared" si="24"/>
        <v>-3.7509377344336086</v>
      </c>
      <c r="U111" s="12">
        <f t="shared" si="25"/>
        <v>34.658664666166544</v>
      </c>
      <c r="V111" s="2">
        <f t="shared" si="26"/>
        <v>-11.552888222055515</v>
      </c>
      <c r="W111" s="39">
        <f t="shared" si="27"/>
        <v>14.02850712678169</v>
      </c>
      <c r="X111" s="39">
        <f t="shared" si="28"/>
        <v>15.228807201800443</v>
      </c>
      <c r="Y111" s="39">
        <f t="shared" si="29"/>
        <v>-10.427606901725435</v>
      </c>
      <c r="Z111" s="7">
        <f t="shared" si="30"/>
        <v>218.35255737907642</v>
      </c>
      <c r="AA111" s="16">
        <v>176</v>
      </c>
      <c r="AB111" s="57">
        <f t="shared" si="31"/>
        <v>21.52715128642885</v>
      </c>
      <c r="AC111" s="2">
        <v>19</v>
      </c>
      <c r="AD111" s="7">
        <v>86</v>
      </c>
      <c r="AE111">
        <v>10</v>
      </c>
      <c r="AF111">
        <v>13</v>
      </c>
      <c r="AG111">
        <v>13</v>
      </c>
      <c r="AH111" s="2">
        <v>4</v>
      </c>
      <c r="AI111" s="7">
        <v>16</v>
      </c>
      <c r="AJ111">
        <v>47</v>
      </c>
      <c r="AK111">
        <v>0</v>
      </c>
      <c r="AL111">
        <v>0</v>
      </c>
      <c r="AM111">
        <v>0</v>
      </c>
      <c r="AN111">
        <v>0</v>
      </c>
      <c r="AO111" s="2">
        <v>0</v>
      </c>
    </row>
    <row r="112" spans="1:41">
      <c r="A112" s="2">
        <v>112000</v>
      </c>
      <c r="B112">
        <f t="shared" si="16"/>
        <v>1.8666666666666667</v>
      </c>
      <c r="C112" s="16">
        <v>1498880636</v>
      </c>
      <c r="D112" s="6">
        <f t="shared" si="17"/>
        <v>42917.155509259261</v>
      </c>
      <c r="E112" s="20">
        <v>856</v>
      </c>
      <c r="F112" s="21">
        <v>-16060</v>
      </c>
      <c r="G112" s="22">
        <v>-6064</v>
      </c>
      <c r="H112">
        <f t="shared" si="18"/>
        <v>5.224609375E-2</v>
      </c>
      <c r="I112">
        <f t="shared" si="19"/>
        <v>-0.980224609375</v>
      </c>
      <c r="J112" s="2">
        <f t="shared" si="20"/>
        <v>-0.3701171875</v>
      </c>
      <c r="K112" s="16">
        <v>-260</v>
      </c>
      <c r="L112" s="16">
        <v>-69</v>
      </c>
      <c r="M112" s="16">
        <v>-242</v>
      </c>
      <c r="N112" s="18">
        <f t="shared" si="21"/>
        <v>-1.9817073170731709</v>
      </c>
      <c r="O112">
        <f t="shared" si="22"/>
        <v>-0.52591463414634154</v>
      </c>
      <c r="P112" s="2">
        <f t="shared" si="23"/>
        <v>-1.8445121951219514</v>
      </c>
      <c r="Q112" s="14">
        <v>-18</v>
      </c>
      <c r="R112" s="14">
        <v>240</v>
      </c>
      <c r="S112" s="27">
        <v>-72</v>
      </c>
      <c r="T112" s="18">
        <f t="shared" si="24"/>
        <v>-2.7006751687921979</v>
      </c>
      <c r="U112" s="12">
        <f t="shared" si="25"/>
        <v>36.009002250562638</v>
      </c>
      <c r="V112" s="2">
        <f t="shared" si="26"/>
        <v>-10.802700675168792</v>
      </c>
      <c r="W112" s="39">
        <f t="shared" si="27"/>
        <v>15.078769692423101</v>
      </c>
      <c r="X112" s="39">
        <f t="shared" si="28"/>
        <v>16.579144786196537</v>
      </c>
      <c r="Y112" s="39">
        <f t="shared" si="29"/>
        <v>-9.6774193548387117</v>
      </c>
      <c r="Z112" s="7">
        <f t="shared" si="30"/>
        <v>214.2349657797474</v>
      </c>
      <c r="AA112" s="16">
        <v>64</v>
      </c>
      <c r="AB112" s="57">
        <f t="shared" si="31"/>
        <v>21.191691376883217</v>
      </c>
      <c r="AC112" s="2">
        <v>19</v>
      </c>
      <c r="AD112" s="7">
        <v>86</v>
      </c>
      <c r="AE112">
        <v>9</v>
      </c>
      <c r="AF112">
        <v>12</v>
      </c>
      <c r="AG112">
        <v>13</v>
      </c>
      <c r="AH112" s="2">
        <v>3</v>
      </c>
      <c r="AI112" s="7">
        <v>16</v>
      </c>
      <c r="AJ112">
        <v>48</v>
      </c>
      <c r="AK112">
        <v>0</v>
      </c>
      <c r="AL112">
        <v>0</v>
      </c>
      <c r="AM112">
        <v>0</v>
      </c>
      <c r="AN112">
        <v>0</v>
      </c>
      <c r="AO112" s="2">
        <v>0</v>
      </c>
    </row>
    <row r="113" spans="1:41">
      <c r="A113" s="2">
        <v>113000</v>
      </c>
      <c r="B113">
        <f t="shared" si="16"/>
        <v>1.8833333333333333</v>
      </c>
      <c r="C113" s="16">
        <v>1498880637</v>
      </c>
      <c r="D113" s="6">
        <f t="shared" si="17"/>
        <v>42917.15552083333</v>
      </c>
      <c r="E113" s="20">
        <v>500</v>
      </c>
      <c r="F113" s="21">
        <v>-15912</v>
      </c>
      <c r="G113" s="22">
        <v>-5680</v>
      </c>
      <c r="H113">
        <f t="shared" si="18"/>
        <v>3.0517578125E-2</v>
      </c>
      <c r="I113">
        <f t="shared" si="19"/>
        <v>-0.97119140625</v>
      </c>
      <c r="J113" s="2">
        <f t="shared" si="20"/>
        <v>-0.3466796875</v>
      </c>
      <c r="K113" s="16">
        <v>-277</v>
      </c>
      <c r="L113" s="16">
        <v>46</v>
      </c>
      <c r="M113" s="16">
        <v>-200</v>
      </c>
      <c r="N113" s="18">
        <f t="shared" si="21"/>
        <v>-2.1112804878048781</v>
      </c>
      <c r="O113">
        <f t="shared" si="22"/>
        <v>0.35060975609756101</v>
      </c>
      <c r="P113" s="2">
        <f t="shared" si="23"/>
        <v>-1.524390243902439</v>
      </c>
      <c r="Q113" s="14">
        <v>-20</v>
      </c>
      <c r="R113" s="14">
        <v>232</v>
      </c>
      <c r="S113" s="27">
        <v>-74</v>
      </c>
      <c r="T113" s="18">
        <f t="shared" si="24"/>
        <v>-3.0007501875468865</v>
      </c>
      <c r="U113" s="12">
        <f t="shared" si="25"/>
        <v>34.808702175543885</v>
      </c>
      <c r="V113" s="2">
        <f t="shared" si="26"/>
        <v>-11.102775693923482</v>
      </c>
      <c r="W113" s="39">
        <f t="shared" si="27"/>
        <v>14.778694673668413</v>
      </c>
      <c r="X113" s="39">
        <f t="shared" si="28"/>
        <v>15.378844711177784</v>
      </c>
      <c r="Y113" s="39">
        <f t="shared" si="29"/>
        <v>-9.9774943735934016</v>
      </c>
      <c r="Z113" s="7">
        <f t="shared" si="30"/>
        <v>215.63021058409933</v>
      </c>
      <c r="AA113" s="16">
        <v>144</v>
      </c>
      <c r="AB113" s="57">
        <f t="shared" si="31"/>
        <v>21.43130559798724</v>
      </c>
      <c r="AC113" s="2">
        <v>19</v>
      </c>
      <c r="AD113" s="7">
        <v>86</v>
      </c>
      <c r="AE113">
        <v>10</v>
      </c>
      <c r="AF113">
        <v>14</v>
      </c>
      <c r="AG113">
        <v>13</v>
      </c>
      <c r="AH113" s="2">
        <v>4</v>
      </c>
      <c r="AI113" s="7">
        <v>15</v>
      </c>
      <c r="AJ113">
        <v>101</v>
      </c>
      <c r="AK113">
        <v>0</v>
      </c>
      <c r="AL113">
        <v>0</v>
      </c>
      <c r="AM113">
        <v>0</v>
      </c>
      <c r="AN113">
        <v>0</v>
      </c>
      <c r="AO113" s="2">
        <v>0</v>
      </c>
    </row>
    <row r="114" spans="1:41">
      <c r="A114" s="2">
        <v>114000</v>
      </c>
      <c r="B114">
        <f t="shared" si="16"/>
        <v>1.9</v>
      </c>
      <c r="C114" s="16">
        <v>1498880638</v>
      </c>
      <c r="D114" s="6">
        <f t="shared" si="17"/>
        <v>42917.155532407407</v>
      </c>
      <c r="E114" s="20">
        <v>808</v>
      </c>
      <c r="F114" s="21">
        <v>-16040</v>
      </c>
      <c r="G114" s="22">
        <v>-5352</v>
      </c>
      <c r="H114">
        <f t="shared" si="18"/>
        <v>4.931640625E-2</v>
      </c>
      <c r="I114">
        <f t="shared" si="19"/>
        <v>-0.97900390625</v>
      </c>
      <c r="J114" s="2">
        <f t="shared" si="20"/>
        <v>-0.32666015625</v>
      </c>
      <c r="K114" s="16">
        <v>-296</v>
      </c>
      <c r="L114" s="16">
        <v>56</v>
      </c>
      <c r="M114" s="16">
        <v>-181</v>
      </c>
      <c r="N114" s="18">
        <f t="shared" si="21"/>
        <v>-2.25609756097561</v>
      </c>
      <c r="O114">
        <f t="shared" si="22"/>
        <v>0.42682926829268297</v>
      </c>
      <c r="P114" s="2">
        <f t="shared" si="23"/>
        <v>-1.3795731707317074</v>
      </c>
      <c r="Q114" s="14">
        <v>-20</v>
      </c>
      <c r="R114" s="14">
        <v>230</v>
      </c>
      <c r="S114" s="27">
        <v>-76</v>
      </c>
      <c r="T114" s="18">
        <f t="shared" si="24"/>
        <v>-3.0007501875468865</v>
      </c>
      <c r="U114" s="12">
        <f t="shared" si="25"/>
        <v>34.508627156789196</v>
      </c>
      <c r="V114" s="2">
        <f t="shared" si="26"/>
        <v>-11.40285071267817</v>
      </c>
      <c r="W114" s="39">
        <f t="shared" si="27"/>
        <v>14.778694673668413</v>
      </c>
      <c r="X114" s="39">
        <f t="shared" si="28"/>
        <v>15.078769692423094</v>
      </c>
      <c r="Y114" s="39">
        <f t="shared" si="29"/>
        <v>-10.27756939234809</v>
      </c>
      <c r="Z114" s="7">
        <f t="shared" si="30"/>
        <v>216.45919517966561</v>
      </c>
      <c r="AA114" s="16">
        <v>128</v>
      </c>
      <c r="AB114" s="57">
        <f t="shared" si="31"/>
        <v>21.383382753766437</v>
      </c>
      <c r="AC114" s="2">
        <v>19</v>
      </c>
      <c r="AD114" s="7">
        <v>86</v>
      </c>
      <c r="AE114">
        <v>10</v>
      </c>
      <c r="AF114">
        <v>14</v>
      </c>
      <c r="AG114">
        <v>14</v>
      </c>
      <c r="AH114" s="2">
        <v>4</v>
      </c>
      <c r="AI114" s="7">
        <v>16</v>
      </c>
      <c r="AJ114">
        <v>47</v>
      </c>
      <c r="AK114">
        <v>0</v>
      </c>
      <c r="AL114">
        <v>0</v>
      </c>
      <c r="AM114">
        <v>0</v>
      </c>
      <c r="AN114">
        <v>0</v>
      </c>
      <c r="AO114" s="2">
        <v>0</v>
      </c>
    </row>
    <row r="115" spans="1:41">
      <c r="A115" s="2">
        <v>115000</v>
      </c>
      <c r="B115">
        <f t="shared" si="16"/>
        <v>1.9166666666666667</v>
      </c>
      <c r="C115" s="16">
        <v>1498880639</v>
      </c>
      <c r="D115" s="6">
        <f t="shared" si="17"/>
        <v>42917.155543981484</v>
      </c>
      <c r="E115" s="20">
        <v>504</v>
      </c>
      <c r="F115" s="21">
        <v>-15820</v>
      </c>
      <c r="G115" s="22">
        <v>-5540</v>
      </c>
      <c r="H115">
        <f t="shared" si="18"/>
        <v>3.076171875E-2</v>
      </c>
      <c r="I115">
        <f t="shared" si="19"/>
        <v>-0.965576171875</v>
      </c>
      <c r="J115" s="2">
        <f t="shared" si="20"/>
        <v>-0.338134765625</v>
      </c>
      <c r="K115" s="16">
        <v>-279</v>
      </c>
      <c r="L115" s="16">
        <v>-25</v>
      </c>
      <c r="M115" s="16">
        <v>-193</v>
      </c>
      <c r="N115" s="18">
        <f t="shared" si="21"/>
        <v>-2.1265243902439028</v>
      </c>
      <c r="O115">
        <f t="shared" si="22"/>
        <v>-0.19054878048780488</v>
      </c>
      <c r="P115" s="2">
        <f t="shared" si="23"/>
        <v>-1.4710365853658538</v>
      </c>
      <c r="Q115" s="14">
        <v>-17</v>
      </c>
      <c r="R115" s="14">
        <v>229</v>
      </c>
      <c r="S115" s="27">
        <v>-69</v>
      </c>
      <c r="T115" s="18">
        <f t="shared" si="24"/>
        <v>-2.5506376594148539</v>
      </c>
      <c r="U115" s="12">
        <f t="shared" si="25"/>
        <v>34.358589647411854</v>
      </c>
      <c r="V115" s="2">
        <f t="shared" si="26"/>
        <v>-10.352588147036759</v>
      </c>
      <c r="W115" s="39">
        <f t="shared" si="27"/>
        <v>15.228807201800446</v>
      </c>
      <c r="X115" s="39">
        <f t="shared" si="28"/>
        <v>14.928732183045753</v>
      </c>
      <c r="Y115" s="39">
        <f t="shared" si="29"/>
        <v>-9.2273068267066787</v>
      </c>
      <c r="Z115" s="7">
        <f t="shared" si="30"/>
        <v>212.68528399361065</v>
      </c>
      <c r="AA115" s="16">
        <v>128</v>
      </c>
      <c r="AB115" s="57">
        <f t="shared" si="31"/>
        <v>21.383382753766437</v>
      </c>
      <c r="AC115" s="2">
        <v>19</v>
      </c>
      <c r="AD115" s="7">
        <v>86</v>
      </c>
      <c r="AE115">
        <v>10</v>
      </c>
      <c r="AF115">
        <v>13</v>
      </c>
      <c r="AG115">
        <v>14</v>
      </c>
      <c r="AH115" s="2">
        <v>4</v>
      </c>
      <c r="AI115" s="7">
        <v>16</v>
      </c>
      <c r="AJ115">
        <v>32</v>
      </c>
      <c r="AK115">
        <v>0</v>
      </c>
      <c r="AL115">
        <v>0</v>
      </c>
      <c r="AM115">
        <v>0</v>
      </c>
      <c r="AN115">
        <v>0</v>
      </c>
      <c r="AO115" s="2">
        <v>0</v>
      </c>
    </row>
    <row r="116" spans="1:41">
      <c r="A116" s="2">
        <v>116000</v>
      </c>
      <c r="B116">
        <f t="shared" si="16"/>
        <v>1.9333333333333333</v>
      </c>
      <c r="C116" s="16">
        <v>1498880640</v>
      </c>
      <c r="D116" s="6">
        <f t="shared" si="17"/>
        <v>42917.155555555553</v>
      </c>
      <c r="E116" s="20">
        <v>668</v>
      </c>
      <c r="F116" s="21">
        <v>-15820</v>
      </c>
      <c r="G116" s="22">
        <v>-5668</v>
      </c>
      <c r="H116">
        <f t="shared" si="18"/>
        <v>4.0771484375E-2</v>
      </c>
      <c r="I116">
        <f t="shared" si="19"/>
        <v>-0.965576171875</v>
      </c>
      <c r="J116" s="2">
        <f t="shared" si="20"/>
        <v>-0.345947265625</v>
      </c>
      <c r="K116" s="16">
        <v>-268</v>
      </c>
      <c r="L116" s="16">
        <v>-9</v>
      </c>
      <c r="M116" s="16">
        <v>-146</v>
      </c>
      <c r="N116" s="18">
        <f t="shared" si="21"/>
        <v>-2.0426829268292686</v>
      </c>
      <c r="O116">
        <f t="shared" si="22"/>
        <v>-6.8597560975609762E-2</v>
      </c>
      <c r="P116" s="2">
        <f t="shared" si="23"/>
        <v>-1.1128048780487805</v>
      </c>
      <c r="Q116" s="14">
        <v>-25</v>
      </c>
      <c r="R116" s="14">
        <v>239</v>
      </c>
      <c r="S116" s="27">
        <v>-75</v>
      </c>
      <c r="T116" s="18">
        <f t="shared" si="24"/>
        <v>-3.7509377344336086</v>
      </c>
      <c r="U116" s="12">
        <f t="shared" si="25"/>
        <v>35.858964741185297</v>
      </c>
      <c r="V116" s="2">
        <f t="shared" si="26"/>
        <v>-11.252813203300825</v>
      </c>
      <c r="W116" s="39">
        <f t="shared" si="27"/>
        <v>14.02850712678169</v>
      </c>
      <c r="X116" s="39">
        <f t="shared" si="28"/>
        <v>16.429107276819195</v>
      </c>
      <c r="Y116" s="39">
        <f t="shared" si="29"/>
        <v>-10.127531882970745</v>
      </c>
      <c r="Z116" s="7">
        <f t="shared" si="30"/>
        <v>217.51738595287409</v>
      </c>
      <c r="AA116" s="16">
        <v>96</v>
      </c>
      <c r="AB116" s="57">
        <f t="shared" si="31"/>
        <v>21.287537065324827</v>
      </c>
      <c r="AC116" s="2">
        <v>19</v>
      </c>
      <c r="AD116" s="7">
        <v>86</v>
      </c>
      <c r="AE116">
        <v>10</v>
      </c>
      <c r="AF116">
        <v>13</v>
      </c>
      <c r="AG116">
        <v>14</v>
      </c>
      <c r="AH116" s="2">
        <v>3</v>
      </c>
      <c r="AI116" s="7">
        <v>16</v>
      </c>
      <c r="AJ116">
        <v>39</v>
      </c>
      <c r="AK116">
        <v>0</v>
      </c>
      <c r="AL116">
        <v>0</v>
      </c>
      <c r="AM116">
        <v>0</v>
      </c>
      <c r="AN116">
        <v>0</v>
      </c>
      <c r="AO116" s="2">
        <v>0</v>
      </c>
    </row>
    <row r="117" spans="1:41">
      <c r="A117" s="2">
        <v>117000</v>
      </c>
      <c r="B117">
        <f t="shared" si="16"/>
        <v>1.95</v>
      </c>
      <c r="C117" s="16">
        <v>1498880641</v>
      </c>
      <c r="D117" s="6">
        <f t="shared" si="17"/>
        <v>42917.15556712963</v>
      </c>
      <c r="E117" s="20">
        <v>324</v>
      </c>
      <c r="F117" s="21">
        <v>-15132</v>
      </c>
      <c r="G117" s="22">
        <v>-5900</v>
      </c>
      <c r="H117">
        <f t="shared" si="18"/>
        <v>1.9775390625E-2</v>
      </c>
      <c r="I117">
        <f t="shared" si="19"/>
        <v>-0.923583984375</v>
      </c>
      <c r="J117" s="2">
        <f t="shared" si="20"/>
        <v>-0.360107421875</v>
      </c>
      <c r="K117" s="16">
        <v>-227</v>
      </c>
      <c r="L117" s="16">
        <v>-184</v>
      </c>
      <c r="M117" s="16">
        <v>-185</v>
      </c>
      <c r="N117" s="18">
        <f t="shared" si="21"/>
        <v>-1.7301829268292686</v>
      </c>
      <c r="O117">
        <f t="shared" si="22"/>
        <v>-1.402439024390244</v>
      </c>
      <c r="P117" s="2">
        <f t="shared" si="23"/>
        <v>-1.4100609756097562</v>
      </c>
      <c r="Q117" s="14">
        <v>-21</v>
      </c>
      <c r="R117" s="14">
        <v>229</v>
      </c>
      <c r="S117" s="27">
        <v>-75</v>
      </c>
      <c r="T117" s="18">
        <f t="shared" si="24"/>
        <v>-3.150787696924231</v>
      </c>
      <c r="U117" s="12">
        <f t="shared" si="25"/>
        <v>34.358589647411854</v>
      </c>
      <c r="V117" s="2">
        <f t="shared" si="26"/>
        <v>-11.252813203300825</v>
      </c>
      <c r="W117" s="39">
        <f t="shared" si="27"/>
        <v>14.628657164291068</v>
      </c>
      <c r="X117" s="39">
        <f t="shared" si="28"/>
        <v>14.928732183045753</v>
      </c>
      <c r="Y117" s="39">
        <f t="shared" si="29"/>
        <v>-10.127531882970745</v>
      </c>
      <c r="Z117" s="7">
        <f t="shared" si="30"/>
        <v>216.33267981629822</v>
      </c>
      <c r="AA117" s="16">
        <v>128</v>
      </c>
      <c r="AB117" s="57">
        <f t="shared" si="31"/>
        <v>21.383382753766437</v>
      </c>
      <c r="AC117" s="2">
        <v>19</v>
      </c>
      <c r="AD117" s="7">
        <v>86</v>
      </c>
      <c r="AE117">
        <v>10</v>
      </c>
      <c r="AF117">
        <v>13</v>
      </c>
      <c r="AG117">
        <v>14</v>
      </c>
      <c r="AH117" s="2">
        <v>4</v>
      </c>
      <c r="AI117" s="7">
        <v>16</v>
      </c>
      <c r="AJ117">
        <v>41</v>
      </c>
      <c r="AK117">
        <v>0</v>
      </c>
      <c r="AL117">
        <v>0</v>
      </c>
      <c r="AM117">
        <v>0</v>
      </c>
      <c r="AN117">
        <v>0</v>
      </c>
      <c r="AO117" s="2">
        <v>0</v>
      </c>
    </row>
    <row r="118" spans="1:41">
      <c r="A118" s="2">
        <v>118000</v>
      </c>
      <c r="B118">
        <f t="shared" si="16"/>
        <v>1.9666666666666666</v>
      </c>
      <c r="C118" s="16">
        <v>1498880642</v>
      </c>
      <c r="D118" s="6">
        <f t="shared" si="17"/>
        <v>42917.155578703707</v>
      </c>
      <c r="E118" s="20">
        <v>748</v>
      </c>
      <c r="F118" s="21">
        <v>-15716</v>
      </c>
      <c r="G118" s="22">
        <v>-5396</v>
      </c>
      <c r="H118">
        <f t="shared" si="18"/>
        <v>4.5654296875E-2</v>
      </c>
      <c r="I118">
        <f t="shared" si="19"/>
        <v>-0.959228515625</v>
      </c>
      <c r="J118" s="2">
        <f t="shared" si="20"/>
        <v>-0.329345703125</v>
      </c>
      <c r="K118" s="16">
        <v>-289</v>
      </c>
      <c r="L118" s="16">
        <v>13</v>
      </c>
      <c r="M118" s="16">
        <v>-223</v>
      </c>
      <c r="N118" s="18">
        <f t="shared" si="21"/>
        <v>-2.2027439024390247</v>
      </c>
      <c r="O118">
        <f t="shared" si="22"/>
        <v>9.9085365853658541E-2</v>
      </c>
      <c r="P118" s="2">
        <f t="shared" si="23"/>
        <v>-1.6996951219512197</v>
      </c>
      <c r="Q118" s="14">
        <v>-23</v>
      </c>
      <c r="R118" s="14">
        <v>233</v>
      </c>
      <c r="S118" s="27">
        <v>-77</v>
      </c>
      <c r="T118" s="18">
        <f t="shared" si="24"/>
        <v>-3.4508627156789196</v>
      </c>
      <c r="U118" s="12">
        <f t="shared" si="25"/>
        <v>34.958739684921227</v>
      </c>
      <c r="V118" s="2">
        <f t="shared" si="26"/>
        <v>-11.552888222055515</v>
      </c>
      <c r="W118" s="39">
        <f t="shared" si="27"/>
        <v>14.32858214553638</v>
      </c>
      <c r="X118" s="39">
        <f t="shared" si="28"/>
        <v>15.528882220555126</v>
      </c>
      <c r="Y118" s="39">
        <f t="shared" si="29"/>
        <v>-10.427606901725435</v>
      </c>
      <c r="Z118" s="7">
        <f t="shared" si="30"/>
        <v>217.74645132064421</v>
      </c>
      <c r="AA118" s="16">
        <v>96</v>
      </c>
      <c r="AB118" s="57">
        <f t="shared" si="31"/>
        <v>21.287537065324827</v>
      </c>
      <c r="AC118" s="2">
        <v>19</v>
      </c>
      <c r="AD118" s="7">
        <v>86</v>
      </c>
      <c r="AE118">
        <v>10</v>
      </c>
      <c r="AF118">
        <v>13</v>
      </c>
      <c r="AG118">
        <v>14</v>
      </c>
      <c r="AH118" s="2">
        <v>4</v>
      </c>
      <c r="AI118" s="7">
        <v>16</v>
      </c>
      <c r="AJ118">
        <v>82</v>
      </c>
      <c r="AK118">
        <v>0</v>
      </c>
      <c r="AL118">
        <v>0</v>
      </c>
      <c r="AM118">
        <v>0</v>
      </c>
      <c r="AN118">
        <v>0</v>
      </c>
      <c r="AO118" s="2">
        <v>0</v>
      </c>
    </row>
    <row r="119" spans="1:41">
      <c r="A119" s="2">
        <v>119000</v>
      </c>
      <c r="B119">
        <f t="shared" si="16"/>
        <v>1.9833333333333334</v>
      </c>
      <c r="C119" s="16">
        <v>1498880643</v>
      </c>
      <c r="D119" s="6">
        <f t="shared" si="17"/>
        <v>42917.155590277776</v>
      </c>
      <c r="E119" s="20">
        <v>524</v>
      </c>
      <c r="F119" s="21">
        <v>-15760</v>
      </c>
      <c r="G119" s="22">
        <v>-5352</v>
      </c>
      <c r="H119">
        <f t="shared" si="18"/>
        <v>3.1982421875E-2</v>
      </c>
      <c r="I119">
        <f t="shared" si="19"/>
        <v>-0.9619140625</v>
      </c>
      <c r="J119" s="2">
        <f t="shared" si="20"/>
        <v>-0.32666015625</v>
      </c>
      <c r="K119" s="16">
        <v>-325</v>
      </c>
      <c r="L119" s="16">
        <v>17</v>
      </c>
      <c r="M119" s="16">
        <v>-159</v>
      </c>
      <c r="N119" s="18">
        <f t="shared" si="21"/>
        <v>-2.4771341463414638</v>
      </c>
      <c r="O119">
        <f t="shared" si="22"/>
        <v>0.12957317073170732</v>
      </c>
      <c r="P119" s="2">
        <f t="shared" si="23"/>
        <v>-1.211890243902439</v>
      </c>
      <c r="Q119" s="14">
        <v>-18</v>
      </c>
      <c r="R119" s="14">
        <v>230</v>
      </c>
      <c r="S119" s="27">
        <v>-72</v>
      </c>
      <c r="T119" s="18">
        <f t="shared" si="24"/>
        <v>-2.7006751687921979</v>
      </c>
      <c r="U119" s="12">
        <f t="shared" si="25"/>
        <v>34.508627156789196</v>
      </c>
      <c r="V119" s="2">
        <f t="shared" si="26"/>
        <v>-10.802700675168792</v>
      </c>
      <c r="W119" s="39">
        <f t="shared" si="27"/>
        <v>15.078769692423101</v>
      </c>
      <c r="X119" s="39">
        <f t="shared" si="28"/>
        <v>15.078769692423094</v>
      </c>
      <c r="Y119" s="39">
        <f t="shared" si="29"/>
        <v>-9.6774193548387117</v>
      </c>
      <c r="Z119" s="7">
        <f t="shared" si="30"/>
        <v>214.2349657797474</v>
      </c>
      <c r="AA119" s="16">
        <v>144</v>
      </c>
      <c r="AB119" s="57">
        <f t="shared" si="31"/>
        <v>21.43130559798724</v>
      </c>
      <c r="AC119" s="2">
        <v>19</v>
      </c>
      <c r="AD119" s="7">
        <v>86</v>
      </c>
      <c r="AE119">
        <v>11</v>
      </c>
      <c r="AF119">
        <v>14</v>
      </c>
      <c r="AG119">
        <v>14</v>
      </c>
      <c r="AH119" s="2">
        <v>3</v>
      </c>
      <c r="AI119" s="7">
        <v>16</v>
      </c>
      <c r="AJ119">
        <v>105</v>
      </c>
      <c r="AK119">
        <v>0</v>
      </c>
      <c r="AL119">
        <v>0</v>
      </c>
      <c r="AM119">
        <v>0</v>
      </c>
      <c r="AN119">
        <v>0</v>
      </c>
      <c r="AO119" s="2">
        <v>0</v>
      </c>
    </row>
    <row r="120" spans="1:41">
      <c r="A120" s="2">
        <v>120000</v>
      </c>
      <c r="B120">
        <f t="shared" si="16"/>
        <v>2</v>
      </c>
      <c r="C120" s="16">
        <v>1498880644</v>
      </c>
      <c r="D120" s="6">
        <f t="shared" si="17"/>
        <v>42917.155601851853</v>
      </c>
      <c r="E120" s="20">
        <v>-104</v>
      </c>
      <c r="F120" s="21">
        <v>-15744</v>
      </c>
      <c r="G120" s="22">
        <v>-5784</v>
      </c>
      <c r="H120">
        <f t="shared" si="18"/>
        <v>-6.34765625E-3</v>
      </c>
      <c r="I120">
        <f t="shared" si="19"/>
        <v>-0.9609375</v>
      </c>
      <c r="J120" s="2">
        <f t="shared" si="20"/>
        <v>-0.35302734375</v>
      </c>
      <c r="K120" s="16">
        <v>-278</v>
      </c>
      <c r="L120" s="16">
        <v>129</v>
      </c>
      <c r="M120" s="16">
        <v>-144</v>
      </c>
      <c r="N120" s="18">
        <f t="shared" si="21"/>
        <v>-2.1189024390243905</v>
      </c>
      <c r="O120">
        <f t="shared" si="22"/>
        <v>0.98323170731707321</v>
      </c>
      <c r="P120" s="2">
        <f t="shared" si="23"/>
        <v>-1.0975609756097562</v>
      </c>
      <c r="Q120" s="14">
        <v>-18</v>
      </c>
      <c r="R120" s="14">
        <v>234</v>
      </c>
      <c r="S120" s="27">
        <v>-74</v>
      </c>
      <c r="T120" s="18">
        <f t="shared" si="24"/>
        <v>-2.7006751687921979</v>
      </c>
      <c r="U120" s="12">
        <f t="shared" si="25"/>
        <v>35.108777194298575</v>
      </c>
      <c r="V120" s="2">
        <f t="shared" si="26"/>
        <v>-11.102775693923482</v>
      </c>
      <c r="W120" s="39">
        <f t="shared" si="27"/>
        <v>15.078769692423101</v>
      </c>
      <c r="X120" s="39">
        <f t="shared" si="28"/>
        <v>15.678919729932474</v>
      </c>
      <c r="Y120" s="39">
        <f t="shared" si="29"/>
        <v>-9.9774943735934016</v>
      </c>
      <c r="Z120" s="7">
        <f t="shared" si="30"/>
        <v>215.07302239820987</v>
      </c>
      <c r="AA120" s="16">
        <v>64</v>
      </c>
      <c r="AB120" s="57">
        <f t="shared" si="31"/>
        <v>21.191691376883217</v>
      </c>
      <c r="AC120" s="2">
        <v>19</v>
      </c>
      <c r="AD120" s="7">
        <v>86</v>
      </c>
      <c r="AE120">
        <v>10</v>
      </c>
      <c r="AF120">
        <v>14</v>
      </c>
      <c r="AG120">
        <v>14</v>
      </c>
      <c r="AH120" s="2">
        <v>3</v>
      </c>
      <c r="AI120" s="7">
        <v>15</v>
      </c>
      <c r="AJ120">
        <v>54</v>
      </c>
      <c r="AK120">
        <v>0</v>
      </c>
      <c r="AL120">
        <v>0</v>
      </c>
      <c r="AM120">
        <v>0</v>
      </c>
      <c r="AN120">
        <v>0</v>
      </c>
      <c r="AO120" s="2">
        <v>0</v>
      </c>
    </row>
    <row r="121" spans="1:41">
      <c r="A121" s="2">
        <v>121000</v>
      </c>
      <c r="B121">
        <f t="shared" si="16"/>
        <v>2.0166666666666666</v>
      </c>
      <c r="C121" s="16">
        <v>1498880645</v>
      </c>
      <c r="D121" s="6">
        <f t="shared" si="17"/>
        <v>42917.15561342593</v>
      </c>
      <c r="E121" s="20">
        <v>68</v>
      </c>
      <c r="F121" s="21">
        <v>-15900</v>
      </c>
      <c r="G121" s="22">
        <v>-4676</v>
      </c>
      <c r="H121">
        <f t="shared" si="18"/>
        <v>4.150390625E-3</v>
      </c>
      <c r="I121">
        <f t="shared" si="19"/>
        <v>-0.970458984375</v>
      </c>
      <c r="J121" s="2">
        <f t="shared" si="20"/>
        <v>-0.285400390625</v>
      </c>
      <c r="K121" s="16">
        <v>-233</v>
      </c>
      <c r="L121" s="16">
        <v>126</v>
      </c>
      <c r="M121" s="16">
        <v>-177</v>
      </c>
      <c r="N121" s="18">
        <f t="shared" si="21"/>
        <v>-1.7759146341463417</v>
      </c>
      <c r="O121">
        <f t="shared" si="22"/>
        <v>0.96036585365853666</v>
      </c>
      <c r="P121" s="2">
        <f t="shared" si="23"/>
        <v>-1.3490853658536586</v>
      </c>
      <c r="Q121" s="14">
        <v>-18</v>
      </c>
      <c r="R121" s="14">
        <v>238</v>
      </c>
      <c r="S121" s="27">
        <v>-72</v>
      </c>
      <c r="T121" s="18">
        <f t="shared" si="24"/>
        <v>-2.7006751687921979</v>
      </c>
      <c r="U121" s="12">
        <f t="shared" si="25"/>
        <v>35.708927231807955</v>
      </c>
      <c r="V121" s="2">
        <f t="shared" si="26"/>
        <v>-10.802700675168792</v>
      </c>
      <c r="W121" s="39">
        <f t="shared" si="27"/>
        <v>15.078769692423101</v>
      </c>
      <c r="X121" s="39">
        <f t="shared" si="28"/>
        <v>16.279069767441854</v>
      </c>
      <c r="Y121" s="39">
        <f t="shared" si="29"/>
        <v>-9.6774193548387117</v>
      </c>
      <c r="Z121" s="7">
        <f t="shared" si="30"/>
        <v>214.2349657797474</v>
      </c>
      <c r="AA121" s="16">
        <v>176</v>
      </c>
      <c r="AB121" s="57">
        <f t="shared" si="31"/>
        <v>21.52715128642885</v>
      </c>
      <c r="AC121" s="2">
        <v>19</v>
      </c>
      <c r="AD121" s="7">
        <v>86</v>
      </c>
      <c r="AE121">
        <v>10</v>
      </c>
      <c r="AF121">
        <v>14</v>
      </c>
      <c r="AG121">
        <v>13</v>
      </c>
      <c r="AH121" s="2">
        <v>4</v>
      </c>
      <c r="AI121" s="7">
        <v>16</v>
      </c>
      <c r="AJ121">
        <v>33</v>
      </c>
      <c r="AK121">
        <v>0</v>
      </c>
      <c r="AL121">
        <v>0</v>
      </c>
      <c r="AM121">
        <v>0</v>
      </c>
      <c r="AN121">
        <v>0</v>
      </c>
      <c r="AO121" s="2">
        <v>0</v>
      </c>
    </row>
    <row r="122" spans="1:41">
      <c r="A122" s="2">
        <v>122000</v>
      </c>
      <c r="B122">
        <f t="shared" si="16"/>
        <v>2.0333333333333332</v>
      </c>
      <c r="C122" s="16">
        <v>1498880646</v>
      </c>
      <c r="D122" s="6">
        <f t="shared" si="17"/>
        <v>42917.155624999999</v>
      </c>
      <c r="E122" s="20">
        <v>684</v>
      </c>
      <c r="F122" s="21">
        <v>-15960</v>
      </c>
      <c r="G122" s="22">
        <v>-5296</v>
      </c>
      <c r="H122">
        <f t="shared" si="18"/>
        <v>4.1748046875E-2</v>
      </c>
      <c r="I122">
        <f t="shared" si="19"/>
        <v>-0.97412109375</v>
      </c>
      <c r="J122" s="2">
        <f t="shared" si="20"/>
        <v>-0.3232421875</v>
      </c>
      <c r="K122" s="16">
        <v>-610</v>
      </c>
      <c r="L122" s="16">
        <v>-46</v>
      </c>
      <c r="M122" s="16">
        <v>-200</v>
      </c>
      <c r="N122" s="18">
        <f t="shared" si="21"/>
        <v>-4.649390243902439</v>
      </c>
      <c r="O122">
        <f t="shared" si="22"/>
        <v>-0.35060975609756101</v>
      </c>
      <c r="P122" s="2">
        <f t="shared" si="23"/>
        <v>-1.524390243902439</v>
      </c>
      <c r="Q122" s="14">
        <v>-26</v>
      </c>
      <c r="R122" s="14">
        <v>234</v>
      </c>
      <c r="S122" s="27">
        <v>-78</v>
      </c>
      <c r="T122" s="18">
        <f t="shared" si="24"/>
        <v>-3.9009752438109526</v>
      </c>
      <c r="U122" s="12">
        <f t="shared" si="25"/>
        <v>35.108777194298575</v>
      </c>
      <c r="V122" s="2">
        <f t="shared" si="26"/>
        <v>-11.702925731432858</v>
      </c>
      <c r="W122" s="39">
        <f t="shared" si="27"/>
        <v>13.878469617404347</v>
      </c>
      <c r="X122" s="39">
        <f t="shared" si="28"/>
        <v>15.678919729932474</v>
      </c>
      <c r="Y122" s="39">
        <f t="shared" si="29"/>
        <v>-10.577644411102778</v>
      </c>
      <c r="Z122" s="7">
        <f t="shared" si="30"/>
        <v>219.07437368228346</v>
      </c>
      <c r="AA122" s="16">
        <v>144</v>
      </c>
      <c r="AB122" s="57">
        <f t="shared" si="31"/>
        <v>21.43130559798724</v>
      </c>
      <c r="AC122" s="2">
        <v>19</v>
      </c>
      <c r="AD122" s="7">
        <v>86</v>
      </c>
      <c r="AE122">
        <v>10</v>
      </c>
      <c r="AF122">
        <v>14</v>
      </c>
      <c r="AG122">
        <v>15</v>
      </c>
      <c r="AH122" s="2">
        <v>4</v>
      </c>
      <c r="AI122" s="7">
        <v>16</v>
      </c>
      <c r="AJ122">
        <v>49</v>
      </c>
      <c r="AK122">
        <v>0</v>
      </c>
      <c r="AL122">
        <v>0</v>
      </c>
      <c r="AM122">
        <v>0</v>
      </c>
      <c r="AN122">
        <v>0</v>
      </c>
      <c r="AO122" s="2">
        <v>0</v>
      </c>
    </row>
    <row r="123" spans="1:41">
      <c r="A123" s="2">
        <v>123000</v>
      </c>
      <c r="B123">
        <f t="shared" si="16"/>
        <v>2.0499999999999998</v>
      </c>
      <c r="C123" s="16">
        <v>1498880647</v>
      </c>
      <c r="D123" s="6">
        <f t="shared" si="17"/>
        <v>42917.155636574069</v>
      </c>
      <c r="E123" s="20">
        <v>732</v>
      </c>
      <c r="F123" s="21">
        <v>-15688</v>
      </c>
      <c r="G123" s="22">
        <v>-5620</v>
      </c>
      <c r="H123">
        <f t="shared" si="18"/>
        <v>4.4677734375E-2</v>
      </c>
      <c r="I123">
        <f t="shared" si="19"/>
        <v>-0.95751953125</v>
      </c>
      <c r="J123" s="2">
        <f t="shared" si="20"/>
        <v>-0.343017578125</v>
      </c>
      <c r="K123" s="16">
        <v>-346</v>
      </c>
      <c r="L123" s="16">
        <v>25</v>
      </c>
      <c r="M123" s="16">
        <v>-172</v>
      </c>
      <c r="N123" s="18">
        <f t="shared" si="21"/>
        <v>-2.6371951219512195</v>
      </c>
      <c r="O123">
        <f t="shared" si="22"/>
        <v>0.19054878048780488</v>
      </c>
      <c r="P123" s="2">
        <f t="shared" si="23"/>
        <v>-1.3109756097560976</v>
      </c>
      <c r="Q123" s="14">
        <v>-22</v>
      </c>
      <c r="R123" s="14">
        <v>224</v>
      </c>
      <c r="S123" s="27">
        <v>-72</v>
      </c>
      <c r="T123" s="18">
        <f t="shared" si="24"/>
        <v>-3.3008252063015755</v>
      </c>
      <c r="U123" s="12">
        <f t="shared" si="25"/>
        <v>33.608402100525133</v>
      </c>
      <c r="V123" s="2">
        <f t="shared" si="26"/>
        <v>-10.802700675168792</v>
      </c>
      <c r="W123" s="39">
        <f t="shared" si="27"/>
        <v>14.478619654913725</v>
      </c>
      <c r="X123" s="39">
        <f t="shared" si="28"/>
        <v>14.178544636159032</v>
      </c>
      <c r="Y123" s="39">
        <f t="shared" si="29"/>
        <v>-9.6774193548387117</v>
      </c>
      <c r="Z123" s="7">
        <f t="shared" si="30"/>
        <v>215.35184076655992</v>
      </c>
      <c r="AA123" s="16">
        <v>144</v>
      </c>
      <c r="AB123" s="57">
        <f t="shared" si="31"/>
        <v>21.43130559798724</v>
      </c>
      <c r="AC123" s="2">
        <v>19</v>
      </c>
      <c r="AD123" s="7">
        <v>86</v>
      </c>
      <c r="AE123">
        <v>11</v>
      </c>
      <c r="AF123">
        <v>14</v>
      </c>
      <c r="AG123">
        <v>14</v>
      </c>
      <c r="AH123" s="2">
        <v>4</v>
      </c>
      <c r="AI123" s="7">
        <v>15</v>
      </c>
      <c r="AJ123">
        <v>85</v>
      </c>
      <c r="AK123">
        <v>0</v>
      </c>
      <c r="AL123">
        <v>0</v>
      </c>
      <c r="AM123">
        <v>0</v>
      </c>
      <c r="AN123">
        <v>0</v>
      </c>
      <c r="AO123" s="2">
        <v>0</v>
      </c>
    </row>
    <row r="124" spans="1:41">
      <c r="A124" s="2">
        <v>124000</v>
      </c>
      <c r="B124">
        <f t="shared" si="16"/>
        <v>2.0666666666666669</v>
      </c>
      <c r="C124" s="16">
        <v>1498880648</v>
      </c>
      <c r="D124" s="6">
        <f t="shared" si="17"/>
        <v>42917.155648148153</v>
      </c>
      <c r="E124" s="20">
        <v>452</v>
      </c>
      <c r="F124" s="21">
        <v>-15560</v>
      </c>
      <c r="G124" s="22">
        <v>-6092</v>
      </c>
      <c r="H124">
        <f t="shared" si="18"/>
        <v>2.7587890625E-2</v>
      </c>
      <c r="I124">
        <f t="shared" si="19"/>
        <v>-0.94970703125</v>
      </c>
      <c r="J124" s="2">
        <f t="shared" si="20"/>
        <v>-0.371826171875</v>
      </c>
      <c r="K124" s="16">
        <v>-308</v>
      </c>
      <c r="L124" s="16">
        <v>17</v>
      </c>
      <c r="M124" s="16">
        <v>-170</v>
      </c>
      <c r="N124" s="18">
        <f t="shared" si="21"/>
        <v>-2.3475609756097562</v>
      </c>
      <c r="O124">
        <f t="shared" si="22"/>
        <v>0.12957317073170732</v>
      </c>
      <c r="P124" s="2">
        <f t="shared" si="23"/>
        <v>-1.2957317073170733</v>
      </c>
      <c r="Q124" s="14">
        <v>-22</v>
      </c>
      <c r="R124" s="14">
        <v>232</v>
      </c>
      <c r="S124" s="27">
        <v>-76</v>
      </c>
      <c r="T124" s="18">
        <f t="shared" si="24"/>
        <v>-3.3008252063015755</v>
      </c>
      <c r="U124" s="12">
        <f t="shared" si="25"/>
        <v>34.808702175543885</v>
      </c>
      <c r="V124" s="2">
        <f t="shared" si="26"/>
        <v>-11.40285071267817</v>
      </c>
      <c r="W124" s="39">
        <f t="shared" si="27"/>
        <v>14.478619654913725</v>
      </c>
      <c r="X124" s="39">
        <f t="shared" si="28"/>
        <v>15.378844711177784</v>
      </c>
      <c r="Y124" s="39">
        <f t="shared" si="29"/>
        <v>-10.27756939234809</v>
      </c>
      <c r="Z124" s="7">
        <f t="shared" si="30"/>
        <v>217.03815238202415</v>
      </c>
      <c r="AA124" s="16">
        <v>144</v>
      </c>
      <c r="AB124" s="57">
        <f t="shared" si="31"/>
        <v>21.43130559798724</v>
      </c>
      <c r="AC124" s="2">
        <v>19</v>
      </c>
      <c r="AD124" s="7">
        <v>86</v>
      </c>
      <c r="AE124">
        <v>10</v>
      </c>
      <c r="AF124">
        <v>14</v>
      </c>
      <c r="AG124">
        <v>14</v>
      </c>
      <c r="AH124" s="2">
        <v>3</v>
      </c>
      <c r="AI124" s="7">
        <v>16</v>
      </c>
      <c r="AJ124">
        <v>57</v>
      </c>
      <c r="AK124">
        <v>0</v>
      </c>
      <c r="AL124">
        <v>0</v>
      </c>
      <c r="AM124">
        <v>0</v>
      </c>
      <c r="AN124">
        <v>0</v>
      </c>
      <c r="AO124" s="2">
        <v>0</v>
      </c>
    </row>
    <row r="125" spans="1:41">
      <c r="A125" s="2">
        <v>125000</v>
      </c>
      <c r="B125">
        <f t="shared" si="16"/>
        <v>2.0833333333333335</v>
      </c>
      <c r="C125" s="16">
        <v>1498880649</v>
      </c>
      <c r="D125" s="6">
        <f t="shared" si="17"/>
        <v>42917.155659722222</v>
      </c>
      <c r="E125" s="20">
        <v>332</v>
      </c>
      <c r="F125" s="21">
        <v>-15776</v>
      </c>
      <c r="G125" s="22">
        <v>-5536</v>
      </c>
      <c r="H125">
        <f t="shared" si="18"/>
        <v>2.0263671875E-2</v>
      </c>
      <c r="I125">
        <f t="shared" si="19"/>
        <v>-0.962890625</v>
      </c>
      <c r="J125" s="2">
        <f t="shared" si="20"/>
        <v>-0.337890625</v>
      </c>
      <c r="K125" s="16">
        <v>-349</v>
      </c>
      <c r="L125" s="16">
        <v>195</v>
      </c>
      <c r="M125" s="16">
        <v>-161</v>
      </c>
      <c r="N125" s="18">
        <f t="shared" si="21"/>
        <v>-2.6600609756097562</v>
      </c>
      <c r="O125">
        <f t="shared" si="22"/>
        <v>1.4862804878048781</v>
      </c>
      <c r="P125" s="2">
        <f t="shared" si="23"/>
        <v>-1.2271341463414636</v>
      </c>
      <c r="Q125" s="14">
        <v>-17</v>
      </c>
      <c r="R125" s="14">
        <v>233</v>
      </c>
      <c r="S125" s="27">
        <v>-67</v>
      </c>
      <c r="T125" s="18">
        <f t="shared" si="24"/>
        <v>-2.5506376594148539</v>
      </c>
      <c r="U125" s="12">
        <f t="shared" si="25"/>
        <v>34.958739684921227</v>
      </c>
      <c r="V125" s="2">
        <f t="shared" si="26"/>
        <v>-10.052513128282071</v>
      </c>
      <c r="W125" s="39">
        <f t="shared" si="27"/>
        <v>15.228807201800446</v>
      </c>
      <c r="X125" s="39">
        <f t="shared" si="28"/>
        <v>15.528882220555126</v>
      </c>
      <c r="Y125" s="39">
        <f t="shared" si="29"/>
        <v>-8.9272318079519906</v>
      </c>
      <c r="Z125" s="7">
        <f t="shared" si="30"/>
        <v>211.8129463665978</v>
      </c>
      <c r="AA125" s="16">
        <v>128</v>
      </c>
      <c r="AB125" s="57">
        <f t="shared" si="31"/>
        <v>21.383382753766437</v>
      </c>
      <c r="AC125" s="2">
        <v>19</v>
      </c>
      <c r="AD125" s="7">
        <v>86</v>
      </c>
      <c r="AE125">
        <v>10</v>
      </c>
      <c r="AF125">
        <v>14</v>
      </c>
      <c r="AG125">
        <v>14</v>
      </c>
      <c r="AH125" s="2">
        <v>3</v>
      </c>
      <c r="AI125" s="7">
        <v>16</v>
      </c>
      <c r="AJ125">
        <v>54</v>
      </c>
      <c r="AK125">
        <v>0</v>
      </c>
      <c r="AL125">
        <v>0</v>
      </c>
      <c r="AM125">
        <v>0</v>
      </c>
      <c r="AN125">
        <v>0</v>
      </c>
      <c r="AO125" s="2">
        <v>0</v>
      </c>
    </row>
    <row r="126" spans="1:41">
      <c r="A126" s="2">
        <v>126000</v>
      </c>
      <c r="B126">
        <f t="shared" si="16"/>
        <v>2.1</v>
      </c>
      <c r="C126" s="16">
        <v>1498880650</v>
      </c>
      <c r="D126" s="6">
        <f t="shared" si="17"/>
        <v>42917.155671296292</v>
      </c>
      <c r="E126" s="20">
        <v>168</v>
      </c>
      <c r="F126" s="21">
        <v>-15908</v>
      </c>
      <c r="G126" s="22">
        <v>-5368</v>
      </c>
      <c r="H126">
        <f t="shared" si="18"/>
        <v>1.025390625E-2</v>
      </c>
      <c r="I126">
        <f t="shared" si="19"/>
        <v>-0.970947265625</v>
      </c>
      <c r="J126" s="2">
        <f t="shared" si="20"/>
        <v>-0.32763671875</v>
      </c>
      <c r="K126" s="16">
        <v>-418</v>
      </c>
      <c r="L126" s="16">
        <v>16</v>
      </c>
      <c r="M126" s="16">
        <v>-142</v>
      </c>
      <c r="N126" s="18">
        <f t="shared" si="21"/>
        <v>-3.1859756097560976</v>
      </c>
      <c r="O126">
        <f t="shared" si="22"/>
        <v>0.12195121951219513</v>
      </c>
      <c r="P126" s="2">
        <f t="shared" si="23"/>
        <v>-1.0823170731707319</v>
      </c>
      <c r="Q126" s="14">
        <v>-22</v>
      </c>
      <c r="R126" s="14">
        <v>244</v>
      </c>
      <c r="S126" s="27">
        <v>-72</v>
      </c>
      <c r="T126" s="18">
        <f t="shared" si="24"/>
        <v>-3.3008252063015755</v>
      </c>
      <c r="U126" s="12">
        <f t="shared" si="25"/>
        <v>36.609152288072018</v>
      </c>
      <c r="V126" s="2">
        <f t="shared" si="26"/>
        <v>-10.802700675168792</v>
      </c>
      <c r="W126" s="39">
        <f t="shared" si="27"/>
        <v>14.478619654913725</v>
      </c>
      <c r="X126" s="39">
        <f t="shared" si="28"/>
        <v>17.179294823705916</v>
      </c>
      <c r="Y126" s="39">
        <f t="shared" si="29"/>
        <v>-9.6774193548387117</v>
      </c>
      <c r="Z126" s="7">
        <f t="shared" si="30"/>
        <v>215.35184076655992</v>
      </c>
      <c r="AA126" s="16">
        <v>96</v>
      </c>
      <c r="AB126" s="57">
        <f t="shared" si="31"/>
        <v>21.287537065324827</v>
      </c>
      <c r="AC126" s="2">
        <v>19</v>
      </c>
      <c r="AD126" s="7">
        <v>86</v>
      </c>
      <c r="AE126">
        <v>10</v>
      </c>
      <c r="AF126">
        <v>14</v>
      </c>
      <c r="AG126">
        <v>15</v>
      </c>
      <c r="AH126" s="2">
        <v>4</v>
      </c>
      <c r="AI126" s="7">
        <v>15</v>
      </c>
      <c r="AJ126">
        <v>37</v>
      </c>
      <c r="AK126">
        <v>0</v>
      </c>
      <c r="AL126">
        <v>0</v>
      </c>
      <c r="AM126">
        <v>0</v>
      </c>
      <c r="AN126">
        <v>0</v>
      </c>
      <c r="AO126" s="2">
        <v>0</v>
      </c>
    </row>
    <row r="127" spans="1:41">
      <c r="A127" s="2">
        <v>127000</v>
      </c>
      <c r="B127">
        <f t="shared" si="16"/>
        <v>2.1166666666666667</v>
      </c>
      <c r="C127" s="16">
        <v>1498880651</v>
      </c>
      <c r="D127" s="6">
        <f t="shared" si="17"/>
        <v>42917.155682870369</v>
      </c>
      <c r="E127" s="20">
        <v>580</v>
      </c>
      <c r="F127" s="21">
        <v>-16144</v>
      </c>
      <c r="G127" s="22">
        <v>-5044</v>
      </c>
      <c r="H127">
        <f t="shared" si="18"/>
        <v>3.5400390625E-2</v>
      </c>
      <c r="I127">
        <f t="shared" si="19"/>
        <v>-0.9853515625</v>
      </c>
      <c r="J127" s="2">
        <f t="shared" si="20"/>
        <v>-0.307861328125</v>
      </c>
      <c r="K127" s="16">
        <v>-313</v>
      </c>
      <c r="L127" s="16">
        <v>90</v>
      </c>
      <c r="M127" s="16">
        <v>-228</v>
      </c>
      <c r="N127" s="18">
        <f t="shared" si="21"/>
        <v>-2.3856707317073171</v>
      </c>
      <c r="O127">
        <f t="shared" si="22"/>
        <v>0.68597560975609762</v>
      </c>
      <c r="P127" s="2">
        <f t="shared" si="23"/>
        <v>-1.7378048780487807</v>
      </c>
      <c r="Q127" s="14">
        <v>-25</v>
      </c>
      <c r="R127" s="14">
        <v>235</v>
      </c>
      <c r="S127" s="27">
        <v>-71</v>
      </c>
      <c r="T127" s="18">
        <f t="shared" si="24"/>
        <v>-3.7509377344336086</v>
      </c>
      <c r="U127" s="12">
        <f t="shared" si="25"/>
        <v>35.258814703675917</v>
      </c>
      <c r="V127" s="2">
        <f t="shared" si="26"/>
        <v>-10.652663165791449</v>
      </c>
      <c r="W127" s="39">
        <f t="shared" si="27"/>
        <v>14.02850712678169</v>
      </c>
      <c r="X127" s="39">
        <f t="shared" si="28"/>
        <v>15.828957239309815</v>
      </c>
      <c r="Y127" s="39">
        <f t="shared" si="29"/>
        <v>-9.5273818454613686</v>
      </c>
      <c r="Z127" s="7">
        <f t="shared" si="30"/>
        <v>215.79548096454909</v>
      </c>
      <c r="AA127" s="16">
        <v>176</v>
      </c>
      <c r="AB127" s="57">
        <f t="shared" si="31"/>
        <v>21.52715128642885</v>
      </c>
      <c r="AC127" s="2">
        <v>19</v>
      </c>
      <c r="AD127" s="7">
        <v>86</v>
      </c>
      <c r="AE127">
        <v>10</v>
      </c>
      <c r="AF127">
        <v>14</v>
      </c>
      <c r="AG127">
        <v>14</v>
      </c>
      <c r="AH127" s="2">
        <v>4</v>
      </c>
      <c r="AI127" s="7">
        <v>16</v>
      </c>
      <c r="AJ127">
        <v>104</v>
      </c>
      <c r="AK127">
        <v>0</v>
      </c>
      <c r="AL127">
        <v>0</v>
      </c>
      <c r="AM127">
        <v>0</v>
      </c>
      <c r="AN127">
        <v>0</v>
      </c>
      <c r="AO127" s="2">
        <v>0</v>
      </c>
    </row>
    <row r="128" spans="1:41">
      <c r="A128" s="2">
        <v>128000</v>
      </c>
      <c r="B128">
        <f t="shared" si="16"/>
        <v>2.1333333333333333</v>
      </c>
      <c r="C128" s="16">
        <v>1498880652</v>
      </c>
      <c r="D128" s="6">
        <f t="shared" si="17"/>
        <v>42917.155694444446</v>
      </c>
      <c r="E128" s="20">
        <v>480</v>
      </c>
      <c r="F128" s="21">
        <v>-15988</v>
      </c>
      <c r="G128" s="22">
        <v>-5552</v>
      </c>
      <c r="H128">
        <f t="shared" si="18"/>
        <v>2.9296875E-2</v>
      </c>
      <c r="I128">
        <f t="shared" si="19"/>
        <v>-0.975830078125</v>
      </c>
      <c r="J128" s="2">
        <f t="shared" si="20"/>
        <v>-0.3388671875</v>
      </c>
      <c r="K128" s="16">
        <v>-142</v>
      </c>
      <c r="L128" s="16">
        <v>69</v>
      </c>
      <c r="M128" s="16">
        <v>-117</v>
      </c>
      <c r="N128" s="18">
        <f t="shared" si="21"/>
        <v>-1.0823170731707319</v>
      </c>
      <c r="O128">
        <f t="shared" si="22"/>
        <v>0.52591463414634154</v>
      </c>
      <c r="P128" s="2">
        <f t="shared" si="23"/>
        <v>-0.8917682926829269</v>
      </c>
      <c r="Q128" s="14">
        <v>-25</v>
      </c>
      <c r="R128" s="14">
        <v>229</v>
      </c>
      <c r="S128" s="27">
        <v>-73</v>
      </c>
      <c r="T128" s="18">
        <f t="shared" si="24"/>
        <v>-3.7509377344336086</v>
      </c>
      <c r="U128" s="12">
        <f t="shared" si="25"/>
        <v>34.358589647411854</v>
      </c>
      <c r="V128" s="2">
        <f t="shared" si="26"/>
        <v>-10.952738184546137</v>
      </c>
      <c r="W128" s="39">
        <f t="shared" si="27"/>
        <v>14.02850712678169</v>
      </c>
      <c r="X128" s="39">
        <f t="shared" si="28"/>
        <v>14.928732183045753</v>
      </c>
      <c r="Y128" s="39">
        <f t="shared" si="29"/>
        <v>-9.8274568642160567</v>
      </c>
      <c r="Z128" s="7">
        <f t="shared" si="30"/>
        <v>216.66508638772467</v>
      </c>
      <c r="AA128" s="16">
        <v>128</v>
      </c>
      <c r="AB128" s="57">
        <f t="shared" si="31"/>
        <v>21.383382753766437</v>
      </c>
      <c r="AC128" s="2">
        <v>19</v>
      </c>
      <c r="AD128" s="7">
        <v>86</v>
      </c>
      <c r="AE128">
        <v>11</v>
      </c>
      <c r="AF128">
        <v>13</v>
      </c>
      <c r="AG128">
        <v>15</v>
      </c>
      <c r="AH128" s="2">
        <v>4</v>
      </c>
      <c r="AI128" s="7">
        <v>16</v>
      </c>
      <c r="AJ128">
        <v>40</v>
      </c>
      <c r="AK128">
        <v>0</v>
      </c>
      <c r="AL128">
        <v>0</v>
      </c>
      <c r="AM128">
        <v>0</v>
      </c>
      <c r="AN128">
        <v>0</v>
      </c>
      <c r="AO128" s="2">
        <v>0</v>
      </c>
    </row>
    <row r="129" spans="1:41">
      <c r="A129" s="2">
        <v>129000</v>
      </c>
      <c r="B129">
        <f t="shared" si="16"/>
        <v>2.15</v>
      </c>
      <c r="C129" s="16">
        <v>1498880653</v>
      </c>
      <c r="D129" s="6">
        <f t="shared" si="17"/>
        <v>42917.155706018515</v>
      </c>
      <c r="E129" s="20">
        <v>888</v>
      </c>
      <c r="F129" s="21">
        <v>-15300</v>
      </c>
      <c r="G129" s="22">
        <v>-6692</v>
      </c>
      <c r="H129">
        <f t="shared" si="18"/>
        <v>5.419921875E-2</v>
      </c>
      <c r="I129">
        <f t="shared" si="19"/>
        <v>-0.933837890625</v>
      </c>
      <c r="J129" s="2">
        <f t="shared" si="20"/>
        <v>-0.408447265625</v>
      </c>
      <c r="K129" s="16">
        <v>-96</v>
      </c>
      <c r="L129" s="16">
        <v>-266</v>
      </c>
      <c r="M129" s="16">
        <v>-89</v>
      </c>
      <c r="N129" s="18">
        <f t="shared" si="21"/>
        <v>-0.73170731707317083</v>
      </c>
      <c r="O129">
        <f t="shared" si="22"/>
        <v>-2.0274390243902443</v>
      </c>
      <c r="P129" s="2">
        <f t="shared" si="23"/>
        <v>-0.67835365853658547</v>
      </c>
      <c r="Q129" s="14">
        <v>-21</v>
      </c>
      <c r="R129" s="14">
        <v>229</v>
      </c>
      <c r="S129" s="27">
        <v>-79</v>
      </c>
      <c r="T129" s="18">
        <f t="shared" si="24"/>
        <v>-3.150787696924231</v>
      </c>
      <c r="U129" s="12">
        <f t="shared" si="25"/>
        <v>34.358589647411854</v>
      </c>
      <c r="V129" s="2">
        <f t="shared" si="26"/>
        <v>-11.852963240810203</v>
      </c>
      <c r="W129" s="39">
        <f t="shared" si="27"/>
        <v>14.628657164291068</v>
      </c>
      <c r="X129" s="39">
        <f t="shared" si="28"/>
        <v>14.928732183045753</v>
      </c>
      <c r="Y129" s="39">
        <f t="shared" si="29"/>
        <v>-10.727681920480123</v>
      </c>
      <c r="Z129" s="7">
        <f t="shared" si="30"/>
        <v>217.964930100131</v>
      </c>
      <c r="AA129" s="16">
        <v>96</v>
      </c>
      <c r="AB129" s="57">
        <f t="shared" si="31"/>
        <v>21.287537065324827</v>
      </c>
      <c r="AC129" s="2">
        <v>19</v>
      </c>
      <c r="AD129" s="7">
        <v>86</v>
      </c>
      <c r="AE129">
        <v>11</v>
      </c>
      <c r="AF129">
        <v>14</v>
      </c>
      <c r="AG129">
        <v>15</v>
      </c>
      <c r="AH129" s="2">
        <v>3</v>
      </c>
      <c r="AI129" s="7">
        <v>15</v>
      </c>
      <c r="AJ129">
        <v>36</v>
      </c>
      <c r="AK129">
        <v>0</v>
      </c>
      <c r="AL129">
        <v>0</v>
      </c>
      <c r="AM129">
        <v>0</v>
      </c>
      <c r="AN129">
        <v>0</v>
      </c>
      <c r="AO129" s="2">
        <v>0</v>
      </c>
    </row>
    <row r="130" spans="1:41">
      <c r="A130" s="2">
        <v>130000</v>
      </c>
      <c r="B130">
        <f t="shared" si="16"/>
        <v>2.1666666666666665</v>
      </c>
      <c r="C130" s="16">
        <v>1498880654</v>
      </c>
      <c r="D130" s="6">
        <f t="shared" si="17"/>
        <v>42917.155717592592</v>
      </c>
      <c r="E130" s="20">
        <v>228</v>
      </c>
      <c r="F130" s="21">
        <v>-16052</v>
      </c>
      <c r="G130" s="22">
        <v>-5820</v>
      </c>
      <c r="H130">
        <f t="shared" si="18"/>
        <v>1.3916015625E-2</v>
      </c>
      <c r="I130">
        <f t="shared" si="19"/>
        <v>-0.979736328125</v>
      </c>
      <c r="J130" s="2">
        <f t="shared" si="20"/>
        <v>-0.355224609375</v>
      </c>
      <c r="K130" s="16">
        <v>-189</v>
      </c>
      <c r="L130" s="16">
        <v>102</v>
      </c>
      <c r="M130" s="16">
        <v>-154</v>
      </c>
      <c r="N130" s="18">
        <f t="shared" si="21"/>
        <v>-1.440548780487805</v>
      </c>
      <c r="O130">
        <f t="shared" si="22"/>
        <v>0.77743902439024393</v>
      </c>
      <c r="P130" s="2">
        <f t="shared" si="23"/>
        <v>-1.1737804878048781</v>
      </c>
      <c r="Q130" s="14">
        <v>-16</v>
      </c>
      <c r="R130" s="14">
        <v>228</v>
      </c>
      <c r="S130" s="27">
        <v>-72</v>
      </c>
      <c r="T130" s="18">
        <f t="shared" si="24"/>
        <v>-2.4006001500375094</v>
      </c>
      <c r="U130" s="12">
        <f t="shared" si="25"/>
        <v>34.208552138034506</v>
      </c>
      <c r="V130" s="2">
        <f t="shared" si="26"/>
        <v>-10.802700675168792</v>
      </c>
      <c r="W130" s="39">
        <f t="shared" si="27"/>
        <v>15.378844711177791</v>
      </c>
      <c r="X130" s="39">
        <f t="shared" si="28"/>
        <v>14.778694673668404</v>
      </c>
      <c r="Y130" s="39">
        <f t="shared" si="29"/>
        <v>-9.6774193548387117</v>
      </c>
      <c r="Z130" s="7">
        <f t="shared" si="30"/>
        <v>213.69976578544504</v>
      </c>
      <c r="AA130" s="16">
        <v>144</v>
      </c>
      <c r="AB130" s="57">
        <f t="shared" si="31"/>
        <v>21.43130559798724</v>
      </c>
      <c r="AC130" s="2">
        <v>19</v>
      </c>
      <c r="AD130" s="7">
        <v>86</v>
      </c>
      <c r="AE130">
        <v>10</v>
      </c>
      <c r="AF130">
        <v>13</v>
      </c>
      <c r="AG130">
        <v>14</v>
      </c>
      <c r="AH130" s="2">
        <v>3</v>
      </c>
      <c r="AI130" s="7">
        <v>16</v>
      </c>
      <c r="AJ130">
        <v>33</v>
      </c>
      <c r="AK130">
        <v>0</v>
      </c>
      <c r="AL130">
        <v>0</v>
      </c>
      <c r="AM130">
        <v>0</v>
      </c>
      <c r="AN130">
        <v>0</v>
      </c>
      <c r="AO130" s="2">
        <v>0</v>
      </c>
    </row>
    <row r="131" spans="1:41">
      <c r="A131" s="2">
        <v>131000</v>
      </c>
      <c r="B131">
        <f t="shared" ref="B131:B194" si="32">A131/1000/60</f>
        <v>2.1833333333333331</v>
      </c>
      <c r="C131" s="16">
        <v>1498880655</v>
      </c>
      <c r="D131" s="6">
        <f t="shared" ref="D131:D194" si="33">(C131) / 86400 + 25569</f>
        <v>42917.155729166669</v>
      </c>
      <c r="E131" s="20">
        <v>1068</v>
      </c>
      <c r="F131" s="21">
        <v>-15984</v>
      </c>
      <c r="G131" s="22">
        <v>-5908</v>
      </c>
      <c r="H131">
        <f t="shared" ref="H131:H194" si="34">E131/16384</f>
        <v>6.5185546875E-2</v>
      </c>
      <c r="I131">
        <f t="shared" ref="I131:I194" si="35">F131/16384</f>
        <v>-0.9755859375</v>
      </c>
      <c r="J131" s="2">
        <f t="shared" ref="J131:J194" si="36">G131/16384</f>
        <v>-0.360595703125</v>
      </c>
      <c r="K131" s="16">
        <v>-366</v>
      </c>
      <c r="L131" s="16">
        <v>105</v>
      </c>
      <c r="M131" s="16">
        <v>-112</v>
      </c>
      <c r="N131" s="18">
        <f t="shared" ref="N131:N194" si="37">K131/131.2</f>
        <v>-2.7896341463414638</v>
      </c>
      <c r="O131">
        <f t="shared" ref="O131:O194" si="38">L131/131.2</f>
        <v>0.80030487804878059</v>
      </c>
      <c r="P131" s="2">
        <f t="shared" ref="P131:P194" si="39">M131/131.2</f>
        <v>-0.85365853658536595</v>
      </c>
      <c r="Q131" s="14">
        <v>-17</v>
      </c>
      <c r="R131" s="14">
        <v>235</v>
      </c>
      <c r="S131" s="27">
        <v>-71</v>
      </c>
      <c r="T131" s="18">
        <f t="shared" ref="T131:T194" si="40">Q131/6.665</f>
        <v>-2.5506376594148539</v>
      </c>
      <c r="U131" s="12">
        <f t="shared" ref="U131:U194" si="41">R131/6.665</f>
        <v>35.258814703675917</v>
      </c>
      <c r="V131" s="2">
        <f t="shared" ref="V131:V194" si="42">S131/6.665</f>
        <v>-10.652663165791449</v>
      </c>
      <c r="W131" s="39">
        <f t="shared" ref="W131:W194" si="43">T131-(-17.7794448612153)</f>
        <v>15.228807201800446</v>
      </c>
      <c r="X131" s="39">
        <f t="shared" ref="X131:X194" si="44">U131-(19.4298574643661)</f>
        <v>15.828957239309815</v>
      </c>
      <c r="Y131" s="39">
        <f t="shared" ref="Y131:Y194" si="45">V131-(-1.12528132033008)</f>
        <v>-9.5273818454613686</v>
      </c>
      <c r="Z131" s="7">
        <f t="shared" ref="Z131:Z194" si="46">180-(ATAN2(W131,Y131)*60)</f>
        <v>213.54251934384564</v>
      </c>
      <c r="AA131" s="16">
        <v>176</v>
      </c>
      <c r="AB131" s="57">
        <f t="shared" ref="AB131:AB194" si="47">(AA131/333.87)+21</f>
        <v>21.52715128642885</v>
      </c>
      <c r="AC131" s="2">
        <v>19</v>
      </c>
      <c r="AD131" s="7">
        <v>86</v>
      </c>
      <c r="AE131">
        <v>9</v>
      </c>
      <c r="AF131">
        <v>13</v>
      </c>
      <c r="AG131">
        <v>13</v>
      </c>
      <c r="AH131" s="2">
        <v>4</v>
      </c>
      <c r="AI131" s="7">
        <v>16</v>
      </c>
      <c r="AJ131">
        <v>72</v>
      </c>
      <c r="AK131">
        <v>0</v>
      </c>
      <c r="AL131">
        <v>0</v>
      </c>
      <c r="AM131">
        <v>0</v>
      </c>
      <c r="AN131">
        <v>0</v>
      </c>
      <c r="AO131" s="2">
        <v>0</v>
      </c>
    </row>
    <row r="132" spans="1:41">
      <c r="A132" s="2">
        <v>132000</v>
      </c>
      <c r="B132">
        <f t="shared" si="32"/>
        <v>2.2000000000000002</v>
      </c>
      <c r="C132" s="16">
        <v>1498880656</v>
      </c>
      <c r="D132" s="6">
        <f t="shared" si="33"/>
        <v>42917.155740740738</v>
      </c>
      <c r="E132" s="20">
        <v>-352</v>
      </c>
      <c r="F132" s="21">
        <v>-12884</v>
      </c>
      <c r="G132" s="22">
        <v>-11680</v>
      </c>
      <c r="H132">
        <f t="shared" si="34"/>
        <v>-2.1484375E-2</v>
      </c>
      <c r="I132">
        <f t="shared" si="35"/>
        <v>-0.786376953125</v>
      </c>
      <c r="J132" s="2">
        <f t="shared" si="36"/>
        <v>-0.712890625</v>
      </c>
      <c r="K132" s="16">
        <v>240</v>
      </c>
      <c r="L132" s="16">
        <v>-179</v>
      </c>
      <c r="M132" s="16">
        <v>-300</v>
      </c>
      <c r="N132" s="18">
        <f t="shared" si="37"/>
        <v>1.8292682926829269</v>
      </c>
      <c r="O132">
        <f t="shared" si="38"/>
        <v>-1.3643292682926831</v>
      </c>
      <c r="P132" s="2">
        <f t="shared" si="39"/>
        <v>-2.2865853658536586</v>
      </c>
      <c r="Q132" s="14">
        <v>-6</v>
      </c>
      <c r="R132" s="14">
        <v>234</v>
      </c>
      <c r="S132" s="27">
        <v>-72</v>
      </c>
      <c r="T132" s="18">
        <f t="shared" si="40"/>
        <v>-0.90022505626406601</v>
      </c>
      <c r="U132" s="12">
        <f t="shared" si="41"/>
        <v>35.108777194298575</v>
      </c>
      <c r="V132" s="2">
        <f t="shared" si="42"/>
        <v>-10.802700675168792</v>
      </c>
      <c r="W132" s="39">
        <f t="shared" si="43"/>
        <v>16.879219804951234</v>
      </c>
      <c r="X132" s="39">
        <f t="shared" si="44"/>
        <v>15.678919729932474</v>
      </c>
      <c r="Y132" s="39">
        <f t="shared" si="45"/>
        <v>-9.6774193548387117</v>
      </c>
      <c r="Z132" s="7">
        <f t="shared" si="46"/>
        <v>211.23485000949958</v>
      </c>
      <c r="AA132" s="16">
        <v>144</v>
      </c>
      <c r="AB132" s="57">
        <f t="shared" si="47"/>
        <v>21.43130559798724</v>
      </c>
      <c r="AC132" s="2">
        <v>19</v>
      </c>
      <c r="AD132" s="7">
        <v>86</v>
      </c>
      <c r="AE132">
        <v>10</v>
      </c>
      <c r="AF132">
        <v>13</v>
      </c>
      <c r="AG132">
        <v>14</v>
      </c>
      <c r="AH132" s="2">
        <v>4</v>
      </c>
      <c r="AI132" s="7">
        <v>15</v>
      </c>
      <c r="AJ132">
        <v>64</v>
      </c>
      <c r="AK132">
        <v>0</v>
      </c>
      <c r="AL132">
        <v>0</v>
      </c>
      <c r="AM132">
        <v>0</v>
      </c>
      <c r="AN132">
        <v>0</v>
      </c>
      <c r="AO132" s="2">
        <v>0</v>
      </c>
    </row>
    <row r="133" spans="1:41">
      <c r="A133" s="2">
        <v>133000</v>
      </c>
      <c r="B133">
        <f t="shared" si="32"/>
        <v>2.2166666666666668</v>
      </c>
      <c r="C133" s="16">
        <v>1498880657</v>
      </c>
      <c r="D133" s="6">
        <f t="shared" si="33"/>
        <v>42917.155752314815</v>
      </c>
      <c r="E133" s="20">
        <v>264</v>
      </c>
      <c r="F133" s="21">
        <v>-15664</v>
      </c>
      <c r="G133" s="22">
        <v>-5640</v>
      </c>
      <c r="H133">
        <f t="shared" si="34"/>
        <v>1.611328125E-2</v>
      </c>
      <c r="I133">
        <f t="shared" si="35"/>
        <v>-0.9560546875</v>
      </c>
      <c r="J133" s="2">
        <f t="shared" si="36"/>
        <v>-0.34423828125</v>
      </c>
      <c r="K133" s="16">
        <v>-266</v>
      </c>
      <c r="L133" s="16">
        <v>70</v>
      </c>
      <c r="M133" s="16">
        <v>-104</v>
      </c>
      <c r="N133" s="18">
        <f t="shared" si="37"/>
        <v>-2.0274390243902443</v>
      </c>
      <c r="O133">
        <f t="shared" si="38"/>
        <v>0.53353658536585369</v>
      </c>
      <c r="P133" s="2">
        <f t="shared" si="39"/>
        <v>-0.79268292682926833</v>
      </c>
      <c r="Q133" s="14">
        <v>-16</v>
      </c>
      <c r="R133" s="14">
        <v>228</v>
      </c>
      <c r="S133" s="27">
        <v>-72</v>
      </c>
      <c r="T133" s="18">
        <f t="shared" si="40"/>
        <v>-2.4006001500375094</v>
      </c>
      <c r="U133" s="12">
        <f t="shared" si="41"/>
        <v>34.208552138034506</v>
      </c>
      <c r="V133" s="2">
        <f t="shared" si="42"/>
        <v>-10.802700675168792</v>
      </c>
      <c r="W133" s="39">
        <f t="shared" si="43"/>
        <v>15.378844711177791</v>
      </c>
      <c r="X133" s="39">
        <f t="shared" si="44"/>
        <v>14.778694673668404</v>
      </c>
      <c r="Y133" s="39">
        <f t="shared" si="45"/>
        <v>-9.6774193548387117</v>
      </c>
      <c r="Z133" s="7">
        <f t="shared" si="46"/>
        <v>213.69976578544504</v>
      </c>
      <c r="AA133" s="16">
        <v>208</v>
      </c>
      <c r="AB133" s="57">
        <f t="shared" si="47"/>
        <v>21.622996974870457</v>
      </c>
      <c r="AC133" s="2">
        <v>19</v>
      </c>
      <c r="AD133" s="7">
        <v>86</v>
      </c>
      <c r="AE133">
        <v>10</v>
      </c>
      <c r="AF133">
        <v>13</v>
      </c>
      <c r="AG133">
        <v>14</v>
      </c>
      <c r="AH133" s="2">
        <v>4</v>
      </c>
      <c r="AI133" s="7">
        <v>16</v>
      </c>
      <c r="AJ133">
        <v>95</v>
      </c>
      <c r="AK133">
        <v>0</v>
      </c>
      <c r="AL133">
        <v>0</v>
      </c>
      <c r="AM133">
        <v>0</v>
      </c>
      <c r="AN133">
        <v>0</v>
      </c>
      <c r="AO133" s="2">
        <v>0</v>
      </c>
    </row>
    <row r="134" spans="1:41">
      <c r="A134" s="2">
        <v>134000</v>
      </c>
      <c r="B134">
        <f t="shared" si="32"/>
        <v>2.2333333333333334</v>
      </c>
      <c r="C134" s="16">
        <v>1498880658</v>
      </c>
      <c r="D134" s="6">
        <f t="shared" si="33"/>
        <v>42917.155763888892</v>
      </c>
      <c r="E134" s="20">
        <v>700</v>
      </c>
      <c r="F134" s="21">
        <v>-15692</v>
      </c>
      <c r="G134" s="22">
        <v>-5772</v>
      </c>
      <c r="H134">
        <f t="shared" si="34"/>
        <v>4.2724609375E-2</v>
      </c>
      <c r="I134">
        <f t="shared" si="35"/>
        <v>-0.957763671875</v>
      </c>
      <c r="J134" s="2">
        <f t="shared" si="36"/>
        <v>-0.352294921875</v>
      </c>
      <c r="K134" s="16">
        <v>-318</v>
      </c>
      <c r="L134" s="16">
        <v>60</v>
      </c>
      <c r="M134" s="16">
        <v>-173</v>
      </c>
      <c r="N134" s="18">
        <f t="shared" si="37"/>
        <v>-2.4237804878048781</v>
      </c>
      <c r="O134">
        <f t="shared" si="38"/>
        <v>0.45731707317073172</v>
      </c>
      <c r="P134" s="2">
        <f t="shared" si="39"/>
        <v>-1.3185975609756098</v>
      </c>
      <c r="Q134" s="14">
        <v>-23</v>
      </c>
      <c r="R134" s="14">
        <v>225</v>
      </c>
      <c r="S134" s="27">
        <v>-71</v>
      </c>
      <c r="T134" s="18">
        <f t="shared" si="40"/>
        <v>-3.4508627156789196</v>
      </c>
      <c r="U134" s="12">
        <f t="shared" si="41"/>
        <v>33.758439609902474</v>
      </c>
      <c r="V134" s="2">
        <f t="shared" si="42"/>
        <v>-10.652663165791449</v>
      </c>
      <c r="W134" s="39">
        <f t="shared" si="43"/>
        <v>14.32858214553638</v>
      </c>
      <c r="X134" s="39">
        <f t="shared" si="44"/>
        <v>14.328582145536373</v>
      </c>
      <c r="Y134" s="39">
        <f t="shared" si="45"/>
        <v>-9.5273818454613686</v>
      </c>
      <c r="Z134" s="7">
        <f t="shared" si="46"/>
        <v>215.20760485764583</v>
      </c>
      <c r="AA134" s="16">
        <v>96</v>
      </c>
      <c r="AB134" s="57">
        <f t="shared" si="47"/>
        <v>21.287537065324827</v>
      </c>
      <c r="AC134" s="2">
        <v>19</v>
      </c>
      <c r="AD134" s="7">
        <v>86</v>
      </c>
      <c r="AE134">
        <v>10</v>
      </c>
      <c r="AF134">
        <v>13</v>
      </c>
      <c r="AG134">
        <v>14</v>
      </c>
      <c r="AH134" s="2">
        <v>4</v>
      </c>
      <c r="AI134" s="7">
        <v>15</v>
      </c>
      <c r="AJ134">
        <v>103</v>
      </c>
      <c r="AK134">
        <v>0</v>
      </c>
      <c r="AL134">
        <v>0</v>
      </c>
      <c r="AM134">
        <v>0</v>
      </c>
      <c r="AN134">
        <v>0</v>
      </c>
      <c r="AO134" s="2">
        <v>0</v>
      </c>
    </row>
    <row r="135" spans="1:41">
      <c r="A135" s="2">
        <v>135000</v>
      </c>
      <c r="B135">
        <f t="shared" si="32"/>
        <v>2.25</v>
      </c>
      <c r="C135" s="16">
        <v>1498880659</v>
      </c>
      <c r="D135" s="6">
        <f t="shared" si="33"/>
        <v>42917.155775462961</v>
      </c>
      <c r="E135" s="20">
        <v>280</v>
      </c>
      <c r="F135" s="21">
        <v>-15684</v>
      </c>
      <c r="G135" s="22">
        <v>-5752</v>
      </c>
      <c r="H135">
        <f t="shared" si="34"/>
        <v>1.708984375E-2</v>
      </c>
      <c r="I135">
        <f t="shared" si="35"/>
        <v>-0.957275390625</v>
      </c>
      <c r="J135" s="2">
        <f t="shared" si="36"/>
        <v>-0.35107421875</v>
      </c>
      <c r="K135" s="16">
        <v>-195</v>
      </c>
      <c r="L135" s="16">
        <v>92</v>
      </c>
      <c r="M135" s="16">
        <v>-282</v>
      </c>
      <c r="N135" s="18">
        <f t="shared" si="37"/>
        <v>-1.4862804878048781</v>
      </c>
      <c r="O135">
        <f t="shared" si="38"/>
        <v>0.70121951219512202</v>
      </c>
      <c r="P135" s="2">
        <f t="shared" si="39"/>
        <v>-2.149390243902439</v>
      </c>
      <c r="Q135" s="14">
        <v>-9</v>
      </c>
      <c r="R135" s="14">
        <v>237</v>
      </c>
      <c r="S135" s="27">
        <v>-69</v>
      </c>
      <c r="T135" s="18">
        <f t="shared" si="40"/>
        <v>-1.350337584396099</v>
      </c>
      <c r="U135" s="12">
        <f t="shared" si="41"/>
        <v>35.558889722430607</v>
      </c>
      <c r="V135" s="2">
        <f t="shared" si="42"/>
        <v>-10.352588147036759</v>
      </c>
      <c r="W135" s="39">
        <f t="shared" si="43"/>
        <v>16.429107276819202</v>
      </c>
      <c r="X135" s="39">
        <f t="shared" si="44"/>
        <v>16.129032258064505</v>
      </c>
      <c r="Y135" s="39">
        <f t="shared" si="45"/>
        <v>-9.2273068267066787</v>
      </c>
      <c r="Z135" s="7">
        <f t="shared" si="46"/>
        <v>210.70433053892148</v>
      </c>
      <c r="AA135" s="16">
        <v>144</v>
      </c>
      <c r="AB135" s="57">
        <f t="shared" si="47"/>
        <v>21.43130559798724</v>
      </c>
      <c r="AC135" s="2">
        <v>19</v>
      </c>
      <c r="AD135" s="7">
        <v>86</v>
      </c>
      <c r="AE135">
        <v>10</v>
      </c>
      <c r="AF135">
        <v>13</v>
      </c>
      <c r="AG135">
        <v>13</v>
      </c>
      <c r="AH135" s="2">
        <v>4</v>
      </c>
      <c r="AI135" s="7">
        <v>15</v>
      </c>
      <c r="AJ135">
        <v>50</v>
      </c>
      <c r="AK135">
        <v>0</v>
      </c>
      <c r="AL135">
        <v>0</v>
      </c>
      <c r="AM135">
        <v>0</v>
      </c>
      <c r="AN135">
        <v>0</v>
      </c>
      <c r="AO135" s="2">
        <v>0</v>
      </c>
    </row>
    <row r="136" spans="1:41">
      <c r="A136" s="2">
        <v>136000</v>
      </c>
      <c r="B136">
        <f t="shared" si="32"/>
        <v>2.2666666666666666</v>
      </c>
      <c r="C136" s="16">
        <v>1498880660</v>
      </c>
      <c r="D136" s="6">
        <f t="shared" si="33"/>
        <v>42917.155787037038</v>
      </c>
      <c r="E136" s="20">
        <v>-532</v>
      </c>
      <c r="F136" s="21">
        <v>-15860</v>
      </c>
      <c r="G136" s="22">
        <v>-5152</v>
      </c>
      <c r="H136">
        <f t="shared" si="34"/>
        <v>-3.2470703125E-2</v>
      </c>
      <c r="I136">
        <f t="shared" si="35"/>
        <v>-0.968017578125</v>
      </c>
      <c r="J136" s="2">
        <f t="shared" si="36"/>
        <v>-0.314453125</v>
      </c>
      <c r="K136" s="16">
        <v>-327</v>
      </c>
      <c r="L136" s="16">
        <v>119</v>
      </c>
      <c r="M136" s="16">
        <v>-272</v>
      </c>
      <c r="N136" s="18">
        <f t="shared" si="37"/>
        <v>-2.4923780487804881</v>
      </c>
      <c r="O136">
        <f t="shared" si="38"/>
        <v>0.9070121951219513</v>
      </c>
      <c r="P136" s="2">
        <f t="shared" si="39"/>
        <v>-2.0731707317073171</v>
      </c>
      <c r="Q136" s="14">
        <v>-22</v>
      </c>
      <c r="R136" s="14">
        <v>232</v>
      </c>
      <c r="S136" s="27">
        <v>-66</v>
      </c>
      <c r="T136" s="18">
        <f t="shared" si="40"/>
        <v>-3.3008252063015755</v>
      </c>
      <c r="U136" s="12">
        <f t="shared" si="41"/>
        <v>34.808702175543885</v>
      </c>
      <c r="V136" s="2">
        <f t="shared" si="42"/>
        <v>-9.9024756189047256</v>
      </c>
      <c r="W136" s="39">
        <f t="shared" si="43"/>
        <v>14.478619654913725</v>
      </c>
      <c r="X136" s="39">
        <f t="shared" si="44"/>
        <v>15.378844711177784</v>
      </c>
      <c r="Y136" s="39">
        <f t="shared" si="45"/>
        <v>-8.7771942985746456</v>
      </c>
      <c r="Z136" s="7">
        <f t="shared" si="46"/>
        <v>212.69872435179539</v>
      </c>
      <c r="AA136" s="16">
        <v>128</v>
      </c>
      <c r="AB136" s="57">
        <f t="shared" si="47"/>
        <v>21.383382753766437</v>
      </c>
      <c r="AC136" s="2">
        <v>19</v>
      </c>
      <c r="AD136" s="7">
        <v>86</v>
      </c>
      <c r="AE136">
        <v>10</v>
      </c>
      <c r="AF136">
        <v>13</v>
      </c>
      <c r="AG136">
        <v>14</v>
      </c>
      <c r="AH136" s="2">
        <v>4</v>
      </c>
      <c r="AI136" s="7">
        <v>15</v>
      </c>
      <c r="AJ136">
        <v>60</v>
      </c>
      <c r="AK136">
        <v>0</v>
      </c>
      <c r="AL136">
        <v>0</v>
      </c>
      <c r="AM136">
        <v>0</v>
      </c>
      <c r="AN136">
        <v>0</v>
      </c>
      <c r="AO136" s="2">
        <v>0</v>
      </c>
    </row>
    <row r="137" spans="1:41">
      <c r="A137" s="2">
        <v>137000</v>
      </c>
      <c r="B137">
        <f t="shared" si="32"/>
        <v>2.2833333333333332</v>
      </c>
      <c r="C137" s="16">
        <v>1498880661</v>
      </c>
      <c r="D137" s="6">
        <f t="shared" si="33"/>
        <v>42917.155798611115</v>
      </c>
      <c r="E137" s="20">
        <v>752</v>
      </c>
      <c r="F137" s="21">
        <v>-16136</v>
      </c>
      <c r="G137" s="22">
        <v>-5112</v>
      </c>
      <c r="H137">
        <f t="shared" si="34"/>
        <v>4.58984375E-2</v>
      </c>
      <c r="I137">
        <f t="shared" si="35"/>
        <v>-0.98486328125</v>
      </c>
      <c r="J137" s="2">
        <f t="shared" si="36"/>
        <v>-0.31201171875</v>
      </c>
      <c r="K137" s="16">
        <v>-170</v>
      </c>
      <c r="L137" s="16">
        <v>-36</v>
      </c>
      <c r="M137" s="16">
        <v>-285</v>
      </c>
      <c r="N137" s="18">
        <f t="shared" si="37"/>
        <v>-1.2957317073170733</v>
      </c>
      <c r="O137">
        <f t="shared" si="38"/>
        <v>-0.27439024390243905</v>
      </c>
      <c r="P137" s="2">
        <f t="shared" si="39"/>
        <v>-2.1722560975609757</v>
      </c>
      <c r="Q137" s="14">
        <v>-13</v>
      </c>
      <c r="R137" s="14">
        <v>231</v>
      </c>
      <c r="S137" s="27">
        <v>-83</v>
      </c>
      <c r="T137" s="18">
        <f t="shared" si="40"/>
        <v>-1.9504876219054763</v>
      </c>
      <c r="U137" s="12">
        <f t="shared" si="41"/>
        <v>34.658664666166544</v>
      </c>
      <c r="V137" s="2">
        <f t="shared" si="42"/>
        <v>-12.453113278319579</v>
      </c>
      <c r="W137" s="39">
        <f t="shared" si="43"/>
        <v>15.828957239309823</v>
      </c>
      <c r="X137" s="39">
        <f t="shared" si="44"/>
        <v>15.228807201800443</v>
      </c>
      <c r="Y137" s="39">
        <f t="shared" si="45"/>
        <v>-11.327831957989499</v>
      </c>
      <c r="Z137" s="7">
        <f t="shared" si="46"/>
        <v>217.26873258544029</v>
      </c>
      <c r="AA137" s="16">
        <v>144</v>
      </c>
      <c r="AB137" s="57">
        <f t="shared" si="47"/>
        <v>21.43130559798724</v>
      </c>
      <c r="AC137" s="2">
        <v>19</v>
      </c>
      <c r="AD137" s="7">
        <v>86</v>
      </c>
      <c r="AE137">
        <v>10</v>
      </c>
      <c r="AF137">
        <v>13</v>
      </c>
      <c r="AG137">
        <v>13</v>
      </c>
      <c r="AH137" s="2">
        <v>4</v>
      </c>
      <c r="AI137" s="7">
        <v>16</v>
      </c>
      <c r="AJ137">
        <v>36</v>
      </c>
      <c r="AK137">
        <v>0</v>
      </c>
      <c r="AL137">
        <v>0</v>
      </c>
      <c r="AM137">
        <v>0</v>
      </c>
      <c r="AN137">
        <v>0</v>
      </c>
      <c r="AO137" s="2">
        <v>0</v>
      </c>
    </row>
    <row r="138" spans="1:41">
      <c r="A138" s="2">
        <v>138000</v>
      </c>
      <c r="B138">
        <f t="shared" si="32"/>
        <v>2.2999999999999998</v>
      </c>
      <c r="C138" s="16">
        <v>1498880662</v>
      </c>
      <c r="D138" s="6">
        <f t="shared" si="33"/>
        <v>42917.155810185184</v>
      </c>
      <c r="E138" s="20">
        <v>388</v>
      </c>
      <c r="F138" s="21">
        <v>-15836</v>
      </c>
      <c r="G138" s="22">
        <v>-5244</v>
      </c>
      <c r="H138">
        <f t="shared" si="34"/>
        <v>2.3681640625E-2</v>
      </c>
      <c r="I138">
        <f t="shared" si="35"/>
        <v>-0.966552734375</v>
      </c>
      <c r="J138" s="2">
        <f t="shared" si="36"/>
        <v>-0.320068359375</v>
      </c>
      <c r="K138" s="16">
        <v>-292</v>
      </c>
      <c r="L138" s="16">
        <v>6</v>
      </c>
      <c r="M138" s="16">
        <v>-176</v>
      </c>
      <c r="N138" s="18">
        <f t="shared" si="37"/>
        <v>-2.225609756097561</v>
      </c>
      <c r="O138">
        <f t="shared" si="38"/>
        <v>4.5731707317073177E-2</v>
      </c>
      <c r="P138" s="2">
        <f t="shared" si="39"/>
        <v>-1.3414634146341464</v>
      </c>
      <c r="Q138" s="14">
        <v>-11</v>
      </c>
      <c r="R138" s="14">
        <v>229</v>
      </c>
      <c r="S138" s="27">
        <v>-73</v>
      </c>
      <c r="T138" s="18">
        <f t="shared" si="40"/>
        <v>-1.6504126031507877</v>
      </c>
      <c r="U138" s="12">
        <f t="shared" si="41"/>
        <v>34.358589647411854</v>
      </c>
      <c r="V138" s="2">
        <f t="shared" si="42"/>
        <v>-10.952738184546137</v>
      </c>
      <c r="W138" s="39">
        <f t="shared" si="43"/>
        <v>16.129032258064512</v>
      </c>
      <c r="X138" s="39">
        <f t="shared" si="44"/>
        <v>14.928732183045753</v>
      </c>
      <c r="Y138" s="39">
        <f t="shared" si="45"/>
        <v>-9.8274568642160567</v>
      </c>
      <c r="Z138" s="7">
        <f t="shared" si="46"/>
        <v>212.83388304049888</v>
      </c>
      <c r="AA138" s="16">
        <v>144</v>
      </c>
      <c r="AB138" s="57">
        <f t="shared" si="47"/>
        <v>21.43130559798724</v>
      </c>
      <c r="AC138" s="2">
        <v>19</v>
      </c>
      <c r="AD138" s="7">
        <v>86</v>
      </c>
      <c r="AE138">
        <v>10</v>
      </c>
      <c r="AF138">
        <v>13</v>
      </c>
      <c r="AG138">
        <v>14</v>
      </c>
      <c r="AH138" s="2">
        <v>4</v>
      </c>
      <c r="AI138" s="7">
        <v>16</v>
      </c>
      <c r="AJ138">
        <v>38</v>
      </c>
      <c r="AK138">
        <v>0</v>
      </c>
      <c r="AL138">
        <v>0</v>
      </c>
      <c r="AM138">
        <v>0</v>
      </c>
      <c r="AN138">
        <v>0</v>
      </c>
      <c r="AO138" s="2">
        <v>0</v>
      </c>
    </row>
    <row r="139" spans="1:41">
      <c r="A139" s="2">
        <v>139000</v>
      </c>
      <c r="B139">
        <f t="shared" si="32"/>
        <v>2.3166666666666669</v>
      </c>
      <c r="C139" s="16">
        <v>1498880663</v>
      </c>
      <c r="D139" s="6">
        <f t="shared" si="33"/>
        <v>42917.155821759261</v>
      </c>
      <c r="E139" s="20">
        <v>1084</v>
      </c>
      <c r="F139" s="21">
        <v>-15248</v>
      </c>
      <c r="G139" s="22">
        <v>-5684</v>
      </c>
      <c r="H139">
        <f t="shared" si="34"/>
        <v>6.6162109375E-2</v>
      </c>
      <c r="I139">
        <f t="shared" si="35"/>
        <v>-0.9306640625</v>
      </c>
      <c r="J139" s="2">
        <f t="shared" si="36"/>
        <v>-0.346923828125</v>
      </c>
      <c r="K139" s="16">
        <v>-200</v>
      </c>
      <c r="L139" s="16">
        <v>-114</v>
      </c>
      <c r="M139" s="16">
        <v>-66</v>
      </c>
      <c r="N139" s="18">
        <f t="shared" si="37"/>
        <v>-1.524390243902439</v>
      </c>
      <c r="O139">
        <f t="shared" si="38"/>
        <v>-0.86890243902439035</v>
      </c>
      <c r="P139" s="2">
        <f t="shared" si="39"/>
        <v>-0.50304878048780488</v>
      </c>
      <c r="Q139" s="14">
        <v>-18</v>
      </c>
      <c r="R139" s="14">
        <v>230</v>
      </c>
      <c r="S139" s="27">
        <v>-76</v>
      </c>
      <c r="T139" s="18">
        <f t="shared" si="40"/>
        <v>-2.7006751687921979</v>
      </c>
      <c r="U139" s="12">
        <f t="shared" si="41"/>
        <v>34.508627156789196</v>
      </c>
      <c r="V139" s="2">
        <f t="shared" si="42"/>
        <v>-11.40285071267817</v>
      </c>
      <c r="W139" s="39">
        <f t="shared" si="43"/>
        <v>15.078769692423101</v>
      </c>
      <c r="X139" s="39">
        <f t="shared" si="44"/>
        <v>15.078769692423094</v>
      </c>
      <c r="Y139" s="39">
        <f t="shared" si="45"/>
        <v>-10.27756939234809</v>
      </c>
      <c r="Z139" s="7">
        <f t="shared" si="46"/>
        <v>215.89587006084699</v>
      </c>
      <c r="AA139" s="16">
        <v>192</v>
      </c>
      <c r="AB139" s="57">
        <f t="shared" si="47"/>
        <v>21.575074130649654</v>
      </c>
      <c r="AC139" s="2">
        <v>19</v>
      </c>
      <c r="AD139" s="7">
        <v>86</v>
      </c>
      <c r="AE139">
        <v>11</v>
      </c>
      <c r="AF139">
        <v>15</v>
      </c>
      <c r="AG139">
        <v>15</v>
      </c>
      <c r="AH139" s="2">
        <v>4</v>
      </c>
      <c r="AI139" s="7">
        <v>16</v>
      </c>
      <c r="AJ139">
        <v>46</v>
      </c>
      <c r="AK139">
        <v>0</v>
      </c>
      <c r="AL139">
        <v>0</v>
      </c>
      <c r="AM139">
        <v>0</v>
      </c>
      <c r="AN139">
        <v>0</v>
      </c>
      <c r="AO139" s="2">
        <v>0</v>
      </c>
    </row>
    <row r="140" spans="1:41">
      <c r="A140" s="2">
        <v>140000</v>
      </c>
      <c r="B140">
        <f t="shared" si="32"/>
        <v>2.3333333333333335</v>
      </c>
      <c r="C140" s="16">
        <v>1498880664</v>
      </c>
      <c r="D140" s="6">
        <f t="shared" si="33"/>
        <v>42917.155833333338</v>
      </c>
      <c r="E140" s="20">
        <v>576</v>
      </c>
      <c r="F140" s="21">
        <v>-15880</v>
      </c>
      <c r="G140" s="22">
        <v>-5572</v>
      </c>
      <c r="H140">
        <f t="shared" si="34"/>
        <v>3.515625E-2</v>
      </c>
      <c r="I140">
        <f t="shared" si="35"/>
        <v>-0.96923828125</v>
      </c>
      <c r="J140" s="2">
        <f t="shared" si="36"/>
        <v>-0.340087890625</v>
      </c>
      <c r="K140" s="16">
        <v>-335</v>
      </c>
      <c r="L140" s="16">
        <v>54</v>
      </c>
      <c r="M140" s="16">
        <v>-121</v>
      </c>
      <c r="N140" s="18">
        <f t="shared" si="37"/>
        <v>-2.5533536585365857</v>
      </c>
      <c r="O140">
        <f t="shared" si="38"/>
        <v>0.41158536585365857</v>
      </c>
      <c r="P140" s="2">
        <f t="shared" si="39"/>
        <v>-0.92225609756097571</v>
      </c>
      <c r="Q140" s="14">
        <v>-31</v>
      </c>
      <c r="R140" s="14">
        <v>233</v>
      </c>
      <c r="S140" s="27">
        <v>-73</v>
      </c>
      <c r="T140" s="18">
        <f t="shared" si="40"/>
        <v>-4.6511627906976747</v>
      </c>
      <c r="U140" s="12">
        <f t="shared" si="41"/>
        <v>34.958739684921227</v>
      </c>
      <c r="V140" s="2">
        <f t="shared" si="42"/>
        <v>-10.952738184546137</v>
      </c>
      <c r="W140" s="39">
        <f t="shared" si="43"/>
        <v>13.128282070517624</v>
      </c>
      <c r="X140" s="39">
        <f t="shared" si="44"/>
        <v>15.528882220555126</v>
      </c>
      <c r="Y140" s="39">
        <f t="shared" si="45"/>
        <v>-9.8274568642160567</v>
      </c>
      <c r="Z140" s="7">
        <f t="shared" si="46"/>
        <v>218.55517175791852</v>
      </c>
      <c r="AA140" s="16">
        <v>192</v>
      </c>
      <c r="AB140" s="57">
        <f t="shared" si="47"/>
        <v>21.575074130649654</v>
      </c>
      <c r="AC140" s="2">
        <v>19</v>
      </c>
      <c r="AD140" s="7">
        <v>86</v>
      </c>
      <c r="AE140">
        <v>11</v>
      </c>
      <c r="AF140">
        <v>14</v>
      </c>
      <c r="AG140">
        <v>14</v>
      </c>
      <c r="AH140" s="2">
        <v>4</v>
      </c>
      <c r="AI140" s="7">
        <v>16</v>
      </c>
      <c r="AJ140">
        <v>45</v>
      </c>
      <c r="AK140">
        <v>0</v>
      </c>
      <c r="AL140">
        <v>0</v>
      </c>
      <c r="AM140">
        <v>0</v>
      </c>
      <c r="AN140">
        <v>0</v>
      </c>
      <c r="AO140" s="2">
        <v>0</v>
      </c>
    </row>
    <row r="141" spans="1:41">
      <c r="A141" s="2">
        <v>141000</v>
      </c>
      <c r="B141">
        <f t="shared" si="32"/>
        <v>2.35</v>
      </c>
      <c r="C141" s="16">
        <v>1498880665</v>
      </c>
      <c r="D141" s="6">
        <f t="shared" si="33"/>
        <v>42917.155844907407</v>
      </c>
      <c r="E141" s="20">
        <v>324</v>
      </c>
      <c r="F141" s="21">
        <v>-15732</v>
      </c>
      <c r="G141" s="22">
        <v>-5584</v>
      </c>
      <c r="H141">
        <f t="shared" si="34"/>
        <v>1.9775390625E-2</v>
      </c>
      <c r="I141">
        <f t="shared" si="35"/>
        <v>-0.960205078125</v>
      </c>
      <c r="J141" s="2">
        <f t="shared" si="36"/>
        <v>-0.3408203125</v>
      </c>
      <c r="K141" s="16">
        <v>-254</v>
      </c>
      <c r="L141" s="16">
        <v>-6</v>
      </c>
      <c r="M141" s="16">
        <v>-216</v>
      </c>
      <c r="N141" s="18">
        <f t="shared" si="37"/>
        <v>-1.9359756097560978</v>
      </c>
      <c r="O141">
        <f t="shared" si="38"/>
        <v>-4.5731707317073177E-2</v>
      </c>
      <c r="P141" s="2">
        <f t="shared" si="39"/>
        <v>-1.6463414634146343</v>
      </c>
      <c r="Q141" s="14">
        <v>-20</v>
      </c>
      <c r="R141" s="14">
        <v>240</v>
      </c>
      <c r="S141" s="27">
        <v>-76</v>
      </c>
      <c r="T141" s="18">
        <f t="shared" si="40"/>
        <v>-3.0007501875468865</v>
      </c>
      <c r="U141" s="12">
        <f t="shared" si="41"/>
        <v>36.009002250562638</v>
      </c>
      <c r="V141" s="2">
        <f t="shared" si="42"/>
        <v>-11.40285071267817</v>
      </c>
      <c r="W141" s="39">
        <f t="shared" si="43"/>
        <v>14.778694673668413</v>
      </c>
      <c r="X141" s="39">
        <f t="shared" si="44"/>
        <v>16.579144786196537</v>
      </c>
      <c r="Y141" s="39">
        <f t="shared" si="45"/>
        <v>-10.27756939234809</v>
      </c>
      <c r="Z141" s="7">
        <f t="shared" si="46"/>
        <v>216.45919517966561</v>
      </c>
      <c r="AA141" s="16">
        <v>128</v>
      </c>
      <c r="AB141" s="57">
        <f t="shared" si="47"/>
        <v>21.383382753766437</v>
      </c>
      <c r="AC141" s="2">
        <v>19</v>
      </c>
      <c r="AD141" s="7">
        <v>86</v>
      </c>
      <c r="AE141">
        <v>11</v>
      </c>
      <c r="AF141">
        <v>14</v>
      </c>
      <c r="AG141">
        <v>14</v>
      </c>
      <c r="AH141" s="2">
        <v>4</v>
      </c>
      <c r="AI141" s="7">
        <v>16</v>
      </c>
      <c r="AJ141">
        <v>71</v>
      </c>
      <c r="AK141">
        <v>0</v>
      </c>
      <c r="AL141">
        <v>0</v>
      </c>
      <c r="AM141">
        <v>0</v>
      </c>
      <c r="AN141">
        <v>0</v>
      </c>
      <c r="AO141" s="2">
        <v>0</v>
      </c>
    </row>
    <row r="142" spans="1:41">
      <c r="A142" s="2">
        <v>142000</v>
      </c>
      <c r="B142">
        <f t="shared" si="32"/>
        <v>2.3666666666666667</v>
      </c>
      <c r="C142" s="16">
        <v>1498880666</v>
      </c>
      <c r="D142" s="6">
        <f t="shared" si="33"/>
        <v>42917.155856481477</v>
      </c>
      <c r="E142" s="20">
        <v>564</v>
      </c>
      <c r="F142" s="21">
        <v>-15748</v>
      </c>
      <c r="G142" s="22">
        <v>-5568</v>
      </c>
      <c r="H142">
        <f t="shared" si="34"/>
        <v>3.4423828125E-2</v>
      </c>
      <c r="I142">
        <f t="shared" si="35"/>
        <v>-0.961181640625</v>
      </c>
      <c r="J142" s="2">
        <f t="shared" si="36"/>
        <v>-0.33984375</v>
      </c>
      <c r="K142" s="16">
        <v>-295</v>
      </c>
      <c r="L142" s="16">
        <v>26</v>
      </c>
      <c r="M142" s="16">
        <v>-194</v>
      </c>
      <c r="N142" s="18">
        <f t="shared" si="37"/>
        <v>-2.2484756097560976</v>
      </c>
      <c r="O142">
        <f t="shared" si="38"/>
        <v>0.19817073170731708</v>
      </c>
      <c r="P142" s="2">
        <f t="shared" si="39"/>
        <v>-1.4786585365853659</v>
      </c>
      <c r="Q142" s="14">
        <v>-24</v>
      </c>
      <c r="R142" s="14">
        <v>236</v>
      </c>
      <c r="S142" s="27">
        <v>-74</v>
      </c>
      <c r="T142" s="18">
        <f t="shared" si="40"/>
        <v>-3.6009002250562641</v>
      </c>
      <c r="U142" s="12">
        <f t="shared" si="41"/>
        <v>35.408852213053265</v>
      </c>
      <c r="V142" s="2">
        <f t="shared" si="42"/>
        <v>-11.102775693923482</v>
      </c>
      <c r="W142" s="39">
        <f t="shared" si="43"/>
        <v>14.178544636159035</v>
      </c>
      <c r="X142" s="39">
        <f t="shared" si="44"/>
        <v>15.978994748687164</v>
      </c>
      <c r="Y142" s="39">
        <f t="shared" si="45"/>
        <v>-9.9774943735934016</v>
      </c>
      <c r="Z142" s="7">
        <f t="shared" si="46"/>
        <v>216.79244093247058</v>
      </c>
      <c r="AA142" s="16">
        <v>240</v>
      </c>
      <c r="AB142" s="57">
        <f t="shared" si="47"/>
        <v>21.718842663312067</v>
      </c>
      <c r="AC142" s="2">
        <v>19</v>
      </c>
      <c r="AD142" s="7">
        <v>86</v>
      </c>
      <c r="AE142">
        <v>11</v>
      </c>
      <c r="AF142">
        <v>15</v>
      </c>
      <c r="AG142">
        <v>14</v>
      </c>
      <c r="AH142" s="2">
        <v>4</v>
      </c>
      <c r="AI142" s="7">
        <v>16</v>
      </c>
      <c r="AJ142">
        <v>48</v>
      </c>
      <c r="AK142">
        <v>0</v>
      </c>
      <c r="AL142">
        <v>0</v>
      </c>
      <c r="AM142">
        <v>0</v>
      </c>
      <c r="AN142">
        <v>0</v>
      </c>
      <c r="AO142" s="2">
        <v>0</v>
      </c>
    </row>
    <row r="143" spans="1:41">
      <c r="A143" s="2">
        <v>143000</v>
      </c>
      <c r="B143">
        <f t="shared" si="32"/>
        <v>2.3833333333333333</v>
      </c>
      <c r="C143" s="16">
        <v>1498880667</v>
      </c>
      <c r="D143" s="6">
        <f t="shared" si="33"/>
        <v>42917.155868055561</v>
      </c>
      <c r="E143" s="20">
        <v>572</v>
      </c>
      <c r="F143" s="21">
        <v>-15840</v>
      </c>
      <c r="G143" s="22">
        <v>-5588</v>
      </c>
      <c r="H143">
        <f t="shared" si="34"/>
        <v>3.4912109375E-2</v>
      </c>
      <c r="I143">
        <f t="shared" si="35"/>
        <v>-0.966796875</v>
      </c>
      <c r="J143" s="2">
        <f t="shared" si="36"/>
        <v>-0.341064453125</v>
      </c>
      <c r="K143" s="16">
        <v>-301</v>
      </c>
      <c r="L143" s="16">
        <v>55</v>
      </c>
      <c r="M143" s="16">
        <v>-172</v>
      </c>
      <c r="N143" s="18">
        <f t="shared" si="37"/>
        <v>-2.2942073170731709</v>
      </c>
      <c r="O143">
        <f t="shared" si="38"/>
        <v>0.41920731707317077</v>
      </c>
      <c r="P143" s="2">
        <f t="shared" si="39"/>
        <v>-1.3109756097560976</v>
      </c>
      <c r="Q143" s="14">
        <v>-26</v>
      </c>
      <c r="R143" s="14">
        <v>236</v>
      </c>
      <c r="S143" s="27">
        <v>-68</v>
      </c>
      <c r="T143" s="18">
        <f t="shared" si="40"/>
        <v>-3.9009752438109526</v>
      </c>
      <c r="U143" s="12">
        <f t="shared" si="41"/>
        <v>35.408852213053265</v>
      </c>
      <c r="V143" s="2">
        <f t="shared" si="42"/>
        <v>-10.202550637659416</v>
      </c>
      <c r="W143" s="39">
        <f t="shared" si="43"/>
        <v>13.878469617404347</v>
      </c>
      <c r="X143" s="39">
        <f t="shared" si="44"/>
        <v>15.978994748687164</v>
      </c>
      <c r="Y143" s="39">
        <f t="shared" si="45"/>
        <v>-9.0772693173293355</v>
      </c>
      <c r="Z143" s="7">
        <f t="shared" si="46"/>
        <v>214.7531936019322</v>
      </c>
      <c r="AA143" s="16">
        <v>240</v>
      </c>
      <c r="AB143" s="57">
        <f t="shared" si="47"/>
        <v>21.718842663312067</v>
      </c>
      <c r="AC143" s="2">
        <v>19</v>
      </c>
      <c r="AD143" s="7">
        <v>86</v>
      </c>
      <c r="AE143">
        <v>11</v>
      </c>
      <c r="AF143">
        <v>14</v>
      </c>
      <c r="AG143">
        <v>14</v>
      </c>
      <c r="AH143" s="2">
        <v>4</v>
      </c>
      <c r="AI143" s="7">
        <v>16</v>
      </c>
      <c r="AJ143">
        <v>98</v>
      </c>
      <c r="AK143">
        <v>0</v>
      </c>
      <c r="AL143">
        <v>0</v>
      </c>
      <c r="AM143">
        <v>0</v>
      </c>
      <c r="AN143">
        <v>0</v>
      </c>
      <c r="AO143" s="2">
        <v>0</v>
      </c>
    </row>
    <row r="144" spans="1:41">
      <c r="A144" s="2">
        <v>144000</v>
      </c>
      <c r="B144">
        <f t="shared" si="32"/>
        <v>2.4</v>
      </c>
      <c r="C144" s="16">
        <v>1498880668</v>
      </c>
      <c r="D144" s="6">
        <f t="shared" si="33"/>
        <v>42917.15587962963</v>
      </c>
      <c r="E144" s="20">
        <v>360</v>
      </c>
      <c r="F144" s="21">
        <v>-15828</v>
      </c>
      <c r="G144" s="22">
        <v>-5636</v>
      </c>
      <c r="H144">
        <f t="shared" si="34"/>
        <v>2.197265625E-2</v>
      </c>
      <c r="I144">
        <f t="shared" si="35"/>
        <v>-0.966064453125</v>
      </c>
      <c r="J144" s="2">
        <f t="shared" si="36"/>
        <v>-0.343994140625</v>
      </c>
      <c r="K144" s="16">
        <v>-303</v>
      </c>
      <c r="L144" s="16">
        <v>-13</v>
      </c>
      <c r="M144" s="16">
        <v>-198</v>
      </c>
      <c r="N144" s="18">
        <f t="shared" si="37"/>
        <v>-2.3094512195121952</v>
      </c>
      <c r="O144">
        <f t="shared" si="38"/>
        <v>-9.9085365853658541E-2</v>
      </c>
      <c r="P144" s="2">
        <f t="shared" si="39"/>
        <v>-1.5091463414634148</v>
      </c>
      <c r="Q144" s="14">
        <v>-11</v>
      </c>
      <c r="R144" s="14">
        <v>229</v>
      </c>
      <c r="S144" s="27">
        <v>-73</v>
      </c>
      <c r="T144" s="18">
        <f t="shared" si="40"/>
        <v>-1.6504126031507877</v>
      </c>
      <c r="U144" s="12">
        <f t="shared" si="41"/>
        <v>34.358589647411854</v>
      </c>
      <c r="V144" s="2">
        <f t="shared" si="42"/>
        <v>-10.952738184546137</v>
      </c>
      <c r="W144" s="39">
        <f t="shared" si="43"/>
        <v>16.129032258064512</v>
      </c>
      <c r="X144" s="39">
        <f t="shared" si="44"/>
        <v>14.928732183045753</v>
      </c>
      <c r="Y144" s="39">
        <f t="shared" si="45"/>
        <v>-9.8274568642160567</v>
      </c>
      <c r="Z144" s="7">
        <f t="shared" si="46"/>
        <v>212.83388304049888</v>
      </c>
      <c r="AA144" s="16">
        <v>272</v>
      </c>
      <c r="AB144" s="57">
        <f t="shared" si="47"/>
        <v>21.814688351753677</v>
      </c>
      <c r="AC144" s="2">
        <v>19</v>
      </c>
      <c r="AD144" s="7">
        <v>86</v>
      </c>
      <c r="AE144">
        <v>10</v>
      </c>
      <c r="AF144">
        <v>14</v>
      </c>
      <c r="AG144">
        <v>14</v>
      </c>
      <c r="AH144" s="2">
        <v>4</v>
      </c>
      <c r="AI144" s="7">
        <v>16</v>
      </c>
      <c r="AJ144">
        <v>31</v>
      </c>
      <c r="AK144">
        <v>0</v>
      </c>
      <c r="AL144">
        <v>0</v>
      </c>
      <c r="AM144">
        <v>0</v>
      </c>
      <c r="AN144">
        <v>0</v>
      </c>
      <c r="AO144" s="2">
        <v>0</v>
      </c>
    </row>
    <row r="145" spans="1:41">
      <c r="A145" s="2">
        <v>145000</v>
      </c>
      <c r="B145">
        <f t="shared" si="32"/>
        <v>2.4166666666666665</v>
      </c>
      <c r="C145" s="16">
        <v>1498880669</v>
      </c>
      <c r="D145" s="6">
        <f t="shared" si="33"/>
        <v>42917.1558912037</v>
      </c>
      <c r="E145" s="20">
        <v>540</v>
      </c>
      <c r="F145" s="21">
        <v>-15792</v>
      </c>
      <c r="G145" s="22">
        <v>-5624</v>
      </c>
      <c r="H145">
        <f t="shared" si="34"/>
        <v>3.2958984375E-2</v>
      </c>
      <c r="I145">
        <f t="shared" si="35"/>
        <v>-0.9638671875</v>
      </c>
      <c r="J145" s="2">
        <f t="shared" si="36"/>
        <v>-0.34326171875</v>
      </c>
      <c r="K145" s="16">
        <v>-293</v>
      </c>
      <c r="L145" s="16">
        <v>9</v>
      </c>
      <c r="M145" s="16">
        <v>-204</v>
      </c>
      <c r="N145" s="18">
        <f t="shared" si="37"/>
        <v>-2.2332317073170733</v>
      </c>
      <c r="O145">
        <f t="shared" si="38"/>
        <v>6.8597560975609762E-2</v>
      </c>
      <c r="P145" s="2">
        <f t="shared" si="39"/>
        <v>-1.5548780487804879</v>
      </c>
      <c r="Q145" s="14">
        <v>-16</v>
      </c>
      <c r="R145" s="14">
        <v>228</v>
      </c>
      <c r="S145" s="27">
        <v>-72</v>
      </c>
      <c r="T145" s="18">
        <f t="shared" si="40"/>
        <v>-2.4006001500375094</v>
      </c>
      <c r="U145" s="12">
        <f t="shared" si="41"/>
        <v>34.208552138034506</v>
      </c>
      <c r="V145" s="2">
        <f t="shared" si="42"/>
        <v>-10.802700675168792</v>
      </c>
      <c r="W145" s="39">
        <f t="shared" si="43"/>
        <v>15.378844711177791</v>
      </c>
      <c r="X145" s="39">
        <f t="shared" si="44"/>
        <v>14.778694673668404</v>
      </c>
      <c r="Y145" s="39">
        <f t="shared" si="45"/>
        <v>-9.6774193548387117</v>
      </c>
      <c r="Z145" s="7">
        <f t="shared" si="46"/>
        <v>213.69976578544504</v>
      </c>
      <c r="AA145" s="16">
        <v>192</v>
      </c>
      <c r="AB145" s="57">
        <f t="shared" si="47"/>
        <v>21.575074130649654</v>
      </c>
      <c r="AC145" s="2">
        <v>19</v>
      </c>
      <c r="AD145" s="7">
        <v>86</v>
      </c>
      <c r="AE145">
        <v>11</v>
      </c>
      <c r="AF145">
        <v>14</v>
      </c>
      <c r="AG145">
        <v>15</v>
      </c>
      <c r="AH145" s="2">
        <v>3</v>
      </c>
      <c r="AI145" s="7">
        <v>15</v>
      </c>
      <c r="AJ145">
        <v>77</v>
      </c>
      <c r="AK145">
        <v>0</v>
      </c>
      <c r="AL145">
        <v>0</v>
      </c>
      <c r="AM145">
        <v>0</v>
      </c>
      <c r="AN145">
        <v>0</v>
      </c>
      <c r="AO145" s="2">
        <v>0</v>
      </c>
    </row>
    <row r="146" spans="1:41">
      <c r="A146" s="2">
        <v>146000</v>
      </c>
      <c r="B146">
        <f t="shared" si="32"/>
        <v>2.4333333333333331</v>
      </c>
      <c r="C146" s="16">
        <v>1498880670</v>
      </c>
      <c r="D146" s="6">
        <f t="shared" si="33"/>
        <v>42917.155902777777</v>
      </c>
      <c r="E146" s="20">
        <v>460</v>
      </c>
      <c r="F146" s="21">
        <v>-15820</v>
      </c>
      <c r="G146" s="22">
        <v>-5500</v>
      </c>
      <c r="H146">
        <f t="shared" si="34"/>
        <v>2.8076171875E-2</v>
      </c>
      <c r="I146">
        <f t="shared" si="35"/>
        <v>-0.965576171875</v>
      </c>
      <c r="J146" s="2">
        <f t="shared" si="36"/>
        <v>-0.335693359375</v>
      </c>
      <c r="K146" s="16">
        <v>-279</v>
      </c>
      <c r="L146" s="16">
        <v>-21</v>
      </c>
      <c r="M146" s="16">
        <v>-180</v>
      </c>
      <c r="N146" s="18">
        <f t="shared" si="37"/>
        <v>-2.1265243902439028</v>
      </c>
      <c r="O146">
        <f t="shared" si="38"/>
        <v>-0.1600609756097561</v>
      </c>
      <c r="P146" s="2">
        <f t="shared" si="39"/>
        <v>-1.3719512195121952</v>
      </c>
      <c r="Q146" s="14">
        <v>-19</v>
      </c>
      <c r="R146" s="14">
        <v>229</v>
      </c>
      <c r="S146" s="27">
        <v>-71</v>
      </c>
      <c r="T146" s="18">
        <f t="shared" si="40"/>
        <v>-2.8507126781695424</v>
      </c>
      <c r="U146" s="12">
        <f t="shared" si="41"/>
        <v>34.358589647411854</v>
      </c>
      <c r="V146" s="2">
        <f t="shared" si="42"/>
        <v>-10.652663165791449</v>
      </c>
      <c r="W146" s="39">
        <f t="shared" si="43"/>
        <v>14.928732183045756</v>
      </c>
      <c r="X146" s="39">
        <f t="shared" si="44"/>
        <v>14.928732183045753</v>
      </c>
      <c r="Y146" s="39">
        <f t="shared" si="45"/>
        <v>-9.5273818454613686</v>
      </c>
      <c r="Z146" s="7">
        <f t="shared" si="46"/>
        <v>214.0817257170682</v>
      </c>
      <c r="AA146" s="16">
        <v>144</v>
      </c>
      <c r="AB146" s="57">
        <f t="shared" si="47"/>
        <v>21.43130559798724</v>
      </c>
      <c r="AC146" s="2">
        <v>19</v>
      </c>
      <c r="AD146" s="7">
        <v>86</v>
      </c>
      <c r="AE146">
        <v>10</v>
      </c>
      <c r="AF146">
        <v>14</v>
      </c>
      <c r="AG146">
        <v>14</v>
      </c>
      <c r="AH146" s="2">
        <v>4</v>
      </c>
      <c r="AI146" s="7">
        <v>16</v>
      </c>
      <c r="AJ146">
        <v>79</v>
      </c>
      <c r="AK146">
        <v>0</v>
      </c>
      <c r="AL146">
        <v>0</v>
      </c>
      <c r="AM146">
        <v>0</v>
      </c>
      <c r="AN146">
        <v>0</v>
      </c>
      <c r="AO146" s="2">
        <v>0</v>
      </c>
    </row>
    <row r="147" spans="1:41">
      <c r="A147" s="2">
        <v>147000</v>
      </c>
      <c r="B147">
        <f t="shared" si="32"/>
        <v>2.4500000000000002</v>
      </c>
      <c r="C147" s="16">
        <v>1498880671</v>
      </c>
      <c r="D147" s="6">
        <f t="shared" si="33"/>
        <v>42917.155914351853</v>
      </c>
      <c r="E147" s="20">
        <v>496</v>
      </c>
      <c r="F147" s="21">
        <v>-15896</v>
      </c>
      <c r="G147" s="22">
        <v>-5528</v>
      </c>
      <c r="H147">
        <f t="shared" si="34"/>
        <v>3.02734375E-2</v>
      </c>
      <c r="I147">
        <f t="shared" si="35"/>
        <v>-0.97021484375</v>
      </c>
      <c r="J147" s="2">
        <f t="shared" si="36"/>
        <v>-0.33740234375</v>
      </c>
      <c r="K147" s="16">
        <v>-289</v>
      </c>
      <c r="L147" s="16">
        <v>-3</v>
      </c>
      <c r="M147" s="16">
        <v>-203</v>
      </c>
      <c r="N147" s="18">
        <f t="shared" si="37"/>
        <v>-2.2027439024390247</v>
      </c>
      <c r="O147">
        <f t="shared" si="38"/>
        <v>-2.2865853658536588E-2</v>
      </c>
      <c r="P147" s="2">
        <f t="shared" si="39"/>
        <v>-1.5472560975609757</v>
      </c>
      <c r="Q147" s="14">
        <v>-16</v>
      </c>
      <c r="R147" s="14">
        <v>234</v>
      </c>
      <c r="S147" s="27">
        <v>-72</v>
      </c>
      <c r="T147" s="18">
        <f t="shared" si="40"/>
        <v>-2.4006001500375094</v>
      </c>
      <c r="U147" s="12">
        <f t="shared" si="41"/>
        <v>35.108777194298575</v>
      </c>
      <c r="V147" s="2">
        <f t="shared" si="42"/>
        <v>-10.802700675168792</v>
      </c>
      <c r="W147" s="39">
        <f t="shared" si="43"/>
        <v>15.378844711177791</v>
      </c>
      <c r="X147" s="39">
        <f t="shared" si="44"/>
        <v>15.678919729932474</v>
      </c>
      <c r="Y147" s="39">
        <f t="shared" si="45"/>
        <v>-9.6774193548387117</v>
      </c>
      <c r="Z147" s="7">
        <f t="shared" si="46"/>
        <v>213.69976578544504</v>
      </c>
      <c r="AA147" s="16">
        <v>272</v>
      </c>
      <c r="AB147" s="57">
        <f t="shared" si="47"/>
        <v>21.814688351753677</v>
      </c>
      <c r="AC147" s="2">
        <v>19</v>
      </c>
      <c r="AD147" s="7">
        <v>86</v>
      </c>
      <c r="AE147">
        <v>11</v>
      </c>
      <c r="AF147">
        <v>14</v>
      </c>
      <c r="AG147">
        <v>15</v>
      </c>
      <c r="AH147" s="2">
        <v>3</v>
      </c>
      <c r="AI147" s="7">
        <v>16</v>
      </c>
      <c r="AJ147">
        <v>74</v>
      </c>
      <c r="AK147">
        <v>0</v>
      </c>
      <c r="AL147">
        <v>0</v>
      </c>
      <c r="AM147">
        <v>0</v>
      </c>
      <c r="AN147">
        <v>0</v>
      </c>
      <c r="AO147" s="2">
        <v>0</v>
      </c>
    </row>
    <row r="148" spans="1:41">
      <c r="A148" s="2">
        <v>148000</v>
      </c>
      <c r="B148">
        <f t="shared" si="32"/>
        <v>2.4666666666666668</v>
      </c>
      <c r="C148" s="16">
        <v>1498880672</v>
      </c>
      <c r="D148" s="6">
        <f t="shared" si="33"/>
        <v>42917.155925925923</v>
      </c>
      <c r="E148" s="20">
        <v>424</v>
      </c>
      <c r="F148" s="21">
        <v>-15844</v>
      </c>
      <c r="G148" s="22">
        <v>-5568</v>
      </c>
      <c r="H148">
        <f t="shared" si="34"/>
        <v>2.587890625E-2</v>
      </c>
      <c r="I148">
        <f t="shared" si="35"/>
        <v>-0.967041015625</v>
      </c>
      <c r="J148" s="2">
        <f t="shared" si="36"/>
        <v>-0.33984375</v>
      </c>
      <c r="K148" s="16">
        <v>-291</v>
      </c>
      <c r="L148" s="16">
        <v>13</v>
      </c>
      <c r="M148" s="16">
        <v>-195</v>
      </c>
      <c r="N148" s="18">
        <f t="shared" si="37"/>
        <v>-2.217987804878049</v>
      </c>
      <c r="O148">
        <f t="shared" si="38"/>
        <v>9.9085365853658541E-2</v>
      </c>
      <c r="P148" s="2">
        <f t="shared" si="39"/>
        <v>-1.4862804878048781</v>
      </c>
      <c r="Q148" s="14">
        <v>-20</v>
      </c>
      <c r="R148" s="14">
        <v>234</v>
      </c>
      <c r="S148" s="27">
        <v>-70</v>
      </c>
      <c r="T148" s="18">
        <f t="shared" si="40"/>
        <v>-3.0007501875468865</v>
      </c>
      <c r="U148" s="12">
        <f t="shared" si="41"/>
        <v>35.108777194298575</v>
      </c>
      <c r="V148" s="2">
        <f t="shared" si="42"/>
        <v>-10.502625656414104</v>
      </c>
      <c r="W148" s="39">
        <f t="shared" si="43"/>
        <v>14.778694673668413</v>
      </c>
      <c r="X148" s="39">
        <f t="shared" si="44"/>
        <v>15.678919729932474</v>
      </c>
      <c r="Y148" s="39">
        <f t="shared" si="45"/>
        <v>-9.3773443360840236</v>
      </c>
      <c r="Z148" s="7">
        <f t="shared" si="46"/>
        <v>213.92485763337027</v>
      </c>
      <c r="AA148" s="16">
        <v>128</v>
      </c>
      <c r="AB148" s="57">
        <f t="shared" si="47"/>
        <v>21.383382753766437</v>
      </c>
      <c r="AC148" s="2">
        <v>19</v>
      </c>
      <c r="AD148" s="7">
        <v>86</v>
      </c>
      <c r="AE148">
        <v>11</v>
      </c>
      <c r="AF148">
        <v>14</v>
      </c>
      <c r="AG148">
        <v>14</v>
      </c>
      <c r="AH148" s="2">
        <v>4</v>
      </c>
      <c r="AI148" s="7">
        <v>16</v>
      </c>
      <c r="AJ148">
        <v>40</v>
      </c>
      <c r="AK148">
        <v>0</v>
      </c>
      <c r="AL148">
        <v>0</v>
      </c>
      <c r="AM148">
        <v>0</v>
      </c>
      <c r="AN148">
        <v>0</v>
      </c>
      <c r="AO148" s="2">
        <v>0</v>
      </c>
    </row>
    <row r="149" spans="1:41">
      <c r="A149" s="2">
        <v>149000</v>
      </c>
      <c r="B149">
        <f t="shared" si="32"/>
        <v>2.4833333333333334</v>
      </c>
      <c r="C149" s="16">
        <v>1498880673</v>
      </c>
      <c r="D149" s="6">
        <f t="shared" si="33"/>
        <v>42917.1559375</v>
      </c>
      <c r="E149" s="20">
        <v>468</v>
      </c>
      <c r="F149" s="21">
        <v>-15888</v>
      </c>
      <c r="G149" s="22">
        <v>-5548</v>
      </c>
      <c r="H149">
        <f t="shared" si="34"/>
        <v>2.8564453125E-2</v>
      </c>
      <c r="I149">
        <f t="shared" si="35"/>
        <v>-0.9697265625</v>
      </c>
      <c r="J149" s="2">
        <f t="shared" si="36"/>
        <v>-0.338623046875</v>
      </c>
      <c r="K149" s="16">
        <v>-284</v>
      </c>
      <c r="L149" s="16">
        <v>26</v>
      </c>
      <c r="M149" s="16">
        <v>-170</v>
      </c>
      <c r="N149" s="18">
        <f t="shared" si="37"/>
        <v>-2.1646341463414638</v>
      </c>
      <c r="O149">
        <f t="shared" si="38"/>
        <v>0.19817073170731708</v>
      </c>
      <c r="P149" s="2">
        <f t="shared" si="39"/>
        <v>-1.2957317073170733</v>
      </c>
      <c r="Q149" s="14">
        <v>-12</v>
      </c>
      <c r="R149" s="14">
        <v>228</v>
      </c>
      <c r="S149" s="27">
        <v>-72</v>
      </c>
      <c r="T149" s="18">
        <f t="shared" si="40"/>
        <v>-1.800450112528132</v>
      </c>
      <c r="U149" s="12">
        <f t="shared" si="41"/>
        <v>34.208552138034506</v>
      </c>
      <c r="V149" s="2">
        <f t="shared" si="42"/>
        <v>-10.802700675168792</v>
      </c>
      <c r="W149" s="39">
        <f t="shared" si="43"/>
        <v>15.978994748687168</v>
      </c>
      <c r="X149" s="39">
        <f t="shared" si="44"/>
        <v>14.778694673668404</v>
      </c>
      <c r="Y149" s="39">
        <f t="shared" si="45"/>
        <v>-9.6774193548387117</v>
      </c>
      <c r="Z149" s="7">
        <f t="shared" si="46"/>
        <v>212.67310248936221</v>
      </c>
      <c r="AA149" s="16">
        <v>176</v>
      </c>
      <c r="AB149" s="57">
        <f t="shared" si="47"/>
        <v>21.52715128642885</v>
      </c>
      <c r="AC149" s="2">
        <v>19</v>
      </c>
      <c r="AD149" s="7">
        <v>86</v>
      </c>
      <c r="AE149">
        <v>10</v>
      </c>
      <c r="AF149">
        <v>14</v>
      </c>
      <c r="AG149">
        <v>14</v>
      </c>
      <c r="AH149" s="2">
        <v>4</v>
      </c>
      <c r="AI149" s="7">
        <v>16</v>
      </c>
      <c r="AJ149">
        <v>88</v>
      </c>
      <c r="AK149">
        <v>0</v>
      </c>
      <c r="AL149">
        <v>0</v>
      </c>
      <c r="AM149">
        <v>0</v>
      </c>
      <c r="AN149">
        <v>0</v>
      </c>
      <c r="AO149" s="2">
        <v>0</v>
      </c>
    </row>
    <row r="150" spans="1:41">
      <c r="A150" s="2">
        <v>150000</v>
      </c>
      <c r="B150">
        <f t="shared" si="32"/>
        <v>2.5</v>
      </c>
      <c r="C150" s="16">
        <v>1498880674</v>
      </c>
      <c r="D150" s="6">
        <f t="shared" si="33"/>
        <v>42917.155949074076</v>
      </c>
      <c r="E150" s="20">
        <v>444</v>
      </c>
      <c r="F150" s="21">
        <v>-15840</v>
      </c>
      <c r="G150" s="22">
        <v>-5628</v>
      </c>
      <c r="H150">
        <f t="shared" si="34"/>
        <v>2.7099609375E-2</v>
      </c>
      <c r="I150">
        <f t="shared" si="35"/>
        <v>-0.966796875</v>
      </c>
      <c r="J150" s="2">
        <f t="shared" si="36"/>
        <v>-0.343505859375</v>
      </c>
      <c r="K150" s="16">
        <v>-271</v>
      </c>
      <c r="L150" s="16">
        <v>-10</v>
      </c>
      <c r="M150" s="16">
        <v>-202</v>
      </c>
      <c r="N150" s="18">
        <f t="shared" si="37"/>
        <v>-2.0655487804878052</v>
      </c>
      <c r="O150">
        <f t="shared" si="38"/>
        <v>-7.6219512195121963E-2</v>
      </c>
      <c r="P150" s="2">
        <f t="shared" si="39"/>
        <v>-1.5396341463414636</v>
      </c>
      <c r="Q150" s="14">
        <v>-22</v>
      </c>
      <c r="R150" s="14">
        <v>232</v>
      </c>
      <c r="S150" s="27">
        <v>-70</v>
      </c>
      <c r="T150" s="18">
        <f t="shared" si="40"/>
        <v>-3.3008252063015755</v>
      </c>
      <c r="U150" s="12">
        <f t="shared" si="41"/>
        <v>34.808702175543885</v>
      </c>
      <c r="V150" s="2">
        <f t="shared" si="42"/>
        <v>-10.502625656414104</v>
      </c>
      <c r="W150" s="39">
        <f t="shared" si="43"/>
        <v>14.478619654913725</v>
      </c>
      <c r="X150" s="39">
        <f t="shared" si="44"/>
        <v>15.378844711177784</v>
      </c>
      <c r="Y150" s="39">
        <f t="shared" si="45"/>
        <v>-9.3773443360840236</v>
      </c>
      <c r="Z150" s="7">
        <f t="shared" si="46"/>
        <v>214.48406300477322</v>
      </c>
      <c r="AA150" s="16">
        <v>208</v>
      </c>
      <c r="AB150" s="57">
        <f t="shared" si="47"/>
        <v>21.622996974870457</v>
      </c>
      <c r="AC150" s="2">
        <v>19</v>
      </c>
      <c r="AD150" s="7">
        <v>86</v>
      </c>
      <c r="AE150">
        <v>11</v>
      </c>
      <c r="AF150">
        <v>14</v>
      </c>
      <c r="AG150">
        <v>14</v>
      </c>
      <c r="AH150" s="2">
        <v>4</v>
      </c>
      <c r="AI150" s="7">
        <v>16</v>
      </c>
      <c r="AJ150">
        <v>79</v>
      </c>
      <c r="AK150">
        <v>0</v>
      </c>
      <c r="AL150">
        <v>0</v>
      </c>
      <c r="AM150">
        <v>0</v>
      </c>
      <c r="AN150">
        <v>0</v>
      </c>
      <c r="AO150" s="2">
        <v>0</v>
      </c>
    </row>
    <row r="151" spans="1:41">
      <c r="A151" s="2">
        <v>151000</v>
      </c>
      <c r="B151">
        <f t="shared" si="32"/>
        <v>2.5166666666666666</v>
      </c>
      <c r="C151" s="16">
        <v>1498880675</v>
      </c>
      <c r="D151" s="6">
        <f t="shared" si="33"/>
        <v>42917.155960648146</v>
      </c>
      <c r="E151" s="20">
        <v>488</v>
      </c>
      <c r="F151" s="21">
        <v>-15784</v>
      </c>
      <c r="G151" s="22">
        <v>-5556</v>
      </c>
      <c r="H151">
        <f t="shared" si="34"/>
        <v>2.978515625E-2</v>
      </c>
      <c r="I151">
        <f t="shared" si="35"/>
        <v>-0.96337890625</v>
      </c>
      <c r="J151" s="2">
        <f t="shared" si="36"/>
        <v>-0.339111328125</v>
      </c>
      <c r="K151" s="16">
        <v>-282</v>
      </c>
      <c r="L151" s="16">
        <v>29</v>
      </c>
      <c r="M151" s="16">
        <v>-159</v>
      </c>
      <c r="N151" s="18">
        <f t="shared" si="37"/>
        <v>-2.149390243902439</v>
      </c>
      <c r="O151">
        <f t="shared" si="38"/>
        <v>0.22103658536585369</v>
      </c>
      <c r="P151" s="2">
        <f t="shared" si="39"/>
        <v>-1.211890243902439</v>
      </c>
      <c r="Q151" s="14">
        <v>-19</v>
      </c>
      <c r="R151" s="14">
        <v>231</v>
      </c>
      <c r="S151" s="27">
        <v>-75</v>
      </c>
      <c r="T151" s="18">
        <f t="shared" si="40"/>
        <v>-2.8507126781695424</v>
      </c>
      <c r="U151" s="12">
        <f t="shared" si="41"/>
        <v>34.658664666166544</v>
      </c>
      <c r="V151" s="2">
        <f t="shared" si="42"/>
        <v>-11.252813203300825</v>
      </c>
      <c r="W151" s="39">
        <f t="shared" si="43"/>
        <v>14.928732183045756</v>
      </c>
      <c r="X151" s="39">
        <f t="shared" si="44"/>
        <v>15.228807201800443</v>
      </c>
      <c r="Y151" s="39">
        <f t="shared" si="45"/>
        <v>-10.127531882970745</v>
      </c>
      <c r="Z151" s="7">
        <f t="shared" si="46"/>
        <v>215.76457475292588</v>
      </c>
      <c r="AA151" s="16">
        <v>208</v>
      </c>
      <c r="AB151" s="57">
        <f t="shared" si="47"/>
        <v>21.622996974870457</v>
      </c>
      <c r="AC151" s="2">
        <v>19</v>
      </c>
      <c r="AD151" s="7">
        <v>86</v>
      </c>
      <c r="AE151">
        <v>10</v>
      </c>
      <c r="AF151">
        <v>14</v>
      </c>
      <c r="AG151">
        <v>15</v>
      </c>
      <c r="AH151" s="2">
        <v>3</v>
      </c>
      <c r="AI151" s="7">
        <v>15</v>
      </c>
      <c r="AJ151">
        <v>87</v>
      </c>
      <c r="AK151">
        <v>0</v>
      </c>
      <c r="AL151">
        <v>0</v>
      </c>
      <c r="AM151">
        <v>0</v>
      </c>
      <c r="AN151">
        <v>0</v>
      </c>
      <c r="AO151" s="2">
        <v>0</v>
      </c>
    </row>
    <row r="152" spans="1:41">
      <c r="A152" s="2">
        <v>152000</v>
      </c>
      <c r="B152">
        <f t="shared" si="32"/>
        <v>2.5333333333333332</v>
      </c>
      <c r="C152" s="16">
        <v>1498880676</v>
      </c>
      <c r="D152" s="6">
        <f t="shared" si="33"/>
        <v>42917.155972222223</v>
      </c>
      <c r="E152" s="20">
        <v>456</v>
      </c>
      <c r="F152" s="21">
        <v>-15848</v>
      </c>
      <c r="G152" s="22">
        <v>-5600</v>
      </c>
      <c r="H152">
        <f t="shared" si="34"/>
        <v>2.783203125E-2</v>
      </c>
      <c r="I152">
        <f t="shared" si="35"/>
        <v>-0.96728515625</v>
      </c>
      <c r="J152" s="2">
        <f t="shared" si="36"/>
        <v>-0.341796875</v>
      </c>
      <c r="K152" s="16">
        <v>-291</v>
      </c>
      <c r="L152" s="16">
        <v>13</v>
      </c>
      <c r="M152" s="16">
        <v>-193</v>
      </c>
      <c r="N152" s="18">
        <f t="shared" si="37"/>
        <v>-2.217987804878049</v>
      </c>
      <c r="O152">
        <f t="shared" si="38"/>
        <v>9.9085365853658541E-2</v>
      </c>
      <c r="P152" s="2">
        <f t="shared" si="39"/>
        <v>-1.4710365853658538</v>
      </c>
      <c r="Q152" s="14">
        <v>-19</v>
      </c>
      <c r="R152" s="14">
        <v>221</v>
      </c>
      <c r="S152" s="27">
        <v>-75</v>
      </c>
      <c r="T152" s="18">
        <f t="shared" si="40"/>
        <v>-2.8507126781695424</v>
      </c>
      <c r="U152" s="12">
        <f t="shared" si="41"/>
        <v>33.158289572393095</v>
      </c>
      <c r="V152" s="2">
        <f t="shared" si="42"/>
        <v>-11.252813203300825</v>
      </c>
      <c r="W152" s="39">
        <f t="shared" si="43"/>
        <v>14.928732183045756</v>
      </c>
      <c r="X152" s="39">
        <f t="shared" si="44"/>
        <v>13.728432108026993</v>
      </c>
      <c r="Y152" s="39">
        <f t="shared" si="45"/>
        <v>-10.127531882970745</v>
      </c>
      <c r="Z152" s="7">
        <f t="shared" si="46"/>
        <v>215.76457475292588</v>
      </c>
      <c r="AA152" s="16">
        <v>240</v>
      </c>
      <c r="AB152" s="57">
        <f t="shared" si="47"/>
        <v>21.718842663312067</v>
      </c>
      <c r="AC152" s="2">
        <v>19</v>
      </c>
      <c r="AD152" s="7">
        <v>86</v>
      </c>
      <c r="AE152">
        <v>11</v>
      </c>
      <c r="AF152">
        <v>14</v>
      </c>
      <c r="AG152">
        <v>14</v>
      </c>
      <c r="AH152" s="2">
        <v>4</v>
      </c>
      <c r="AI152" s="7">
        <v>16</v>
      </c>
      <c r="AJ152">
        <v>68</v>
      </c>
      <c r="AK152">
        <v>0</v>
      </c>
      <c r="AL152">
        <v>0</v>
      </c>
      <c r="AM152">
        <v>0</v>
      </c>
      <c r="AN152">
        <v>0</v>
      </c>
      <c r="AO152" s="2">
        <v>0</v>
      </c>
    </row>
    <row r="153" spans="1:41">
      <c r="A153" s="2">
        <v>153000</v>
      </c>
      <c r="B153">
        <f t="shared" si="32"/>
        <v>2.5499999999999998</v>
      </c>
      <c r="C153" s="16">
        <v>1498880677</v>
      </c>
      <c r="D153" s="6">
        <f t="shared" si="33"/>
        <v>42917.1559837963</v>
      </c>
      <c r="E153" s="20">
        <v>416</v>
      </c>
      <c r="F153" s="21">
        <v>-15788</v>
      </c>
      <c r="G153" s="22">
        <v>-5648</v>
      </c>
      <c r="H153">
        <f t="shared" si="34"/>
        <v>2.5390625E-2</v>
      </c>
      <c r="I153">
        <f t="shared" si="35"/>
        <v>-0.963623046875</v>
      </c>
      <c r="J153" s="2">
        <f t="shared" si="36"/>
        <v>-0.3447265625</v>
      </c>
      <c r="K153" s="16">
        <v>-300</v>
      </c>
      <c r="L153" s="16">
        <v>14</v>
      </c>
      <c r="M153" s="16">
        <v>-184</v>
      </c>
      <c r="N153" s="18">
        <f t="shared" si="37"/>
        <v>-2.2865853658536586</v>
      </c>
      <c r="O153">
        <f t="shared" si="38"/>
        <v>0.10670731707317074</v>
      </c>
      <c r="P153" s="2">
        <f t="shared" si="39"/>
        <v>-1.402439024390244</v>
      </c>
      <c r="Q153" s="14">
        <v>-19</v>
      </c>
      <c r="R153" s="14">
        <v>231</v>
      </c>
      <c r="S153" s="27">
        <v>-75</v>
      </c>
      <c r="T153" s="18">
        <f t="shared" si="40"/>
        <v>-2.8507126781695424</v>
      </c>
      <c r="U153" s="12">
        <f t="shared" si="41"/>
        <v>34.658664666166544</v>
      </c>
      <c r="V153" s="2">
        <f t="shared" si="42"/>
        <v>-11.252813203300825</v>
      </c>
      <c r="W153" s="39">
        <f t="shared" si="43"/>
        <v>14.928732183045756</v>
      </c>
      <c r="X153" s="39">
        <f t="shared" si="44"/>
        <v>15.228807201800443</v>
      </c>
      <c r="Y153" s="39">
        <f t="shared" si="45"/>
        <v>-10.127531882970745</v>
      </c>
      <c r="Z153" s="7">
        <f t="shared" si="46"/>
        <v>215.76457475292588</v>
      </c>
      <c r="AA153" s="16">
        <v>144</v>
      </c>
      <c r="AB153" s="57">
        <f t="shared" si="47"/>
        <v>21.43130559798724</v>
      </c>
      <c r="AC153" s="2">
        <v>19</v>
      </c>
      <c r="AD153" s="7">
        <v>86</v>
      </c>
      <c r="AE153">
        <v>11</v>
      </c>
      <c r="AF153">
        <v>15</v>
      </c>
      <c r="AG153">
        <v>14</v>
      </c>
      <c r="AH153" s="2">
        <v>4</v>
      </c>
      <c r="AI153" s="7">
        <v>15</v>
      </c>
      <c r="AJ153">
        <v>61</v>
      </c>
      <c r="AK153">
        <v>0</v>
      </c>
      <c r="AL153">
        <v>0</v>
      </c>
      <c r="AM153">
        <v>0</v>
      </c>
      <c r="AN153">
        <v>0</v>
      </c>
      <c r="AO153" s="2">
        <v>0</v>
      </c>
    </row>
    <row r="154" spans="1:41">
      <c r="A154" s="2">
        <v>154000</v>
      </c>
      <c r="B154">
        <f t="shared" si="32"/>
        <v>2.5666666666666669</v>
      </c>
      <c r="C154" s="16">
        <v>1498880678</v>
      </c>
      <c r="D154" s="6">
        <f t="shared" si="33"/>
        <v>42917.155995370369</v>
      </c>
      <c r="E154" s="20">
        <v>444</v>
      </c>
      <c r="F154" s="21">
        <v>-15700</v>
      </c>
      <c r="G154" s="22">
        <v>-5684</v>
      </c>
      <c r="H154">
        <f t="shared" si="34"/>
        <v>2.7099609375E-2</v>
      </c>
      <c r="I154">
        <f t="shared" si="35"/>
        <v>-0.958251953125</v>
      </c>
      <c r="J154" s="2">
        <f t="shared" si="36"/>
        <v>-0.346923828125</v>
      </c>
      <c r="K154" s="16">
        <v>-309</v>
      </c>
      <c r="L154" s="16">
        <v>5</v>
      </c>
      <c r="M154" s="16">
        <v>-199</v>
      </c>
      <c r="N154" s="18">
        <f t="shared" si="37"/>
        <v>-2.3551829268292686</v>
      </c>
      <c r="O154">
        <f t="shared" si="38"/>
        <v>3.8109756097560982E-2</v>
      </c>
      <c r="P154" s="2">
        <f t="shared" si="39"/>
        <v>-1.5167682926829269</v>
      </c>
      <c r="Q154" s="14">
        <v>-12</v>
      </c>
      <c r="R154" s="14">
        <v>232</v>
      </c>
      <c r="S154" s="27">
        <v>-72</v>
      </c>
      <c r="T154" s="18">
        <f t="shared" si="40"/>
        <v>-1.800450112528132</v>
      </c>
      <c r="U154" s="12">
        <f t="shared" si="41"/>
        <v>34.808702175543885</v>
      </c>
      <c r="V154" s="2">
        <f t="shared" si="42"/>
        <v>-10.802700675168792</v>
      </c>
      <c r="W154" s="39">
        <f t="shared" si="43"/>
        <v>15.978994748687168</v>
      </c>
      <c r="X154" s="39">
        <f t="shared" si="44"/>
        <v>15.378844711177784</v>
      </c>
      <c r="Y154" s="39">
        <f t="shared" si="45"/>
        <v>-9.6774193548387117</v>
      </c>
      <c r="Z154" s="7">
        <f t="shared" si="46"/>
        <v>212.67310248936221</v>
      </c>
      <c r="AA154" s="16">
        <v>208</v>
      </c>
      <c r="AB154" s="57">
        <f t="shared" si="47"/>
        <v>21.622996974870457</v>
      </c>
      <c r="AC154" s="2">
        <v>19</v>
      </c>
      <c r="AD154" s="7">
        <v>86</v>
      </c>
      <c r="AE154">
        <v>10</v>
      </c>
      <c r="AF154">
        <v>14</v>
      </c>
      <c r="AG154">
        <v>15</v>
      </c>
      <c r="AH154" s="2">
        <v>4</v>
      </c>
      <c r="AI154" s="7">
        <v>15</v>
      </c>
      <c r="AJ154">
        <v>37</v>
      </c>
      <c r="AK154">
        <v>0</v>
      </c>
      <c r="AL154">
        <v>0</v>
      </c>
      <c r="AM154">
        <v>0</v>
      </c>
      <c r="AN154">
        <v>0</v>
      </c>
      <c r="AO154" s="2">
        <v>0</v>
      </c>
    </row>
    <row r="155" spans="1:41">
      <c r="A155" s="2">
        <v>155000</v>
      </c>
      <c r="B155">
        <f t="shared" si="32"/>
        <v>2.5833333333333335</v>
      </c>
      <c r="C155" s="16">
        <v>1498880679</v>
      </c>
      <c r="D155" s="6">
        <f t="shared" si="33"/>
        <v>42917.156006944446</v>
      </c>
      <c r="E155" s="20">
        <v>524</v>
      </c>
      <c r="F155" s="21">
        <v>-15832</v>
      </c>
      <c r="G155" s="22">
        <v>-5604</v>
      </c>
      <c r="H155">
        <f t="shared" si="34"/>
        <v>3.1982421875E-2</v>
      </c>
      <c r="I155">
        <f t="shared" si="35"/>
        <v>-0.96630859375</v>
      </c>
      <c r="J155" s="2">
        <f t="shared" si="36"/>
        <v>-0.342041015625</v>
      </c>
      <c r="K155" s="16">
        <v>-296</v>
      </c>
      <c r="L155" s="16">
        <v>39</v>
      </c>
      <c r="M155" s="16">
        <v>-209</v>
      </c>
      <c r="N155" s="18">
        <f t="shared" si="37"/>
        <v>-2.25609756097561</v>
      </c>
      <c r="O155">
        <f t="shared" si="38"/>
        <v>0.29725609756097565</v>
      </c>
      <c r="P155" s="2">
        <f t="shared" si="39"/>
        <v>-1.5929878048780488</v>
      </c>
      <c r="Q155" s="14">
        <v>-23</v>
      </c>
      <c r="R155" s="14">
        <v>237</v>
      </c>
      <c r="S155" s="27">
        <v>-71</v>
      </c>
      <c r="T155" s="18">
        <f t="shared" si="40"/>
        <v>-3.4508627156789196</v>
      </c>
      <c r="U155" s="12">
        <f t="shared" si="41"/>
        <v>35.558889722430607</v>
      </c>
      <c r="V155" s="2">
        <f t="shared" si="42"/>
        <v>-10.652663165791449</v>
      </c>
      <c r="W155" s="39">
        <f t="shared" si="43"/>
        <v>14.32858214553638</v>
      </c>
      <c r="X155" s="39">
        <f t="shared" si="44"/>
        <v>16.129032258064505</v>
      </c>
      <c r="Y155" s="39">
        <f t="shared" si="45"/>
        <v>-9.5273818454613686</v>
      </c>
      <c r="Z155" s="7">
        <f t="shared" si="46"/>
        <v>215.20760485764583</v>
      </c>
      <c r="AA155" s="16">
        <v>176</v>
      </c>
      <c r="AB155" s="57">
        <f t="shared" si="47"/>
        <v>21.52715128642885</v>
      </c>
      <c r="AC155" s="2">
        <v>19</v>
      </c>
      <c r="AD155" s="7">
        <v>86</v>
      </c>
      <c r="AE155">
        <v>11</v>
      </c>
      <c r="AF155">
        <v>14</v>
      </c>
      <c r="AG155">
        <v>14</v>
      </c>
      <c r="AH155" s="2">
        <v>4</v>
      </c>
      <c r="AI155" s="7">
        <v>15</v>
      </c>
      <c r="AJ155">
        <v>105</v>
      </c>
      <c r="AK155">
        <v>0</v>
      </c>
      <c r="AL155">
        <v>0</v>
      </c>
      <c r="AM155">
        <v>0</v>
      </c>
      <c r="AN155">
        <v>0</v>
      </c>
      <c r="AO155" s="2">
        <v>0</v>
      </c>
    </row>
    <row r="156" spans="1:41">
      <c r="A156" s="2">
        <v>156000</v>
      </c>
      <c r="B156">
        <f t="shared" si="32"/>
        <v>2.6</v>
      </c>
      <c r="C156" s="16">
        <v>1498880680</v>
      </c>
      <c r="D156" s="6">
        <f t="shared" si="33"/>
        <v>42917.156018518523</v>
      </c>
      <c r="E156" s="20">
        <v>416</v>
      </c>
      <c r="F156" s="21">
        <v>-15908</v>
      </c>
      <c r="G156" s="22">
        <v>-5540</v>
      </c>
      <c r="H156">
        <f t="shared" si="34"/>
        <v>2.5390625E-2</v>
      </c>
      <c r="I156">
        <f t="shared" si="35"/>
        <v>-0.970947265625</v>
      </c>
      <c r="J156" s="2">
        <f t="shared" si="36"/>
        <v>-0.338134765625</v>
      </c>
      <c r="K156" s="16">
        <v>-303</v>
      </c>
      <c r="L156" s="16">
        <v>-2</v>
      </c>
      <c r="M156" s="16">
        <v>-185</v>
      </c>
      <c r="N156" s="18">
        <f t="shared" si="37"/>
        <v>-2.3094512195121952</v>
      </c>
      <c r="O156">
        <f t="shared" si="38"/>
        <v>-1.5243902439024392E-2</v>
      </c>
      <c r="P156" s="2">
        <f t="shared" si="39"/>
        <v>-1.4100609756097562</v>
      </c>
      <c r="Q156" s="14">
        <v>-14</v>
      </c>
      <c r="R156" s="14">
        <v>228</v>
      </c>
      <c r="S156" s="27">
        <v>-86</v>
      </c>
      <c r="T156" s="18">
        <f t="shared" si="40"/>
        <v>-2.1005251312828208</v>
      </c>
      <c r="U156" s="12">
        <f t="shared" si="41"/>
        <v>34.208552138034506</v>
      </c>
      <c r="V156" s="2">
        <f t="shared" si="42"/>
        <v>-12.903225806451612</v>
      </c>
      <c r="W156" s="39">
        <f t="shared" si="43"/>
        <v>15.678919729932479</v>
      </c>
      <c r="X156" s="39">
        <f t="shared" si="44"/>
        <v>14.778694673668404</v>
      </c>
      <c r="Y156" s="39">
        <f t="shared" si="45"/>
        <v>-11.777944486121532</v>
      </c>
      <c r="Z156" s="7">
        <f t="shared" si="46"/>
        <v>218.65597317510444</v>
      </c>
      <c r="AA156" s="16">
        <v>176</v>
      </c>
      <c r="AB156" s="57">
        <f t="shared" si="47"/>
        <v>21.52715128642885</v>
      </c>
      <c r="AC156" s="2">
        <v>19</v>
      </c>
      <c r="AD156" s="7">
        <v>86</v>
      </c>
      <c r="AE156">
        <v>10</v>
      </c>
      <c r="AF156">
        <v>14</v>
      </c>
      <c r="AG156">
        <v>15</v>
      </c>
      <c r="AH156" s="2">
        <v>4</v>
      </c>
      <c r="AI156" s="7">
        <v>15</v>
      </c>
      <c r="AJ156">
        <v>105</v>
      </c>
      <c r="AK156">
        <v>0</v>
      </c>
      <c r="AL156">
        <v>0</v>
      </c>
      <c r="AM156">
        <v>0</v>
      </c>
      <c r="AN156">
        <v>0</v>
      </c>
      <c r="AO156" s="2">
        <v>0</v>
      </c>
    </row>
    <row r="157" spans="1:41">
      <c r="A157" s="2">
        <v>157000</v>
      </c>
      <c r="B157">
        <f t="shared" si="32"/>
        <v>2.6166666666666667</v>
      </c>
      <c r="C157" s="16">
        <v>1498880681</v>
      </c>
      <c r="D157" s="6">
        <f t="shared" si="33"/>
        <v>42917.156030092592</v>
      </c>
      <c r="E157" s="20">
        <v>188</v>
      </c>
      <c r="F157" s="21">
        <v>-15696</v>
      </c>
      <c r="G157" s="22">
        <v>-5700</v>
      </c>
      <c r="H157">
        <f t="shared" si="34"/>
        <v>1.1474609375E-2</v>
      </c>
      <c r="I157">
        <f t="shared" si="35"/>
        <v>-0.9580078125</v>
      </c>
      <c r="J157" s="2">
        <f t="shared" si="36"/>
        <v>-0.347900390625</v>
      </c>
      <c r="K157" s="16">
        <v>-270</v>
      </c>
      <c r="L157" s="16">
        <v>31</v>
      </c>
      <c r="M157" s="16">
        <v>-176</v>
      </c>
      <c r="N157" s="18">
        <f t="shared" si="37"/>
        <v>-2.0579268292682928</v>
      </c>
      <c r="O157">
        <f t="shared" si="38"/>
        <v>0.23628048780487806</v>
      </c>
      <c r="P157" s="2">
        <f t="shared" si="39"/>
        <v>-1.3414634146341464</v>
      </c>
      <c r="Q157" s="14">
        <v>-20</v>
      </c>
      <c r="R157" s="14">
        <v>228</v>
      </c>
      <c r="S157" s="27">
        <v>-66</v>
      </c>
      <c r="T157" s="18">
        <f t="shared" si="40"/>
        <v>-3.0007501875468865</v>
      </c>
      <c r="U157" s="12">
        <f t="shared" si="41"/>
        <v>34.208552138034506</v>
      </c>
      <c r="V157" s="2">
        <f t="shared" si="42"/>
        <v>-9.9024756189047256</v>
      </c>
      <c r="W157" s="39">
        <f t="shared" si="43"/>
        <v>14.778694673668413</v>
      </c>
      <c r="X157" s="39">
        <f t="shared" si="44"/>
        <v>14.778694673668404</v>
      </c>
      <c r="Y157" s="39">
        <f t="shared" si="45"/>
        <v>-8.7771942985746456</v>
      </c>
      <c r="Z157" s="7">
        <f t="shared" si="46"/>
        <v>212.15571074997743</v>
      </c>
      <c r="AA157" s="16">
        <v>176</v>
      </c>
      <c r="AB157" s="57">
        <f t="shared" si="47"/>
        <v>21.52715128642885</v>
      </c>
      <c r="AC157" s="2">
        <v>19</v>
      </c>
      <c r="AD157" s="7">
        <v>86</v>
      </c>
      <c r="AE157">
        <v>10</v>
      </c>
      <c r="AF157">
        <v>15</v>
      </c>
      <c r="AG157">
        <v>14</v>
      </c>
      <c r="AH157" s="2">
        <v>4</v>
      </c>
      <c r="AI157" s="7">
        <v>15</v>
      </c>
      <c r="AJ157">
        <v>82</v>
      </c>
      <c r="AK157">
        <v>0</v>
      </c>
      <c r="AL157">
        <v>0</v>
      </c>
      <c r="AM157">
        <v>0</v>
      </c>
      <c r="AN157">
        <v>0</v>
      </c>
      <c r="AO157" s="2">
        <v>0</v>
      </c>
    </row>
    <row r="158" spans="1:41">
      <c r="A158" s="2">
        <v>158000</v>
      </c>
      <c r="B158">
        <f t="shared" si="32"/>
        <v>2.6333333333333333</v>
      </c>
      <c r="C158" s="16">
        <v>1498880682</v>
      </c>
      <c r="D158" s="6">
        <f t="shared" si="33"/>
        <v>42917.156041666662</v>
      </c>
      <c r="E158" s="20">
        <v>632</v>
      </c>
      <c r="F158" s="21">
        <v>-15796</v>
      </c>
      <c r="G158" s="22">
        <v>-5776</v>
      </c>
      <c r="H158">
        <f t="shared" si="34"/>
        <v>3.857421875E-2</v>
      </c>
      <c r="I158">
        <f t="shared" si="35"/>
        <v>-0.964111328125</v>
      </c>
      <c r="J158" s="2">
        <f t="shared" si="36"/>
        <v>-0.3525390625</v>
      </c>
      <c r="K158" s="16">
        <v>-305</v>
      </c>
      <c r="L158" s="16">
        <v>6</v>
      </c>
      <c r="M158" s="16">
        <v>-205</v>
      </c>
      <c r="N158" s="18">
        <f t="shared" si="37"/>
        <v>-2.3246951219512195</v>
      </c>
      <c r="O158">
        <f t="shared" si="38"/>
        <v>4.5731707317073177E-2</v>
      </c>
      <c r="P158" s="2">
        <f t="shared" si="39"/>
        <v>-1.5625000000000002</v>
      </c>
      <c r="Q158" s="14">
        <v>-16</v>
      </c>
      <c r="R158" s="14">
        <v>232</v>
      </c>
      <c r="S158" s="27">
        <v>-60</v>
      </c>
      <c r="T158" s="18">
        <f t="shared" si="40"/>
        <v>-2.4006001500375094</v>
      </c>
      <c r="U158" s="12">
        <f t="shared" si="41"/>
        <v>34.808702175543885</v>
      </c>
      <c r="V158" s="2">
        <f t="shared" si="42"/>
        <v>-9.0022505626406595</v>
      </c>
      <c r="W158" s="39">
        <f t="shared" si="43"/>
        <v>15.378844711177791</v>
      </c>
      <c r="X158" s="39">
        <f t="shared" si="44"/>
        <v>15.378844711177784</v>
      </c>
      <c r="Y158" s="39">
        <f t="shared" si="45"/>
        <v>-7.8769692423105795</v>
      </c>
      <c r="Z158" s="7">
        <f t="shared" si="46"/>
        <v>208.40136251009491</v>
      </c>
      <c r="AA158" s="16">
        <v>256</v>
      </c>
      <c r="AB158" s="57">
        <f t="shared" si="47"/>
        <v>21.766765507532874</v>
      </c>
      <c r="AC158" s="2">
        <v>19</v>
      </c>
      <c r="AD158" s="7">
        <v>86</v>
      </c>
      <c r="AE158">
        <v>10</v>
      </c>
      <c r="AF158">
        <v>14</v>
      </c>
      <c r="AG158">
        <v>15</v>
      </c>
      <c r="AH158" s="2">
        <v>4</v>
      </c>
      <c r="AI158" s="7">
        <v>15</v>
      </c>
      <c r="AJ158">
        <v>63</v>
      </c>
      <c r="AK158">
        <v>0</v>
      </c>
      <c r="AL158">
        <v>0</v>
      </c>
      <c r="AM158">
        <v>0</v>
      </c>
      <c r="AN158">
        <v>0</v>
      </c>
      <c r="AO158" s="2">
        <v>0</v>
      </c>
    </row>
    <row r="159" spans="1:41">
      <c r="A159" s="2">
        <v>159000</v>
      </c>
      <c r="B159">
        <f t="shared" si="32"/>
        <v>2.65</v>
      </c>
      <c r="C159" s="16">
        <v>1498880683</v>
      </c>
      <c r="D159" s="6">
        <f t="shared" si="33"/>
        <v>42917.156053240746</v>
      </c>
      <c r="E159" s="20">
        <v>424</v>
      </c>
      <c r="F159" s="21">
        <v>-15896</v>
      </c>
      <c r="G159" s="22">
        <v>-5444</v>
      </c>
      <c r="H159">
        <f t="shared" si="34"/>
        <v>2.587890625E-2</v>
      </c>
      <c r="I159">
        <f t="shared" si="35"/>
        <v>-0.97021484375</v>
      </c>
      <c r="J159" s="2">
        <f t="shared" si="36"/>
        <v>-0.332275390625</v>
      </c>
      <c r="K159" s="16">
        <v>-373</v>
      </c>
      <c r="L159" s="16">
        <v>-68</v>
      </c>
      <c r="M159" s="16">
        <v>-117</v>
      </c>
      <c r="N159" s="18">
        <f t="shared" si="37"/>
        <v>-2.842987804878049</v>
      </c>
      <c r="O159">
        <f t="shared" si="38"/>
        <v>-0.51829268292682928</v>
      </c>
      <c r="P159" s="2">
        <f t="shared" si="39"/>
        <v>-0.8917682926829269</v>
      </c>
      <c r="Q159" s="14">
        <v>-14</v>
      </c>
      <c r="R159" s="14">
        <v>232</v>
      </c>
      <c r="S159" s="27">
        <v>-76</v>
      </c>
      <c r="T159" s="18">
        <f t="shared" si="40"/>
        <v>-2.1005251312828208</v>
      </c>
      <c r="U159" s="12">
        <f t="shared" si="41"/>
        <v>34.808702175543885</v>
      </c>
      <c r="V159" s="2">
        <f t="shared" si="42"/>
        <v>-11.40285071267817</v>
      </c>
      <c r="W159" s="39">
        <f t="shared" si="43"/>
        <v>15.678919729932479</v>
      </c>
      <c r="X159" s="39">
        <f t="shared" si="44"/>
        <v>15.378844711177784</v>
      </c>
      <c r="Y159" s="39">
        <f t="shared" si="45"/>
        <v>-10.27756939234809</v>
      </c>
      <c r="Z159" s="7">
        <f t="shared" si="46"/>
        <v>214.81401686772733</v>
      </c>
      <c r="AA159" s="16">
        <v>256</v>
      </c>
      <c r="AB159" s="57">
        <f t="shared" si="47"/>
        <v>21.766765507532874</v>
      </c>
      <c r="AC159" s="2">
        <v>19</v>
      </c>
      <c r="AD159" s="7">
        <v>86</v>
      </c>
      <c r="AE159">
        <v>10</v>
      </c>
      <c r="AF159">
        <v>15</v>
      </c>
      <c r="AG159">
        <v>15</v>
      </c>
      <c r="AH159" s="2">
        <v>4</v>
      </c>
      <c r="AI159" s="7">
        <v>15</v>
      </c>
      <c r="AJ159">
        <v>80</v>
      </c>
      <c r="AK159">
        <v>0</v>
      </c>
      <c r="AL159">
        <v>0</v>
      </c>
      <c r="AM159">
        <v>0</v>
      </c>
      <c r="AN159">
        <v>0</v>
      </c>
      <c r="AO159" s="2">
        <v>0</v>
      </c>
    </row>
    <row r="160" spans="1:41">
      <c r="A160" s="2">
        <v>160000</v>
      </c>
      <c r="B160">
        <f t="shared" si="32"/>
        <v>2.6666666666666665</v>
      </c>
      <c r="C160" s="16">
        <v>1498880684</v>
      </c>
      <c r="D160" s="6">
        <f t="shared" si="33"/>
        <v>42917.156064814815</v>
      </c>
      <c r="E160" s="20">
        <v>364</v>
      </c>
      <c r="F160" s="21">
        <v>-15760</v>
      </c>
      <c r="G160" s="22">
        <v>-5624</v>
      </c>
      <c r="H160">
        <f t="shared" si="34"/>
        <v>2.2216796875E-2</v>
      </c>
      <c r="I160">
        <f t="shared" si="35"/>
        <v>-0.9619140625</v>
      </c>
      <c r="J160" s="2">
        <f t="shared" si="36"/>
        <v>-0.34326171875</v>
      </c>
      <c r="K160" s="16">
        <v>-351</v>
      </c>
      <c r="L160" s="16">
        <v>-30</v>
      </c>
      <c r="M160" s="16">
        <v>-179</v>
      </c>
      <c r="N160" s="18">
        <f t="shared" si="37"/>
        <v>-2.6753048780487809</v>
      </c>
      <c r="O160">
        <f t="shared" si="38"/>
        <v>-0.22865853658536586</v>
      </c>
      <c r="P160" s="2">
        <f t="shared" si="39"/>
        <v>-1.3643292682926831</v>
      </c>
      <c r="Q160" s="14">
        <v>-21</v>
      </c>
      <c r="R160" s="14">
        <v>233</v>
      </c>
      <c r="S160" s="27">
        <v>-79</v>
      </c>
      <c r="T160" s="18">
        <f t="shared" si="40"/>
        <v>-3.150787696924231</v>
      </c>
      <c r="U160" s="12">
        <f t="shared" si="41"/>
        <v>34.958739684921227</v>
      </c>
      <c r="V160" s="2">
        <f t="shared" si="42"/>
        <v>-11.852963240810203</v>
      </c>
      <c r="W160" s="39">
        <f t="shared" si="43"/>
        <v>14.628657164291068</v>
      </c>
      <c r="X160" s="39">
        <f t="shared" si="44"/>
        <v>15.528882220555126</v>
      </c>
      <c r="Y160" s="39">
        <f t="shared" si="45"/>
        <v>-10.727681920480123</v>
      </c>
      <c r="Z160" s="7">
        <f t="shared" si="46"/>
        <v>217.964930100131</v>
      </c>
      <c r="AA160" s="16">
        <v>208</v>
      </c>
      <c r="AB160" s="57">
        <f t="shared" si="47"/>
        <v>21.622996974870457</v>
      </c>
      <c r="AC160" s="2">
        <v>19</v>
      </c>
      <c r="AD160" s="7">
        <v>86</v>
      </c>
      <c r="AE160">
        <v>10</v>
      </c>
      <c r="AF160">
        <v>15</v>
      </c>
      <c r="AG160">
        <v>15</v>
      </c>
      <c r="AH160" s="2">
        <v>4</v>
      </c>
      <c r="AI160" s="7">
        <v>15</v>
      </c>
      <c r="AJ160">
        <v>83</v>
      </c>
      <c r="AK160">
        <v>0</v>
      </c>
      <c r="AL160">
        <v>0</v>
      </c>
      <c r="AM160">
        <v>0</v>
      </c>
      <c r="AN160">
        <v>0</v>
      </c>
      <c r="AO160" s="2">
        <v>0</v>
      </c>
    </row>
    <row r="161" spans="1:41">
      <c r="A161" s="2">
        <v>161000</v>
      </c>
      <c r="B161">
        <f t="shared" si="32"/>
        <v>2.6833333333333331</v>
      </c>
      <c r="C161" s="16">
        <v>1498880685</v>
      </c>
      <c r="D161" s="6">
        <f t="shared" si="33"/>
        <v>42917.156076388885</v>
      </c>
      <c r="E161" s="20">
        <v>632</v>
      </c>
      <c r="F161" s="21">
        <v>-15696</v>
      </c>
      <c r="G161" s="22">
        <v>-5624</v>
      </c>
      <c r="H161">
        <f t="shared" si="34"/>
        <v>3.857421875E-2</v>
      </c>
      <c r="I161">
        <f t="shared" si="35"/>
        <v>-0.9580078125</v>
      </c>
      <c r="J161" s="2">
        <f t="shared" si="36"/>
        <v>-0.34326171875</v>
      </c>
      <c r="K161" s="16">
        <v>-364</v>
      </c>
      <c r="L161" s="16">
        <v>-51</v>
      </c>
      <c r="M161" s="16">
        <v>-165</v>
      </c>
      <c r="N161" s="18">
        <f t="shared" si="37"/>
        <v>-2.774390243902439</v>
      </c>
      <c r="O161">
        <f t="shared" si="38"/>
        <v>-0.38871951219512196</v>
      </c>
      <c r="P161" s="2">
        <f t="shared" si="39"/>
        <v>-1.2576219512195124</v>
      </c>
      <c r="Q161" s="14">
        <v>-13</v>
      </c>
      <c r="R161" s="14">
        <v>233</v>
      </c>
      <c r="S161" s="27">
        <v>-69</v>
      </c>
      <c r="T161" s="18">
        <f t="shared" si="40"/>
        <v>-1.9504876219054763</v>
      </c>
      <c r="U161" s="12">
        <f t="shared" si="41"/>
        <v>34.958739684921227</v>
      </c>
      <c r="V161" s="2">
        <f t="shared" si="42"/>
        <v>-10.352588147036759</v>
      </c>
      <c r="W161" s="39">
        <f t="shared" si="43"/>
        <v>15.828957239309823</v>
      </c>
      <c r="X161" s="39">
        <f t="shared" si="44"/>
        <v>15.528882220555126</v>
      </c>
      <c r="Y161" s="39">
        <f t="shared" si="45"/>
        <v>-9.2273068267066787</v>
      </c>
      <c r="Z161" s="7">
        <f t="shared" si="46"/>
        <v>211.66678344013428</v>
      </c>
      <c r="AA161" s="16">
        <v>144</v>
      </c>
      <c r="AB161" s="57">
        <f t="shared" si="47"/>
        <v>21.43130559798724</v>
      </c>
      <c r="AC161" s="2">
        <v>19</v>
      </c>
      <c r="AD161" s="7">
        <v>86</v>
      </c>
      <c r="AE161">
        <v>11</v>
      </c>
      <c r="AF161">
        <v>15</v>
      </c>
      <c r="AG161">
        <v>14</v>
      </c>
      <c r="AH161" s="2">
        <v>4</v>
      </c>
      <c r="AI161" s="7">
        <v>16</v>
      </c>
      <c r="AJ161">
        <v>86</v>
      </c>
      <c r="AK161">
        <v>0</v>
      </c>
      <c r="AL161">
        <v>0</v>
      </c>
      <c r="AM161">
        <v>0</v>
      </c>
      <c r="AN161">
        <v>0</v>
      </c>
      <c r="AO161" s="2">
        <v>0</v>
      </c>
    </row>
    <row r="162" spans="1:41">
      <c r="A162" s="2">
        <v>162000</v>
      </c>
      <c r="B162">
        <f t="shared" si="32"/>
        <v>2.7</v>
      </c>
      <c r="C162" s="16">
        <v>1498880686</v>
      </c>
      <c r="D162" s="6">
        <f t="shared" si="33"/>
        <v>42917.156087962961</v>
      </c>
      <c r="E162" s="20">
        <v>1164</v>
      </c>
      <c r="F162" s="21">
        <v>-15832</v>
      </c>
      <c r="G162" s="22">
        <v>-5484</v>
      </c>
      <c r="H162">
        <f t="shared" si="34"/>
        <v>7.1044921875E-2</v>
      </c>
      <c r="I162">
        <f t="shared" si="35"/>
        <v>-0.96630859375</v>
      </c>
      <c r="J162" s="2">
        <f t="shared" si="36"/>
        <v>-0.334716796875</v>
      </c>
      <c r="K162" s="16">
        <v>-339</v>
      </c>
      <c r="L162" s="16">
        <v>65</v>
      </c>
      <c r="M162" s="16">
        <v>-88</v>
      </c>
      <c r="N162" s="18">
        <f t="shared" si="37"/>
        <v>-2.5838414634146343</v>
      </c>
      <c r="O162">
        <f t="shared" si="38"/>
        <v>0.49542682926829273</v>
      </c>
      <c r="P162" s="2">
        <f t="shared" si="39"/>
        <v>-0.67073170731707321</v>
      </c>
      <c r="Q162" s="14">
        <v>-17</v>
      </c>
      <c r="R162" s="14">
        <v>231</v>
      </c>
      <c r="S162" s="27">
        <v>-75</v>
      </c>
      <c r="T162" s="18">
        <f t="shared" si="40"/>
        <v>-2.5506376594148539</v>
      </c>
      <c r="U162" s="12">
        <f t="shared" si="41"/>
        <v>34.658664666166544</v>
      </c>
      <c r="V162" s="2">
        <f t="shared" si="42"/>
        <v>-11.252813203300825</v>
      </c>
      <c r="W162" s="39">
        <f t="shared" si="43"/>
        <v>15.228807201800446</v>
      </c>
      <c r="X162" s="39">
        <f t="shared" si="44"/>
        <v>15.228807201800443</v>
      </c>
      <c r="Y162" s="39">
        <f t="shared" si="45"/>
        <v>-10.127531882970745</v>
      </c>
      <c r="Z162" s="7">
        <f t="shared" si="46"/>
        <v>215.21189685663703</v>
      </c>
      <c r="AA162" s="16">
        <v>240</v>
      </c>
      <c r="AB162" s="57">
        <f t="shared" si="47"/>
        <v>21.718842663312067</v>
      </c>
      <c r="AC162" s="2">
        <v>19</v>
      </c>
      <c r="AD162" s="7">
        <v>86</v>
      </c>
      <c r="AE162">
        <v>11</v>
      </c>
      <c r="AF162">
        <v>15</v>
      </c>
      <c r="AG162">
        <v>15</v>
      </c>
      <c r="AH162" s="2">
        <v>4</v>
      </c>
      <c r="AI162" s="7">
        <v>15</v>
      </c>
      <c r="AJ162">
        <v>48</v>
      </c>
      <c r="AK162">
        <v>0</v>
      </c>
      <c r="AL162">
        <v>0</v>
      </c>
      <c r="AM162">
        <v>0</v>
      </c>
      <c r="AN162">
        <v>0</v>
      </c>
      <c r="AO162" s="2">
        <v>0</v>
      </c>
    </row>
    <row r="163" spans="1:41">
      <c r="A163" s="2">
        <v>163000</v>
      </c>
      <c r="B163">
        <f t="shared" si="32"/>
        <v>2.7166666666666668</v>
      </c>
      <c r="C163" s="16">
        <v>1498880687</v>
      </c>
      <c r="D163" s="6">
        <f t="shared" si="33"/>
        <v>42917.156099537038</v>
      </c>
      <c r="E163" s="20">
        <v>916</v>
      </c>
      <c r="F163" s="21">
        <v>-15580</v>
      </c>
      <c r="G163" s="22">
        <v>-5324</v>
      </c>
      <c r="H163">
        <f t="shared" si="34"/>
        <v>5.5908203125E-2</v>
      </c>
      <c r="I163">
        <f t="shared" si="35"/>
        <v>-0.950927734375</v>
      </c>
      <c r="J163" s="2">
        <f t="shared" si="36"/>
        <v>-0.324951171875</v>
      </c>
      <c r="K163" s="16">
        <v>-265</v>
      </c>
      <c r="L163" s="16">
        <v>48</v>
      </c>
      <c r="M163" s="16">
        <v>-255</v>
      </c>
      <c r="N163" s="18">
        <f t="shared" si="37"/>
        <v>-2.0198170731707319</v>
      </c>
      <c r="O163">
        <f t="shared" si="38"/>
        <v>0.36585365853658541</v>
      </c>
      <c r="P163" s="2">
        <f t="shared" si="39"/>
        <v>-1.94359756097561</v>
      </c>
      <c r="Q163" s="14">
        <v>-18</v>
      </c>
      <c r="R163" s="14">
        <v>230</v>
      </c>
      <c r="S163" s="27">
        <v>-80</v>
      </c>
      <c r="T163" s="18">
        <f t="shared" si="40"/>
        <v>-2.7006751687921979</v>
      </c>
      <c r="U163" s="12">
        <f t="shared" si="41"/>
        <v>34.508627156789196</v>
      </c>
      <c r="V163" s="2">
        <f t="shared" si="42"/>
        <v>-12.003000750187546</v>
      </c>
      <c r="W163" s="39">
        <f t="shared" si="43"/>
        <v>15.078769692423101</v>
      </c>
      <c r="X163" s="39">
        <f t="shared" si="44"/>
        <v>15.078769692423094</v>
      </c>
      <c r="Y163" s="39">
        <f t="shared" si="45"/>
        <v>-10.877719429857466</v>
      </c>
      <c r="Z163" s="7">
        <f t="shared" si="46"/>
        <v>217.49639298637479</v>
      </c>
      <c r="AA163" s="16">
        <v>208</v>
      </c>
      <c r="AB163" s="57">
        <f t="shared" si="47"/>
        <v>21.622996974870457</v>
      </c>
      <c r="AC163" s="2">
        <v>19</v>
      </c>
      <c r="AD163" s="7">
        <v>86</v>
      </c>
      <c r="AE163">
        <v>11</v>
      </c>
      <c r="AF163">
        <v>14</v>
      </c>
      <c r="AG163">
        <v>15</v>
      </c>
      <c r="AH163" s="2">
        <v>4</v>
      </c>
      <c r="AI163" s="7">
        <v>16</v>
      </c>
      <c r="AJ163">
        <v>59</v>
      </c>
      <c r="AK163">
        <v>0</v>
      </c>
      <c r="AL163">
        <v>0</v>
      </c>
      <c r="AM163">
        <v>0</v>
      </c>
      <c r="AN163">
        <v>0</v>
      </c>
      <c r="AO163" s="2">
        <v>0</v>
      </c>
    </row>
    <row r="164" spans="1:41">
      <c r="A164" s="2">
        <v>164000</v>
      </c>
      <c r="B164">
        <f t="shared" si="32"/>
        <v>2.7333333333333334</v>
      </c>
      <c r="C164" s="16">
        <v>1498880688</v>
      </c>
      <c r="D164" s="6">
        <f t="shared" si="33"/>
        <v>42917.156111111108</v>
      </c>
      <c r="E164" s="20">
        <v>-184</v>
      </c>
      <c r="F164" s="21">
        <v>-16044</v>
      </c>
      <c r="G164" s="22">
        <v>-5868</v>
      </c>
      <c r="H164">
        <f t="shared" si="34"/>
        <v>-1.123046875E-2</v>
      </c>
      <c r="I164">
        <f t="shared" si="35"/>
        <v>-0.979248046875</v>
      </c>
      <c r="J164" s="2">
        <f t="shared" si="36"/>
        <v>-0.358154296875</v>
      </c>
      <c r="K164" s="16">
        <v>-330</v>
      </c>
      <c r="L164" s="16">
        <v>-6</v>
      </c>
      <c r="M164" s="16">
        <v>-248</v>
      </c>
      <c r="N164" s="18">
        <f t="shared" si="37"/>
        <v>-2.5152439024390247</v>
      </c>
      <c r="O164">
        <f t="shared" si="38"/>
        <v>-4.5731707317073177E-2</v>
      </c>
      <c r="P164" s="2">
        <f t="shared" si="39"/>
        <v>-1.8902439024390245</v>
      </c>
      <c r="Q164" s="14">
        <v>-12</v>
      </c>
      <c r="R164" s="14">
        <v>226</v>
      </c>
      <c r="S164" s="27">
        <v>-76</v>
      </c>
      <c r="T164" s="18">
        <f t="shared" si="40"/>
        <v>-1.800450112528132</v>
      </c>
      <c r="U164" s="12">
        <f t="shared" si="41"/>
        <v>33.908477119279823</v>
      </c>
      <c r="V164" s="2">
        <f t="shared" si="42"/>
        <v>-11.40285071267817</v>
      </c>
      <c r="W164" s="39">
        <f t="shared" si="43"/>
        <v>15.978994748687168</v>
      </c>
      <c r="X164" s="39">
        <f t="shared" si="44"/>
        <v>14.478619654913722</v>
      </c>
      <c r="Y164" s="39">
        <f t="shared" si="45"/>
        <v>-10.27756939234809</v>
      </c>
      <c r="Z164" s="7">
        <f t="shared" si="46"/>
        <v>214.29448366519537</v>
      </c>
      <c r="AA164" s="16">
        <v>304</v>
      </c>
      <c r="AB164" s="57">
        <f t="shared" si="47"/>
        <v>21.910534040195287</v>
      </c>
      <c r="AC164" s="2">
        <v>19</v>
      </c>
      <c r="AD164" s="7">
        <v>86</v>
      </c>
      <c r="AE164">
        <v>11</v>
      </c>
      <c r="AF164">
        <v>14</v>
      </c>
      <c r="AG164">
        <v>15</v>
      </c>
      <c r="AH164" s="2">
        <v>4</v>
      </c>
      <c r="AI164" s="7">
        <v>15</v>
      </c>
      <c r="AJ164">
        <v>72</v>
      </c>
      <c r="AK164">
        <v>0</v>
      </c>
      <c r="AL164">
        <v>0</v>
      </c>
      <c r="AM164">
        <v>0</v>
      </c>
      <c r="AN164">
        <v>0</v>
      </c>
      <c r="AO164" s="2">
        <v>0</v>
      </c>
    </row>
    <row r="165" spans="1:41">
      <c r="A165" s="2">
        <v>165000</v>
      </c>
      <c r="B165">
        <f t="shared" si="32"/>
        <v>2.75</v>
      </c>
      <c r="C165" s="16">
        <v>1498880689</v>
      </c>
      <c r="D165" s="6">
        <f t="shared" si="33"/>
        <v>42917.156122685185</v>
      </c>
      <c r="E165" s="20">
        <v>3876</v>
      </c>
      <c r="F165" s="21">
        <v>-15384</v>
      </c>
      <c r="G165" s="22">
        <v>-7188</v>
      </c>
      <c r="H165">
        <f t="shared" si="34"/>
        <v>0.236572265625</v>
      </c>
      <c r="I165">
        <f t="shared" si="35"/>
        <v>-0.93896484375</v>
      </c>
      <c r="J165" s="2">
        <f t="shared" si="36"/>
        <v>-0.438720703125</v>
      </c>
      <c r="K165" s="16">
        <v>-126</v>
      </c>
      <c r="L165" s="16">
        <v>156</v>
      </c>
      <c r="M165" s="16">
        <v>-174</v>
      </c>
      <c r="N165" s="18">
        <f t="shared" si="37"/>
        <v>-0.96036585365853666</v>
      </c>
      <c r="O165">
        <f t="shared" si="38"/>
        <v>1.1890243902439026</v>
      </c>
      <c r="P165" s="2">
        <f t="shared" si="39"/>
        <v>-1.3262195121951221</v>
      </c>
      <c r="Q165" s="14">
        <v>-18</v>
      </c>
      <c r="R165" s="14">
        <v>226</v>
      </c>
      <c r="S165" s="27">
        <v>-72</v>
      </c>
      <c r="T165" s="18">
        <f t="shared" si="40"/>
        <v>-2.7006751687921979</v>
      </c>
      <c r="U165" s="12">
        <f t="shared" si="41"/>
        <v>33.908477119279823</v>
      </c>
      <c r="V165" s="2">
        <f t="shared" si="42"/>
        <v>-10.802700675168792</v>
      </c>
      <c r="W165" s="39">
        <f t="shared" si="43"/>
        <v>15.078769692423101</v>
      </c>
      <c r="X165" s="39">
        <f t="shared" si="44"/>
        <v>14.478619654913722</v>
      </c>
      <c r="Y165" s="39">
        <f t="shared" si="45"/>
        <v>-9.6774193548387117</v>
      </c>
      <c r="Z165" s="7">
        <f t="shared" si="46"/>
        <v>214.2349657797474</v>
      </c>
      <c r="AA165" s="16">
        <v>192</v>
      </c>
      <c r="AB165" s="57">
        <f t="shared" si="47"/>
        <v>21.575074130649654</v>
      </c>
      <c r="AC165" s="2">
        <v>19</v>
      </c>
      <c r="AD165" s="7">
        <v>86</v>
      </c>
      <c r="AE165">
        <v>11</v>
      </c>
      <c r="AF165">
        <v>15</v>
      </c>
      <c r="AG165">
        <v>14</v>
      </c>
      <c r="AH165" s="2">
        <v>4</v>
      </c>
      <c r="AI165" s="7">
        <v>15</v>
      </c>
      <c r="AJ165">
        <v>85</v>
      </c>
      <c r="AK165">
        <v>0</v>
      </c>
      <c r="AL165">
        <v>0</v>
      </c>
      <c r="AM165">
        <v>0</v>
      </c>
      <c r="AN165">
        <v>0</v>
      </c>
      <c r="AO165" s="2">
        <v>0</v>
      </c>
    </row>
    <row r="166" spans="1:41">
      <c r="A166" s="2">
        <v>166000</v>
      </c>
      <c r="B166">
        <f t="shared" si="32"/>
        <v>2.7666666666666666</v>
      </c>
      <c r="C166" s="16">
        <v>1498880690</v>
      </c>
      <c r="D166" s="6">
        <f t="shared" si="33"/>
        <v>42917.156134259261</v>
      </c>
      <c r="E166" s="20">
        <v>712</v>
      </c>
      <c r="F166" s="21">
        <v>-14940</v>
      </c>
      <c r="G166" s="22">
        <v>-6164</v>
      </c>
      <c r="H166">
        <f t="shared" si="34"/>
        <v>4.345703125E-2</v>
      </c>
      <c r="I166">
        <f t="shared" si="35"/>
        <v>-0.911865234375</v>
      </c>
      <c r="J166" s="2">
        <f t="shared" si="36"/>
        <v>-0.376220703125</v>
      </c>
      <c r="K166" s="16">
        <v>-226</v>
      </c>
      <c r="L166" s="16">
        <v>25</v>
      </c>
      <c r="M166" s="16">
        <v>-142</v>
      </c>
      <c r="N166" s="18">
        <f t="shared" si="37"/>
        <v>-1.7225609756097562</v>
      </c>
      <c r="O166">
        <f t="shared" si="38"/>
        <v>0.19054878048780488</v>
      </c>
      <c r="P166" s="2">
        <f t="shared" si="39"/>
        <v>-1.0823170731707319</v>
      </c>
      <c r="Q166" s="14">
        <v>-18</v>
      </c>
      <c r="R166" s="14">
        <v>228</v>
      </c>
      <c r="S166" s="27">
        <v>-72</v>
      </c>
      <c r="T166" s="18">
        <f t="shared" si="40"/>
        <v>-2.7006751687921979</v>
      </c>
      <c r="U166" s="12">
        <f t="shared" si="41"/>
        <v>34.208552138034506</v>
      </c>
      <c r="V166" s="2">
        <f t="shared" si="42"/>
        <v>-10.802700675168792</v>
      </c>
      <c r="W166" s="39">
        <f t="shared" si="43"/>
        <v>15.078769692423101</v>
      </c>
      <c r="X166" s="39">
        <f t="shared" si="44"/>
        <v>14.778694673668404</v>
      </c>
      <c r="Y166" s="39">
        <f t="shared" si="45"/>
        <v>-9.6774193548387117</v>
      </c>
      <c r="Z166" s="7">
        <f t="shared" si="46"/>
        <v>214.2349657797474</v>
      </c>
      <c r="AA166" s="16">
        <v>176</v>
      </c>
      <c r="AB166" s="57">
        <f t="shared" si="47"/>
        <v>21.52715128642885</v>
      </c>
      <c r="AC166" s="2">
        <v>19</v>
      </c>
      <c r="AD166" s="7">
        <v>86</v>
      </c>
      <c r="AE166">
        <v>11</v>
      </c>
      <c r="AF166">
        <v>14</v>
      </c>
      <c r="AG166">
        <v>14</v>
      </c>
      <c r="AH166" s="2">
        <v>4</v>
      </c>
      <c r="AI166" s="7">
        <v>15</v>
      </c>
      <c r="AJ166">
        <v>53</v>
      </c>
      <c r="AK166">
        <v>0</v>
      </c>
      <c r="AL166">
        <v>0</v>
      </c>
      <c r="AM166">
        <v>0</v>
      </c>
      <c r="AN166">
        <v>0</v>
      </c>
      <c r="AO166" s="2">
        <v>0</v>
      </c>
    </row>
    <row r="167" spans="1:41">
      <c r="A167" s="2">
        <v>167000</v>
      </c>
      <c r="B167">
        <f t="shared" si="32"/>
        <v>2.7833333333333332</v>
      </c>
      <c r="C167" s="16">
        <v>1498880691</v>
      </c>
      <c r="D167" s="6">
        <f t="shared" si="33"/>
        <v>42917.156145833331</v>
      </c>
      <c r="E167" s="20">
        <v>-1612</v>
      </c>
      <c r="F167" s="21">
        <v>-15012</v>
      </c>
      <c r="G167" s="22">
        <v>-5956</v>
      </c>
      <c r="H167">
        <f t="shared" si="34"/>
        <v>-9.8388671875E-2</v>
      </c>
      <c r="I167">
        <f t="shared" si="35"/>
        <v>-0.916259765625</v>
      </c>
      <c r="J167" s="2">
        <f t="shared" si="36"/>
        <v>-0.363525390625</v>
      </c>
      <c r="K167" s="16">
        <v>-280</v>
      </c>
      <c r="L167" s="16">
        <v>288</v>
      </c>
      <c r="M167" s="16">
        <v>-698</v>
      </c>
      <c r="N167" s="18">
        <f t="shared" si="37"/>
        <v>-2.1341463414634148</v>
      </c>
      <c r="O167">
        <f t="shared" si="38"/>
        <v>2.1951219512195124</v>
      </c>
      <c r="P167" s="2">
        <f t="shared" si="39"/>
        <v>-5.3201219512195124</v>
      </c>
      <c r="Q167" s="14">
        <v>-14</v>
      </c>
      <c r="R167" s="14">
        <v>232</v>
      </c>
      <c r="S167" s="27">
        <v>-80</v>
      </c>
      <c r="T167" s="18">
        <f t="shared" si="40"/>
        <v>-2.1005251312828208</v>
      </c>
      <c r="U167" s="12">
        <f t="shared" si="41"/>
        <v>34.808702175543885</v>
      </c>
      <c r="V167" s="2">
        <f t="shared" si="42"/>
        <v>-12.003000750187546</v>
      </c>
      <c r="W167" s="39">
        <f t="shared" si="43"/>
        <v>15.678919729932479</v>
      </c>
      <c r="X167" s="39">
        <f t="shared" si="44"/>
        <v>15.378844711177784</v>
      </c>
      <c r="Y167" s="39">
        <f t="shared" si="45"/>
        <v>-10.877719429857466</v>
      </c>
      <c r="Z167" s="7">
        <f t="shared" si="46"/>
        <v>216.39235160169673</v>
      </c>
      <c r="AA167" s="16">
        <v>240</v>
      </c>
      <c r="AB167" s="57">
        <f t="shared" si="47"/>
        <v>21.718842663312067</v>
      </c>
      <c r="AC167" s="2">
        <v>19</v>
      </c>
      <c r="AD167" s="7">
        <v>86</v>
      </c>
      <c r="AE167">
        <v>11</v>
      </c>
      <c r="AF167">
        <v>14</v>
      </c>
      <c r="AG167">
        <v>15</v>
      </c>
      <c r="AH167" s="2">
        <v>4</v>
      </c>
      <c r="AI167" s="7">
        <v>15</v>
      </c>
      <c r="AJ167">
        <v>78</v>
      </c>
      <c r="AK167">
        <v>0</v>
      </c>
      <c r="AL167">
        <v>0</v>
      </c>
      <c r="AM167">
        <v>0</v>
      </c>
      <c r="AN167">
        <v>0</v>
      </c>
      <c r="AO167" s="2">
        <v>0</v>
      </c>
    </row>
    <row r="168" spans="1:41">
      <c r="A168" s="2">
        <v>168000</v>
      </c>
      <c r="B168">
        <f t="shared" si="32"/>
        <v>2.8</v>
      </c>
      <c r="C168" s="16">
        <v>1498880692</v>
      </c>
      <c r="D168" s="6">
        <f t="shared" si="33"/>
        <v>42917.156157407408</v>
      </c>
      <c r="E168" s="20">
        <v>1756</v>
      </c>
      <c r="F168" s="21">
        <v>-16220</v>
      </c>
      <c r="G168" s="22">
        <v>-4684</v>
      </c>
      <c r="H168">
        <f t="shared" si="34"/>
        <v>0.107177734375</v>
      </c>
      <c r="I168">
        <f t="shared" si="35"/>
        <v>-0.989990234375</v>
      </c>
      <c r="J168" s="2">
        <f t="shared" si="36"/>
        <v>-0.285888671875</v>
      </c>
      <c r="K168" s="16">
        <v>-207</v>
      </c>
      <c r="L168" s="16">
        <v>219</v>
      </c>
      <c r="M168" s="16">
        <v>-306</v>
      </c>
      <c r="N168" s="18">
        <f t="shared" si="37"/>
        <v>-1.5777439024390245</v>
      </c>
      <c r="O168">
        <f t="shared" si="38"/>
        <v>1.6692073170731709</v>
      </c>
      <c r="P168" s="2">
        <f t="shared" si="39"/>
        <v>-2.3323170731707319</v>
      </c>
      <c r="Q168" s="14">
        <v>-21</v>
      </c>
      <c r="R168" s="14">
        <v>233</v>
      </c>
      <c r="S168" s="27">
        <v>-69</v>
      </c>
      <c r="T168" s="18">
        <f t="shared" si="40"/>
        <v>-3.150787696924231</v>
      </c>
      <c r="U168" s="12">
        <f t="shared" si="41"/>
        <v>34.958739684921227</v>
      </c>
      <c r="V168" s="2">
        <f t="shared" si="42"/>
        <v>-10.352588147036759</v>
      </c>
      <c r="W168" s="39">
        <f t="shared" si="43"/>
        <v>14.628657164291068</v>
      </c>
      <c r="X168" s="39">
        <f t="shared" si="44"/>
        <v>15.528882220555126</v>
      </c>
      <c r="Y168" s="39">
        <f t="shared" si="45"/>
        <v>-9.2273068267066787</v>
      </c>
      <c r="Z168" s="7">
        <f t="shared" si="46"/>
        <v>213.76423336566501</v>
      </c>
      <c r="AA168" s="16">
        <v>240</v>
      </c>
      <c r="AB168" s="57">
        <f t="shared" si="47"/>
        <v>21.718842663312067</v>
      </c>
      <c r="AC168" s="2">
        <v>19</v>
      </c>
      <c r="AD168" s="7">
        <v>86</v>
      </c>
      <c r="AE168">
        <v>10</v>
      </c>
      <c r="AF168">
        <v>13</v>
      </c>
      <c r="AG168">
        <v>14</v>
      </c>
      <c r="AH168" s="2">
        <v>4</v>
      </c>
      <c r="AI168" s="7">
        <v>15</v>
      </c>
      <c r="AJ168">
        <v>96</v>
      </c>
      <c r="AK168">
        <v>0</v>
      </c>
      <c r="AL168">
        <v>0</v>
      </c>
      <c r="AM168">
        <v>0</v>
      </c>
      <c r="AN168">
        <v>0</v>
      </c>
      <c r="AO168" s="2">
        <v>0</v>
      </c>
    </row>
    <row r="169" spans="1:41">
      <c r="A169" s="2">
        <v>169000</v>
      </c>
      <c r="B169">
        <f t="shared" si="32"/>
        <v>2.8166666666666669</v>
      </c>
      <c r="C169" s="16">
        <v>1498880693</v>
      </c>
      <c r="D169" s="6">
        <f t="shared" si="33"/>
        <v>42917.156168981484</v>
      </c>
      <c r="E169" s="20">
        <v>-536</v>
      </c>
      <c r="F169" s="21">
        <v>-14464</v>
      </c>
      <c r="G169" s="22">
        <v>-9172</v>
      </c>
      <c r="H169">
        <f t="shared" si="34"/>
        <v>-3.271484375E-2</v>
      </c>
      <c r="I169">
        <f t="shared" si="35"/>
        <v>-0.8828125</v>
      </c>
      <c r="J169" s="2">
        <f t="shared" si="36"/>
        <v>-0.559814453125</v>
      </c>
      <c r="K169" s="16">
        <v>555</v>
      </c>
      <c r="L169" s="16">
        <v>-316</v>
      </c>
      <c r="M169" s="16">
        <v>-743</v>
      </c>
      <c r="N169" s="18">
        <f t="shared" si="37"/>
        <v>4.2301829268292686</v>
      </c>
      <c r="O169">
        <f t="shared" si="38"/>
        <v>-2.4085365853658538</v>
      </c>
      <c r="P169" s="2">
        <f t="shared" si="39"/>
        <v>-5.6631097560975618</v>
      </c>
      <c r="Q169" s="14">
        <v>33</v>
      </c>
      <c r="R169" s="14">
        <v>203</v>
      </c>
      <c r="S169" s="27">
        <v>23</v>
      </c>
      <c r="T169" s="18">
        <f t="shared" si="40"/>
        <v>4.9512378094523628</v>
      </c>
      <c r="U169" s="12">
        <f t="shared" si="41"/>
        <v>30.4576144036009</v>
      </c>
      <c r="V169" s="2">
        <f t="shared" si="42"/>
        <v>3.4508627156789196</v>
      </c>
      <c r="W169" s="39">
        <f t="shared" si="43"/>
        <v>22.730682670667662</v>
      </c>
      <c r="X169" s="39">
        <f t="shared" si="44"/>
        <v>11.027756939234798</v>
      </c>
      <c r="Y169" s="39">
        <f t="shared" si="45"/>
        <v>4.5761440360089995</v>
      </c>
      <c r="Z169" s="7">
        <f t="shared" si="46"/>
        <v>168.08012431790181</v>
      </c>
      <c r="AA169" s="16">
        <v>256</v>
      </c>
      <c r="AB169" s="57">
        <f t="shared" si="47"/>
        <v>21.766765507532874</v>
      </c>
      <c r="AC169" s="2">
        <v>19</v>
      </c>
      <c r="AD169" s="7">
        <v>86</v>
      </c>
      <c r="AE169">
        <v>10</v>
      </c>
      <c r="AF169">
        <v>15</v>
      </c>
      <c r="AG169">
        <v>16</v>
      </c>
      <c r="AH169" s="2">
        <v>4</v>
      </c>
      <c r="AI169" s="7">
        <v>15</v>
      </c>
      <c r="AJ169">
        <v>66</v>
      </c>
      <c r="AK169">
        <v>0</v>
      </c>
      <c r="AL169">
        <v>0</v>
      </c>
      <c r="AM169">
        <v>0</v>
      </c>
      <c r="AN169">
        <v>0</v>
      </c>
      <c r="AO169" s="2">
        <v>0</v>
      </c>
    </row>
    <row r="170" spans="1:41">
      <c r="A170" s="2">
        <v>170000</v>
      </c>
      <c r="B170">
        <f t="shared" si="32"/>
        <v>2.8333333333333335</v>
      </c>
      <c r="C170" s="16">
        <v>1498880694</v>
      </c>
      <c r="D170" s="6">
        <f t="shared" si="33"/>
        <v>42917.156180555554</v>
      </c>
      <c r="E170" s="20">
        <v>-1668</v>
      </c>
      <c r="F170" s="21">
        <v>-12756</v>
      </c>
      <c r="G170" s="22">
        <v>-10692</v>
      </c>
      <c r="H170">
        <f t="shared" si="34"/>
        <v>-0.101806640625</v>
      </c>
      <c r="I170">
        <f t="shared" si="35"/>
        <v>-0.778564453125</v>
      </c>
      <c r="J170" s="2">
        <f t="shared" si="36"/>
        <v>-0.652587890625</v>
      </c>
      <c r="K170" s="16">
        <v>-264</v>
      </c>
      <c r="L170" s="16">
        <v>30</v>
      </c>
      <c r="M170" s="16">
        <v>-258</v>
      </c>
      <c r="N170" s="18">
        <f t="shared" si="37"/>
        <v>-2.0121951219512195</v>
      </c>
      <c r="O170">
        <f t="shared" si="38"/>
        <v>0.22865853658536586</v>
      </c>
      <c r="P170" s="2">
        <f t="shared" si="39"/>
        <v>-1.9664634146341464</v>
      </c>
      <c r="Q170" s="14">
        <v>21</v>
      </c>
      <c r="R170" s="14">
        <v>205</v>
      </c>
      <c r="S170" s="27">
        <v>15</v>
      </c>
      <c r="T170" s="18">
        <f t="shared" si="40"/>
        <v>3.150787696924231</v>
      </c>
      <c r="U170" s="12">
        <f t="shared" si="41"/>
        <v>30.75768942235559</v>
      </c>
      <c r="V170" s="2">
        <f t="shared" si="42"/>
        <v>2.2505626406601649</v>
      </c>
      <c r="W170" s="39">
        <f t="shared" si="43"/>
        <v>20.930232558139529</v>
      </c>
      <c r="X170" s="39">
        <f t="shared" si="44"/>
        <v>11.327831957989488</v>
      </c>
      <c r="Y170" s="39">
        <f t="shared" si="45"/>
        <v>3.3758439609902449</v>
      </c>
      <c r="Z170" s="7">
        <f t="shared" si="46"/>
        <v>170.40521261050685</v>
      </c>
      <c r="AA170" s="16">
        <v>272</v>
      </c>
      <c r="AB170" s="57">
        <f t="shared" si="47"/>
        <v>21.814688351753677</v>
      </c>
      <c r="AC170" s="2">
        <v>19</v>
      </c>
      <c r="AD170" s="7">
        <v>86</v>
      </c>
      <c r="AE170">
        <v>11</v>
      </c>
      <c r="AF170">
        <v>15</v>
      </c>
      <c r="AG170">
        <v>15</v>
      </c>
      <c r="AH170" s="2">
        <v>4</v>
      </c>
      <c r="AI170" s="7">
        <v>16</v>
      </c>
      <c r="AJ170">
        <v>78</v>
      </c>
      <c r="AK170">
        <v>0</v>
      </c>
      <c r="AL170">
        <v>0</v>
      </c>
      <c r="AM170">
        <v>0</v>
      </c>
      <c r="AN170">
        <v>0</v>
      </c>
      <c r="AO170" s="2">
        <v>0</v>
      </c>
    </row>
    <row r="171" spans="1:41">
      <c r="A171" s="2">
        <v>171000</v>
      </c>
      <c r="B171">
        <f t="shared" si="32"/>
        <v>2.85</v>
      </c>
      <c r="C171" s="16">
        <v>1498880695</v>
      </c>
      <c r="D171" s="6">
        <f t="shared" si="33"/>
        <v>42917.156192129631</v>
      </c>
      <c r="E171" s="20">
        <v>-2296</v>
      </c>
      <c r="F171" s="21">
        <v>-13000</v>
      </c>
      <c r="G171" s="22">
        <v>-10948</v>
      </c>
      <c r="H171">
        <f t="shared" si="34"/>
        <v>-0.14013671875</v>
      </c>
      <c r="I171">
        <f t="shared" si="35"/>
        <v>-0.79345703125</v>
      </c>
      <c r="J171" s="2">
        <f t="shared" si="36"/>
        <v>-0.668212890625</v>
      </c>
      <c r="K171" s="16">
        <v>-295</v>
      </c>
      <c r="L171" s="16">
        <v>131</v>
      </c>
      <c r="M171" s="16">
        <v>-63</v>
      </c>
      <c r="N171" s="18">
        <f t="shared" si="37"/>
        <v>-2.2484756097560976</v>
      </c>
      <c r="O171">
        <f t="shared" si="38"/>
        <v>0.99847560975609762</v>
      </c>
      <c r="P171" s="2">
        <f t="shared" si="39"/>
        <v>-0.48018292682926833</v>
      </c>
      <c r="Q171" s="14">
        <v>22</v>
      </c>
      <c r="R171" s="14">
        <v>212</v>
      </c>
      <c r="S171" s="27">
        <v>12</v>
      </c>
      <c r="T171" s="18">
        <f t="shared" si="40"/>
        <v>3.3008252063015755</v>
      </c>
      <c r="U171" s="12">
        <f t="shared" si="41"/>
        <v>31.807951987997001</v>
      </c>
      <c r="V171" s="2">
        <f t="shared" si="42"/>
        <v>1.800450112528132</v>
      </c>
      <c r="W171" s="39">
        <f t="shared" si="43"/>
        <v>21.080270067516874</v>
      </c>
      <c r="X171" s="39">
        <f t="shared" si="44"/>
        <v>12.378094523630899</v>
      </c>
      <c r="Y171" s="39">
        <f t="shared" si="45"/>
        <v>2.9257314328582122</v>
      </c>
      <c r="Z171" s="7">
        <f t="shared" si="46"/>
        <v>171.72545760875289</v>
      </c>
      <c r="AA171" s="16">
        <v>256</v>
      </c>
      <c r="AB171" s="57">
        <f t="shared" si="47"/>
        <v>21.766765507532874</v>
      </c>
      <c r="AC171" s="2">
        <v>19</v>
      </c>
      <c r="AD171" s="7">
        <v>86</v>
      </c>
      <c r="AE171">
        <v>11</v>
      </c>
      <c r="AF171">
        <v>15</v>
      </c>
      <c r="AG171">
        <v>16</v>
      </c>
      <c r="AH171" s="2">
        <v>4</v>
      </c>
      <c r="AI171" s="7">
        <v>16</v>
      </c>
      <c r="AJ171">
        <v>96</v>
      </c>
      <c r="AK171">
        <v>0</v>
      </c>
      <c r="AL171">
        <v>0</v>
      </c>
      <c r="AM171">
        <v>0</v>
      </c>
      <c r="AN171">
        <v>0</v>
      </c>
      <c r="AO171" s="2">
        <v>0</v>
      </c>
    </row>
    <row r="172" spans="1:41">
      <c r="A172" s="2">
        <v>172000</v>
      </c>
      <c r="B172">
        <f t="shared" si="32"/>
        <v>2.8666666666666667</v>
      </c>
      <c r="C172" s="16">
        <v>1498880696</v>
      </c>
      <c r="D172" s="6">
        <f t="shared" si="33"/>
        <v>42917.156203703707</v>
      </c>
      <c r="E172" s="20">
        <v>-2256</v>
      </c>
      <c r="F172" s="21">
        <v>-12768</v>
      </c>
      <c r="G172" s="22">
        <v>-10832</v>
      </c>
      <c r="H172">
        <f t="shared" si="34"/>
        <v>-0.1376953125</v>
      </c>
      <c r="I172">
        <f t="shared" si="35"/>
        <v>-0.779296875</v>
      </c>
      <c r="J172" s="2">
        <f t="shared" si="36"/>
        <v>-0.6611328125</v>
      </c>
      <c r="K172" s="16">
        <v>-164</v>
      </c>
      <c r="L172" s="16">
        <v>99</v>
      </c>
      <c r="M172" s="16">
        <v>-66</v>
      </c>
      <c r="N172" s="18">
        <f t="shared" si="37"/>
        <v>-1.25</v>
      </c>
      <c r="O172">
        <f t="shared" si="38"/>
        <v>0.75457317073170738</v>
      </c>
      <c r="P172" s="2">
        <f t="shared" si="39"/>
        <v>-0.50304878048780488</v>
      </c>
      <c r="Q172" s="14">
        <v>22</v>
      </c>
      <c r="R172" s="14">
        <v>214</v>
      </c>
      <c r="S172" s="27">
        <v>16</v>
      </c>
      <c r="T172" s="18">
        <f t="shared" si="40"/>
        <v>3.3008252063015755</v>
      </c>
      <c r="U172" s="12">
        <f t="shared" si="41"/>
        <v>32.108027006751691</v>
      </c>
      <c r="V172" s="2">
        <f t="shared" si="42"/>
        <v>2.4006001500375094</v>
      </c>
      <c r="W172" s="39">
        <f t="shared" si="43"/>
        <v>21.080270067516874</v>
      </c>
      <c r="X172" s="39">
        <f t="shared" si="44"/>
        <v>12.678169542385589</v>
      </c>
      <c r="Y172" s="39">
        <f t="shared" si="45"/>
        <v>3.5258814703675894</v>
      </c>
      <c r="Z172" s="7">
        <f t="shared" si="46"/>
        <v>170.05645731626456</v>
      </c>
      <c r="AA172" s="16">
        <v>304</v>
      </c>
      <c r="AB172" s="57">
        <f t="shared" si="47"/>
        <v>21.910534040195287</v>
      </c>
      <c r="AC172" s="2">
        <v>19</v>
      </c>
      <c r="AD172" s="7">
        <v>86</v>
      </c>
      <c r="AE172">
        <v>10</v>
      </c>
      <c r="AF172">
        <v>15</v>
      </c>
      <c r="AG172">
        <v>15</v>
      </c>
      <c r="AH172" s="2">
        <v>4</v>
      </c>
      <c r="AI172" s="7">
        <v>15</v>
      </c>
      <c r="AJ172">
        <v>54</v>
      </c>
      <c r="AK172">
        <v>0</v>
      </c>
      <c r="AL172">
        <v>0</v>
      </c>
      <c r="AM172">
        <v>0</v>
      </c>
      <c r="AN172">
        <v>0</v>
      </c>
      <c r="AO172" s="2">
        <v>0</v>
      </c>
    </row>
    <row r="173" spans="1:41">
      <c r="A173" s="2">
        <v>173000</v>
      </c>
      <c r="B173">
        <f t="shared" si="32"/>
        <v>2.8833333333333333</v>
      </c>
      <c r="C173" s="16">
        <v>1498880697</v>
      </c>
      <c r="D173" s="6">
        <f t="shared" si="33"/>
        <v>42917.156215277777</v>
      </c>
      <c r="E173" s="20">
        <v>-1928</v>
      </c>
      <c r="F173" s="21">
        <v>-13252</v>
      </c>
      <c r="G173" s="22">
        <v>-10512</v>
      </c>
      <c r="H173">
        <f t="shared" si="34"/>
        <v>-0.11767578125</v>
      </c>
      <c r="I173">
        <f t="shared" si="35"/>
        <v>-0.808837890625</v>
      </c>
      <c r="J173" s="2">
        <f t="shared" si="36"/>
        <v>-0.6416015625</v>
      </c>
      <c r="K173" s="16">
        <v>-290</v>
      </c>
      <c r="L173" s="16">
        <v>52</v>
      </c>
      <c r="M173" s="16">
        <v>-160</v>
      </c>
      <c r="N173" s="18">
        <f t="shared" si="37"/>
        <v>-2.2103658536585367</v>
      </c>
      <c r="O173">
        <f t="shared" si="38"/>
        <v>0.39634146341463417</v>
      </c>
      <c r="P173" s="2">
        <f t="shared" si="39"/>
        <v>-1.2195121951219514</v>
      </c>
      <c r="Q173" s="14">
        <v>22</v>
      </c>
      <c r="R173" s="14">
        <v>208</v>
      </c>
      <c r="S173" s="27">
        <v>10</v>
      </c>
      <c r="T173" s="18">
        <f t="shared" si="40"/>
        <v>3.3008252063015755</v>
      </c>
      <c r="U173" s="12">
        <f t="shared" si="41"/>
        <v>31.207801950487621</v>
      </c>
      <c r="V173" s="2">
        <f t="shared" si="42"/>
        <v>1.5003750937734432</v>
      </c>
      <c r="W173" s="39">
        <f t="shared" si="43"/>
        <v>21.080270067516874</v>
      </c>
      <c r="X173" s="39">
        <f t="shared" si="44"/>
        <v>11.77794448612152</v>
      </c>
      <c r="Y173" s="39">
        <f t="shared" si="45"/>
        <v>2.6256564141035232</v>
      </c>
      <c r="Z173" s="7">
        <f t="shared" si="46"/>
        <v>172.56498153444915</v>
      </c>
      <c r="AA173" s="16">
        <v>304</v>
      </c>
      <c r="AB173" s="57">
        <f t="shared" si="47"/>
        <v>21.910534040195287</v>
      </c>
      <c r="AC173" s="2">
        <v>19</v>
      </c>
      <c r="AD173" s="7">
        <v>86</v>
      </c>
      <c r="AE173">
        <v>10</v>
      </c>
      <c r="AF173">
        <v>14</v>
      </c>
      <c r="AG173">
        <v>14</v>
      </c>
      <c r="AH173" s="2">
        <v>4</v>
      </c>
      <c r="AI173" s="7">
        <v>15</v>
      </c>
      <c r="AJ173">
        <v>73</v>
      </c>
      <c r="AK173">
        <v>0</v>
      </c>
      <c r="AL173">
        <v>0</v>
      </c>
      <c r="AM173">
        <v>0</v>
      </c>
      <c r="AN173">
        <v>0</v>
      </c>
      <c r="AO173" s="2">
        <v>0</v>
      </c>
    </row>
    <row r="174" spans="1:41">
      <c r="A174" s="2">
        <v>174000</v>
      </c>
      <c r="B174">
        <f t="shared" si="32"/>
        <v>2.9</v>
      </c>
      <c r="C174" s="16">
        <v>1498880698</v>
      </c>
      <c r="D174" s="6">
        <f t="shared" si="33"/>
        <v>42917.156226851846</v>
      </c>
      <c r="E174" s="20">
        <v>-1976</v>
      </c>
      <c r="F174" s="21">
        <v>-13016</v>
      </c>
      <c r="G174" s="22">
        <v>-10732</v>
      </c>
      <c r="H174">
        <f t="shared" si="34"/>
        <v>-0.12060546875</v>
      </c>
      <c r="I174">
        <f t="shared" si="35"/>
        <v>-0.79443359375</v>
      </c>
      <c r="J174" s="2">
        <f t="shared" si="36"/>
        <v>-0.655029296875</v>
      </c>
      <c r="K174" s="16">
        <v>-261</v>
      </c>
      <c r="L174" s="16">
        <v>-12</v>
      </c>
      <c r="M174" s="16">
        <v>-204</v>
      </c>
      <c r="N174" s="18">
        <f t="shared" si="37"/>
        <v>-1.9893292682926831</v>
      </c>
      <c r="O174">
        <f t="shared" si="38"/>
        <v>-9.1463414634146353E-2</v>
      </c>
      <c r="P174" s="2">
        <f t="shared" si="39"/>
        <v>-1.5548780487804879</v>
      </c>
      <c r="Q174" s="14">
        <v>18</v>
      </c>
      <c r="R174" s="14">
        <v>206</v>
      </c>
      <c r="S174" s="27">
        <v>18</v>
      </c>
      <c r="T174" s="18">
        <f t="shared" si="40"/>
        <v>2.7006751687921979</v>
      </c>
      <c r="U174" s="12">
        <f t="shared" si="41"/>
        <v>30.907726931732935</v>
      </c>
      <c r="V174" s="2">
        <f t="shared" si="42"/>
        <v>2.7006751687921979</v>
      </c>
      <c r="W174" s="39">
        <f t="shared" si="43"/>
        <v>20.480120030007498</v>
      </c>
      <c r="X174" s="39">
        <f t="shared" si="44"/>
        <v>11.477869467366833</v>
      </c>
      <c r="Y174" s="39">
        <f t="shared" si="45"/>
        <v>3.8259564891222779</v>
      </c>
      <c r="Z174" s="7">
        <f t="shared" si="46"/>
        <v>168.91893719481274</v>
      </c>
      <c r="AA174" s="16">
        <v>256</v>
      </c>
      <c r="AB174" s="57">
        <f t="shared" si="47"/>
        <v>21.766765507532874</v>
      </c>
      <c r="AC174" s="2">
        <v>19</v>
      </c>
      <c r="AD174" s="7">
        <v>86</v>
      </c>
      <c r="AE174">
        <v>11</v>
      </c>
      <c r="AF174">
        <v>15</v>
      </c>
      <c r="AG174">
        <v>15</v>
      </c>
      <c r="AH174" s="2">
        <v>4</v>
      </c>
      <c r="AI174" s="7">
        <v>15</v>
      </c>
      <c r="AJ174">
        <v>99</v>
      </c>
      <c r="AK174">
        <v>0</v>
      </c>
      <c r="AL174">
        <v>0</v>
      </c>
      <c r="AM174">
        <v>0</v>
      </c>
      <c r="AN174">
        <v>0</v>
      </c>
      <c r="AO174" s="2">
        <v>0</v>
      </c>
    </row>
    <row r="175" spans="1:41">
      <c r="A175" s="2">
        <v>175000</v>
      </c>
      <c r="B175">
        <f t="shared" si="32"/>
        <v>2.9166666666666665</v>
      </c>
      <c r="C175" s="16">
        <v>1498880699</v>
      </c>
      <c r="D175" s="6">
        <f t="shared" si="33"/>
        <v>42917.15623842593</v>
      </c>
      <c r="E175" s="20">
        <v>-1852</v>
      </c>
      <c r="F175" s="21">
        <v>-13152</v>
      </c>
      <c r="G175" s="22">
        <v>-10640</v>
      </c>
      <c r="H175">
        <f t="shared" si="34"/>
        <v>-0.113037109375</v>
      </c>
      <c r="I175">
        <f t="shared" si="35"/>
        <v>-0.802734375</v>
      </c>
      <c r="J175" s="2">
        <f t="shared" si="36"/>
        <v>-0.6494140625</v>
      </c>
      <c r="K175" s="16">
        <v>-284</v>
      </c>
      <c r="L175" s="16">
        <v>6</v>
      </c>
      <c r="M175" s="16">
        <v>-167</v>
      </c>
      <c r="N175" s="18">
        <f t="shared" si="37"/>
        <v>-2.1646341463414638</v>
      </c>
      <c r="O175">
        <f t="shared" si="38"/>
        <v>4.5731707317073177E-2</v>
      </c>
      <c r="P175" s="2">
        <f t="shared" si="39"/>
        <v>-1.2728658536585367</v>
      </c>
      <c r="Q175" s="14">
        <v>19</v>
      </c>
      <c r="R175" s="14">
        <v>201</v>
      </c>
      <c r="S175" s="27">
        <v>13</v>
      </c>
      <c r="T175" s="18">
        <f t="shared" si="40"/>
        <v>2.8507126781695424</v>
      </c>
      <c r="U175" s="12">
        <f t="shared" si="41"/>
        <v>30.15753938484621</v>
      </c>
      <c r="V175" s="2">
        <f t="shared" si="42"/>
        <v>1.9504876219054763</v>
      </c>
      <c r="W175" s="39">
        <f t="shared" si="43"/>
        <v>20.630157539384843</v>
      </c>
      <c r="X175" s="39">
        <f t="shared" si="44"/>
        <v>10.727681920480109</v>
      </c>
      <c r="Y175" s="39">
        <f t="shared" si="45"/>
        <v>3.0757689422355563</v>
      </c>
      <c r="Z175" s="7">
        <f t="shared" si="46"/>
        <v>171.11995543240963</v>
      </c>
      <c r="AA175" s="16">
        <v>272</v>
      </c>
      <c r="AB175" s="57">
        <f t="shared" si="47"/>
        <v>21.814688351753677</v>
      </c>
      <c r="AC175" s="2">
        <v>19</v>
      </c>
      <c r="AD175" s="7">
        <v>86</v>
      </c>
      <c r="AE175">
        <v>12</v>
      </c>
      <c r="AF175">
        <v>16</v>
      </c>
      <c r="AG175">
        <v>16</v>
      </c>
      <c r="AH175" s="2">
        <v>4</v>
      </c>
      <c r="AI175" s="7">
        <v>15</v>
      </c>
      <c r="AJ175">
        <v>55</v>
      </c>
      <c r="AK175">
        <v>0</v>
      </c>
      <c r="AL175">
        <v>0</v>
      </c>
      <c r="AM175">
        <v>0</v>
      </c>
      <c r="AN175">
        <v>0</v>
      </c>
      <c r="AO175" s="2">
        <v>0</v>
      </c>
    </row>
    <row r="176" spans="1:41">
      <c r="A176" s="2">
        <v>176000</v>
      </c>
      <c r="B176">
        <f t="shared" si="32"/>
        <v>2.9333333333333331</v>
      </c>
      <c r="C176" s="16">
        <v>1498880700</v>
      </c>
      <c r="D176" s="6">
        <f t="shared" si="33"/>
        <v>42917.15625</v>
      </c>
      <c r="E176" s="20">
        <v>-2272</v>
      </c>
      <c r="F176" s="21">
        <v>-12972</v>
      </c>
      <c r="G176" s="22">
        <v>-10676</v>
      </c>
      <c r="H176">
        <f t="shared" si="34"/>
        <v>-0.138671875</v>
      </c>
      <c r="I176">
        <f t="shared" si="35"/>
        <v>-0.791748046875</v>
      </c>
      <c r="J176" s="2">
        <f t="shared" si="36"/>
        <v>-0.651611328125</v>
      </c>
      <c r="K176" s="16">
        <v>-331</v>
      </c>
      <c r="L176" s="16">
        <v>7</v>
      </c>
      <c r="M176" s="16">
        <v>-116</v>
      </c>
      <c r="N176" s="18">
        <f t="shared" si="37"/>
        <v>-2.5228658536585367</v>
      </c>
      <c r="O176">
        <f t="shared" si="38"/>
        <v>5.3353658536585372E-2</v>
      </c>
      <c r="P176" s="2">
        <f t="shared" si="39"/>
        <v>-0.88414634146341475</v>
      </c>
      <c r="Q176" s="14">
        <v>20</v>
      </c>
      <c r="R176" s="14">
        <v>212</v>
      </c>
      <c r="S176" s="27">
        <v>4</v>
      </c>
      <c r="T176" s="18">
        <f t="shared" si="40"/>
        <v>3.0007501875468865</v>
      </c>
      <c r="U176" s="12">
        <f t="shared" si="41"/>
        <v>31.807951987997001</v>
      </c>
      <c r="V176" s="2">
        <f t="shared" si="42"/>
        <v>0.60015003750937734</v>
      </c>
      <c r="W176" s="39">
        <f t="shared" si="43"/>
        <v>20.780195048762188</v>
      </c>
      <c r="X176" s="39">
        <f t="shared" si="44"/>
        <v>12.378094523630899</v>
      </c>
      <c r="Y176" s="39">
        <f t="shared" si="45"/>
        <v>1.7254313578394573</v>
      </c>
      <c r="Z176" s="7">
        <f t="shared" si="46"/>
        <v>175.02945258750461</v>
      </c>
      <c r="AA176" s="16">
        <v>240</v>
      </c>
      <c r="AB176" s="57">
        <f t="shared" si="47"/>
        <v>21.718842663312067</v>
      </c>
      <c r="AC176" s="2">
        <v>19</v>
      </c>
      <c r="AD176" s="7">
        <v>86</v>
      </c>
      <c r="AE176">
        <v>12</v>
      </c>
      <c r="AF176">
        <v>15</v>
      </c>
      <c r="AG176">
        <v>16</v>
      </c>
      <c r="AH176" s="2">
        <v>5</v>
      </c>
      <c r="AI176" s="7">
        <v>15</v>
      </c>
      <c r="AJ176">
        <v>33</v>
      </c>
      <c r="AK176">
        <v>0</v>
      </c>
      <c r="AL176">
        <v>0</v>
      </c>
      <c r="AM176">
        <v>0</v>
      </c>
      <c r="AN176">
        <v>0</v>
      </c>
      <c r="AO176" s="2">
        <v>0</v>
      </c>
    </row>
    <row r="177" spans="1:41">
      <c r="A177" s="2">
        <v>177000</v>
      </c>
      <c r="B177">
        <f t="shared" si="32"/>
        <v>2.95</v>
      </c>
      <c r="C177" s="16">
        <v>1498880701</v>
      </c>
      <c r="D177" s="6">
        <f t="shared" si="33"/>
        <v>42917.15626157407</v>
      </c>
      <c r="E177" s="20">
        <v>-3136</v>
      </c>
      <c r="F177" s="21">
        <v>-12888</v>
      </c>
      <c r="G177" s="22">
        <v>-10244</v>
      </c>
      <c r="H177">
        <f t="shared" si="34"/>
        <v>-0.19140625</v>
      </c>
      <c r="I177">
        <f t="shared" si="35"/>
        <v>-0.78662109375</v>
      </c>
      <c r="J177" s="2">
        <f t="shared" si="36"/>
        <v>-0.625244140625</v>
      </c>
      <c r="K177" s="16">
        <v>-168</v>
      </c>
      <c r="L177" s="16">
        <v>-61</v>
      </c>
      <c r="M177" s="16">
        <v>-116</v>
      </c>
      <c r="N177" s="18">
        <f t="shared" si="37"/>
        <v>-1.2804878048780488</v>
      </c>
      <c r="O177">
        <f t="shared" si="38"/>
        <v>-0.46493902439024393</v>
      </c>
      <c r="P177" s="2">
        <f t="shared" si="39"/>
        <v>-0.88414634146341475</v>
      </c>
      <c r="Q177" s="14">
        <v>16</v>
      </c>
      <c r="R177" s="14">
        <v>208</v>
      </c>
      <c r="S177" s="27">
        <v>18</v>
      </c>
      <c r="T177" s="18">
        <f t="shared" si="40"/>
        <v>2.4006001500375094</v>
      </c>
      <c r="U177" s="12">
        <f t="shared" si="41"/>
        <v>31.207801950487621</v>
      </c>
      <c r="V177" s="2">
        <f t="shared" si="42"/>
        <v>2.7006751687921979</v>
      </c>
      <c r="W177" s="39">
        <f t="shared" si="43"/>
        <v>20.180045011252808</v>
      </c>
      <c r="X177" s="39">
        <f t="shared" si="44"/>
        <v>11.77794448612152</v>
      </c>
      <c r="Y177" s="39">
        <f t="shared" si="45"/>
        <v>3.8259564891222779</v>
      </c>
      <c r="Z177" s="7">
        <f t="shared" si="46"/>
        <v>168.75796543551925</v>
      </c>
      <c r="AA177" s="16">
        <v>144</v>
      </c>
      <c r="AB177" s="57">
        <f t="shared" si="47"/>
        <v>21.43130559798724</v>
      </c>
      <c r="AC177" s="2">
        <v>19</v>
      </c>
      <c r="AD177" s="7">
        <v>86</v>
      </c>
      <c r="AE177">
        <v>12</v>
      </c>
      <c r="AF177">
        <v>16</v>
      </c>
      <c r="AG177">
        <v>16</v>
      </c>
      <c r="AH177" s="2">
        <v>4</v>
      </c>
      <c r="AI177" s="7">
        <v>16</v>
      </c>
      <c r="AJ177">
        <v>37</v>
      </c>
      <c r="AK177">
        <v>0</v>
      </c>
      <c r="AL177">
        <v>0</v>
      </c>
      <c r="AM177">
        <v>0</v>
      </c>
      <c r="AN177">
        <v>0</v>
      </c>
      <c r="AO177" s="2">
        <v>0</v>
      </c>
    </row>
    <row r="178" spans="1:41">
      <c r="A178" s="2">
        <v>178000</v>
      </c>
      <c r="B178">
        <f t="shared" si="32"/>
        <v>2.9666666666666668</v>
      </c>
      <c r="C178" s="16">
        <v>1498880702</v>
      </c>
      <c r="D178" s="6">
        <f t="shared" si="33"/>
        <v>42917.156273148154</v>
      </c>
      <c r="E178" s="20">
        <v>-1508</v>
      </c>
      <c r="F178" s="21">
        <v>-13104</v>
      </c>
      <c r="G178" s="22">
        <v>-11020</v>
      </c>
      <c r="H178">
        <f t="shared" si="34"/>
        <v>-9.2041015625E-2</v>
      </c>
      <c r="I178">
        <f t="shared" si="35"/>
        <v>-0.7998046875</v>
      </c>
      <c r="J178" s="2">
        <f t="shared" si="36"/>
        <v>-0.672607421875</v>
      </c>
      <c r="K178" s="16">
        <v>-389</v>
      </c>
      <c r="L178" s="16">
        <v>-382</v>
      </c>
      <c r="M178" s="16">
        <v>-19</v>
      </c>
      <c r="N178" s="18">
        <f t="shared" si="37"/>
        <v>-2.9649390243902443</v>
      </c>
      <c r="O178">
        <f t="shared" si="38"/>
        <v>-2.9115853658536586</v>
      </c>
      <c r="P178" s="2">
        <f t="shared" si="39"/>
        <v>-0.14481707317073172</v>
      </c>
      <c r="Q178" s="14">
        <v>23</v>
      </c>
      <c r="R178" s="14">
        <v>209</v>
      </c>
      <c r="S178" s="27">
        <v>13</v>
      </c>
      <c r="T178" s="18">
        <f t="shared" si="40"/>
        <v>3.4508627156789196</v>
      </c>
      <c r="U178" s="12">
        <f t="shared" si="41"/>
        <v>31.357839459864966</v>
      </c>
      <c r="V178" s="2">
        <f t="shared" si="42"/>
        <v>1.9504876219054763</v>
      </c>
      <c r="W178" s="39">
        <f t="shared" si="43"/>
        <v>21.230307576894219</v>
      </c>
      <c r="X178" s="39">
        <f t="shared" si="44"/>
        <v>11.927981995498865</v>
      </c>
      <c r="Y178" s="39">
        <f t="shared" si="45"/>
        <v>3.0757689422355563</v>
      </c>
      <c r="Z178" s="7">
        <f t="shared" si="46"/>
        <v>171.36748251656607</v>
      </c>
      <c r="AA178" s="16">
        <v>256</v>
      </c>
      <c r="AB178" s="57">
        <f t="shared" si="47"/>
        <v>21.766765507532874</v>
      </c>
      <c r="AC178" s="2">
        <v>19</v>
      </c>
      <c r="AD178" s="7">
        <v>86</v>
      </c>
      <c r="AE178">
        <v>11</v>
      </c>
      <c r="AF178">
        <v>16</v>
      </c>
      <c r="AG178">
        <v>16</v>
      </c>
      <c r="AH178" s="2">
        <v>4</v>
      </c>
      <c r="AI178" s="7">
        <v>16</v>
      </c>
      <c r="AJ178">
        <v>58</v>
      </c>
      <c r="AK178">
        <v>0</v>
      </c>
      <c r="AL178">
        <v>0</v>
      </c>
      <c r="AM178">
        <v>0</v>
      </c>
      <c r="AN178">
        <v>0</v>
      </c>
      <c r="AO178" s="2">
        <v>0</v>
      </c>
    </row>
    <row r="179" spans="1:41">
      <c r="A179" s="2">
        <v>179000</v>
      </c>
      <c r="B179">
        <f t="shared" si="32"/>
        <v>2.9833333333333334</v>
      </c>
      <c r="C179" s="16">
        <v>1498880703</v>
      </c>
      <c r="D179" s="6">
        <f t="shared" si="33"/>
        <v>42917.156284722223</v>
      </c>
      <c r="E179" s="20">
        <v>-1864</v>
      </c>
      <c r="F179" s="21">
        <v>-13132</v>
      </c>
      <c r="G179" s="22">
        <v>-10620</v>
      </c>
      <c r="H179">
        <f t="shared" si="34"/>
        <v>-0.11376953125</v>
      </c>
      <c r="I179">
        <f t="shared" si="35"/>
        <v>-0.801513671875</v>
      </c>
      <c r="J179" s="2">
        <f t="shared" si="36"/>
        <v>-0.648193359375</v>
      </c>
      <c r="K179" s="16">
        <v>-290</v>
      </c>
      <c r="L179" s="16">
        <v>-25</v>
      </c>
      <c r="M179" s="16">
        <v>-221</v>
      </c>
      <c r="N179" s="18">
        <f t="shared" si="37"/>
        <v>-2.2103658536585367</v>
      </c>
      <c r="O179">
        <f t="shared" si="38"/>
        <v>-0.19054878048780488</v>
      </c>
      <c r="P179" s="2">
        <f t="shared" si="39"/>
        <v>-1.6844512195121952</v>
      </c>
      <c r="Q179" s="14">
        <v>31</v>
      </c>
      <c r="R179" s="14">
        <v>215</v>
      </c>
      <c r="S179" s="27">
        <v>15</v>
      </c>
      <c r="T179" s="18">
        <f t="shared" si="40"/>
        <v>4.6511627906976747</v>
      </c>
      <c r="U179" s="12">
        <f t="shared" si="41"/>
        <v>32.258064516129032</v>
      </c>
      <c r="V179" s="2">
        <f t="shared" si="42"/>
        <v>2.2505626406601649</v>
      </c>
      <c r="W179" s="39">
        <f t="shared" si="43"/>
        <v>22.430607651912975</v>
      </c>
      <c r="X179" s="39">
        <f t="shared" si="44"/>
        <v>12.828207051762931</v>
      </c>
      <c r="Y179" s="39">
        <f t="shared" si="45"/>
        <v>3.3758439609902449</v>
      </c>
      <c r="Z179" s="7">
        <f t="shared" si="46"/>
        <v>171.03716733221859</v>
      </c>
      <c r="AA179" s="16">
        <v>208</v>
      </c>
      <c r="AB179" s="57">
        <f t="shared" si="47"/>
        <v>21.622996974870457</v>
      </c>
      <c r="AC179" s="2">
        <v>19</v>
      </c>
      <c r="AD179" s="7">
        <v>86</v>
      </c>
      <c r="AE179">
        <v>11</v>
      </c>
      <c r="AF179">
        <v>16</v>
      </c>
      <c r="AG179">
        <v>16</v>
      </c>
      <c r="AH179" s="2">
        <v>4</v>
      </c>
      <c r="AI179" s="7">
        <v>16</v>
      </c>
      <c r="AJ179">
        <v>42</v>
      </c>
      <c r="AK179">
        <v>0</v>
      </c>
      <c r="AL179">
        <v>0</v>
      </c>
      <c r="AM179">
        <v>0</v>
      </c>
      <c r="AN179">
        <v>0</v>
      </c>
      <c r="AO179" s="2">
        <v>0</v>
      </c>
    </row>
    <row r="180" spans="1:41">
      <c r="A180" s="2">
        <v>180000</v>
      </c>
      <c r="B180">
        <f t="shared" si="32"/>
        <v>3</v>
      </c>
      <c r="C180" s="16">
        <v>1498880704</v>
      </c>
      <c r="D180" s="6">
        <f t="shared" si="33"/>
        <v>42917.156296296293</v>
      </c>
      <c r="E180" s="20">
        <v>-1940</v>
      </c>
      <c r="F180" s="21">
        <v>-12888</v>
      </c>
      <c r="G180" s="22">
        <v>-10796</v>
      </c>
      <c r="H180">
        <f t="shared" si="34"/>
        <v>-0.118408203125</v>
      </c>
      <c r="I180">
        <f t="shared" si="35"/>
        <v>-0.78662109375</v>
      </c>
      <c r="J180" s="2">
        <f t="shared" si="36"/>
        <v>-0.658935546875</v>
      </c>
      <c r="K180" s="16">
        <v>-269</v>
      </c>
      <c r="L180" s="16">
        <v>107</v>
      </c>
      <c r="M180" s="16">
        <v>-171</v>
      </c>
      <c r="N180" s="18">
        <f t="shared" si="37"/>
        <v>-2.0503048780487805</v>
      </c>
      <c r="O180">
        <f t="shared" si="38"/>
        <v>0.81554878048780499</v>
      </c>
      <c r="P180" s="2">
        <f t="shared" si="39"/>
        <v>-1.3033536585365855</v>
      </c>
      <c r="Q180" s="14">
        <v>31</v>
      </c>
      <c r="R180" s="14">
        <v>207</v>
      </c>
      <c r="S180" s="27">
        <v>17</v>
      </c>
      <c r="T180" s="18">
        <f t="shared" si="40"/>
        <v>4.6511627906976747</v>
      </c>
      <c r="U180" s="12">
        <f t="shared" si="41"/>
        <v>31.057764441110276</v>
      </c>
      <c r="V180" s="2">
        <f t="shared" si="42"/>
        <v>2.5506376594148539</v>
      </c>
      <c r="W180" s="39">
        <f t="shared" si="43"/>
        <v>22.430607651912975</v>
      </c>
      <c r="X180" s="39">
        <f t="shared" si="44"/>
        <v>11.627906976744175</v>
      </c>
      <c r="Y180" s="39">
        <f t="shared" si="45"/>
        <v>3.6759189797449339</v>
      </c>
      <c r="Z180" s="7">
        <f t="shared" si="46"/>
        <v>170.25385703498333</v>
      </c>
      <c r="AA180" s="16">
        <v>240</v>
      </c>
      <c r="AB180" s="57">
        <f t="shared" si="47"/>
        <v>21.718842663312067</v>
      </c>
      <c r="AC180" s="2">
        <v>19</v>
      </c>
      <c r="AD180" s="7">
        <v>86</v>
      </c>
      <c r="AE180">
        <v>12</v>
      </c>
      <c r="AF180">
        <v>16</v>
      </c>
      <c r="AG180">
        <v>17</v>
      </c>
      <c r="AH180" s="2">
        <v>4</v>
      </c>
      <c r="AI180" s="7">
        <v>16</v>
      </c>
      <c r="AJ180">
        <v>38</v>
      </c>
      <c r="AK180">
        <v>0</v>
      </c>
      <c r="AL180">
        <v>0</v>
      </c>
      <c r="AM180">
        <v>0</v>
      </c>
      <c r="AN180">
        <v>0</v>
      </c>
      <c r="AO180" s="2">
        <v>0</v>
      </c>
    </row>
    <row r="181" spans="1:41">
      <c r="A181" s="2">
        <v>181000</v>
      </c>
      <c r="B181">
        <f t="shared" si="32"/>
        <v>3.0166666666666666</v>
      </c>
      <c r="C181" s="16">
        <v>1498880705</v>
      </c>
      <c r="D181" s="6">
        <f t="shared" si="33"/>
        <v>42917.156307870369</v>
      </c>
      <c r="E181" s="20">
        <v>-1936</v>
      </c>
      <c r="F181" s="21">
        <v>-12928</v>
      </c>
      <c r="G181" s="22">
        <v>-10892</v>
      </c>
      <c r="H181">
        <f t="shared" si="34"/>
        <v>-0.1181640625</v>
      </c>
      <c r="I181">
        <f t="shared" si="35"/>
        <v>-0.7890625</v>
      </c>
      <c r="J181" s="2">
        <f t="shared" si="36"/>
        <v>-0.664794921875</v>
      </c>
      <c r="K181" s="16">
        <v>-276</v>
      </c>
      <c r="L181" s="16">
        <v>40</v>
      </c>
      <c r="M181" s="16">
        <v>-171</v>
      </c>
      <c r="N181" s="18">
        <f t="shared" si="37"/>
        <v>-2.1036585365853662</v>
      </c>
      <c r="O181">
        <f t="shared" si="38"/>
        <v>0.30487804878048785</v>
      </c>
      <c r="P181" s="2">
        <f t="shared" si="39"/>
        <v>-1.3033536585365855</v>
      </c>
      <c r="Q181" s="14">
        <v>23</v>
      </c>
      <c r="R181" s="14">
        <v>213</v>
      </c>
      <c r="S181" s="27">
        <v>19</v>
      </c>
      <c r="T181" s="18">
        <f t="shared" si="40"/>
        <v>3.4508627156789196</v>
      </c>
      <c r="U181" s="12">
        <f t="shared" si="41"/>
        <v>31.957989497374342</v>
      </c>
      <c r="V181" s="2">
        <f t="shared" si="42"/>
        <v>2.8507126781695424</v>
      </c>
      <c r="W181" s="39">
        <f t="shared" si="43"/>
        <v>21.230307576894219</v>
      </c>
      <c r="X181" s="39">
        <f t="shared" si="44"/>
        <v>12.528132033008241</v>
      </c>
      <c r="Y181" s="39">
        <f t="shared" si="45"/>
        <v>3.9759939984996224</v>
      </c>
      <c r="Z181" s="7">
        <f t="shared" si="46"/>
        <v>168.89192436554305</v>
      </c>
      <c r="AA181" s="16">
        <v>256</v>
      </c>
      <c r="AB181" s="57">
        <f t="shared" si="47"/>
        <v>21.766765507532874</v>
      </c>
      <c r="AC181" s="2">
        <v>19</v>
      </c>
      <c r="AD181" s="7">
        <v>86</v>
      </c>
      <c r="AE181">
        <v>12</v>
      </c>
      <c r="AF181">
        <v>15</v>
      </c>
      <c r="AG181">
        <v>16</v>
      </c>
      <c r="AH181" s="2">
        <v>4</v>
      </c>
      <c r="AI181" s="7">
        <v>15</v>
      </c>
      <c r="AJ181">
        <v>80</v>
      </c>
      <c r="AK181">
        <v>0</v>
      </c>
      <c r="AL181">
        <v>0</v>
      </c>
      <c r="AM181">
        <v>0</v>
      </c>
      <c r="AN181">
        <v>0</v>
      </c>
      <c r="AO181" s="2">
        <v>0</v>
      </c>
    </row>
    <row r="182" spans="1:41">
      <c r="A182" s="2">
        <v>182000</v>
      </c>
      <c r="B182">
        <f t="shared" si="32"/>
        <v>3.0333333333333332</v>
      </c>
      <c r="C182" s="16">
        <v>1498880706</v>
      </c>
      <c r="D182" s="6">
        <f t="shared" si="33"/>
        <v>42917.156319444446</v>
      </c>
      <c r="E182" s="20">
        <v>-2404</v>
      </c>
      <c r="F182" s="21">
        <v>-12752</v>
      </c>
      <c r="G182" s="22">
        <v>-10764</v>
      </c>
      <c r="H182">
        <f t="shared" si="34"/>
        <v>-0.146728515625</v>
      </c>
      <c r="I182">
        <f t="shared" si="35"/>
        <v>-0.7783203125</v>
      </c>
      <c r="J182" s="2">
        <f t="shared" si="36"/>
        <v>-0.656982421875</v>
      </c>
      <c r="K182" s="16">
        <v>-92</v>
      </c>
      <c r="L182" s="16">
        <v>282</v>
      </c>
      <c r="M182" s="16">
        <v>-243</v>
      </c>
      <c r="N182" s="18">
        <f t="shared" si="37"/>
        <v>-0.70121951219512202</v>
      </c>
      <c r="O182">
        <f t="shared" si="38"/>
        <v>2.149390243902439</v>
      </c>
      <c r="P182" s="2">
        <f t="shared" si="39"/>
        <v>-1.8521341463414636</v>
      </c>
      <c r="Q182" s="14">
        <v>23</v>
      </c>
      <c r="R182" s="14">
        <v>213</v>
      </c>
      <c r="S182" s="27">
        <v>17</v>
      </c>
      <c r="T182" s="18">
        <f t="shared" si="40"/>
        <v>3.4508627156789196</v>
      </c>
      <c r="U182" s="12">
        <f t="shared" si="41"/>
        <v>31.957989497374342</v>
      </c>
      <c r="V182" s="2">
        <f t="shared" si="42"/>
        <v>2.5506376594148539</v>
      </c>
      <c r="W182" s="39">
        <f t="shared" si="43"/>
        <v>21.230307576894219</v>
      </c>
      <c r="X182" s="39">
        <f t="shared" si="44"/>
        <v>12.528132033008241</v>
      </c>
      <c r="Y182" s="39">
        <f t="shared" si="45"/>
        <v>3.6759189797449339</v>
      </c>
      <c r="Z182" s="7">
        <f t="shared" si="46"/>
        <v>169.71329384963656</v>
      </c>
      <c r="AA182" s="16">
        <v>304</v>
      </c>
      <c r="AB182" s="57">
        <f t="shared" si="47"/>
        <v>21.910534040195287</v>
      </c>
      <c r="AC182" s="2">
        <v>19</v>
      </c>
      <c r="AD182" s="7">
        <v>86</v>
      </c>
      <c r="AE182">
        <v>11</v>
      </c>
      <c r="AF182">
        <v>16</v>
      </c>
      <c r="AG182">
        <v>16</v>
      </c>
      <c r="AH182" s="2">
        <v>5</v>
      </c>
      <c r="AI182" s="7">
        <v>15</v>
      </c>
      <c r="AJ182">
        <v>68</v>
      </c>
      <c r="AK182">
        <v>0</v>
      </c>
      <c r="AL182">
        <v>0</v>
      </c>
      <c r="AM182">
        <v>0</v>
      </c>
      <c r="AN182">
        <v>0</v>
      </c>
      <c r="AO182" s="2">
        <v>0</v>
      </c>
    </row>
    <row r="183" spans="1:41">
      <c r="A183" s="2">
        <v>183000</v>
      </c>
      <c r="B183">
        <f t="shared" si="32"/>
        <v>3.05</v>
      </c>
      <c r="C183" s="16">
        <v>1498880707</v>
      </c>
      <c r="D183" s="6">
        <f t="shared" si="33"/>
        <v>42917.156331018516</v>
      </c>
      <c r="E183" s="20">
        <v>-1840</v>
      </c>
      <c r="F183" s="21">
        <v>-12556</v>
      </c>
      <c r="G183" s="22">
        <v>-11152</v>
      </c>
      <c r="H183">
        <f t="shared" si="34"/>
        <v>-0.1123046875</v>
      </c>
      <c r="I183">
        <f t="shared" si="35"/>
        <v>-0.766357421875</v>
      </c>
      <c r="J183" s="2">
        <f t="shared" si="36"/>
        <v>-0.6806640625</v>
      </c>
      <c r="K183" s="16">
        <v>-214</v>
      </c>
      <c r="L183" s="16">
        <v>86</v>
      </c>
      <c r="M183" s="16">
        <v>-148</v>
      </c>
      <c r="N183" s="18">
        <f t="shared" si="37"/>
        <v>-1.63109756097561</v>
      </c>
      <c r="O183">
        <f t="shared" si="38"/>
        <v>0.65548780487804881</v>
      </c>
      <c r="P183" s="2">
        <f t="shared" si="39"/>
        <v>-1.128048780487805</v>
      </c>
      <c r="Q183" s="14">
        <v>24</v>
      </c>
      <c r="R183" s="14">
        <v>206</v>
      </c>
      <c r="S183" s="27">
        <v>22</v>
      </c>
      <c r="T183" s="18">
        <f t="shared" si="40"/>
        <v>3.6009002250562641</v>
      </c>
      <c r="U183" s="12">
        <f t="shared" si="41"/>
        <v>30.907726931732935</v>
      </c>
      <c r="V183" s="2">
        <f t="shared" si="42"/>
        <v>3.3008252063015755</v>
      </c>
      <c r="W183" s="39">
        <f t="shared" si="43"/>
        <v>21.380345086271564</v>
      </c>
      <c r="X183" s="39">
        <f t="shared" si="44"/>
        <v>11.477869467366833</v>
      </c>
      <c r="Y183" s="39">
        <f t="shared" si="45"/>
        <v>4.4261065266316555</v>
      </c>
      <c r="Z183" s="7">
        <f t="shared" si="46"/>
        <v>167.7519598600509</v>
      </c>
      <c r="AA183" s="16">
        <v>304</v>
      </c>
      <c r="AB183" s="57">
        <f t="shared" si="47"/>
        <v>21.910534040195287</v>
      </c>
      <c r="AC183" s="2">
        <v>19</v>
      </c>
      <c r="AD183" s="7">
        <v>86</v>
      </c>
      <c r="AE183">
        <v>12</v>
      </c>
      <c r="AF183">
        <v>16</v>
      </c>
      <c r="AG183">
        <v>16</v>
      </c>
      <c r="AH183" s="2">
        <v>4</v>
      </c>
      <c r="AI183" s="7">
        <v>15</v>
      </c>
      <c r="AJ183">
        <v>75</v>
      </c>
      <c r="AK183">
        <v>0</v>
      </c>
      <c r="AL183">
        <v>0</v>
      </c>
      <c r="AM183">
        <v>0</v>
      </c>
      <c r="AN183">
        <v>0</v>
      </c>
      <c r="AO183" s="2">
        <v>0</v>
      </c>
    </row>
    <row r="184" spans="1:41">
      <c r="A184" s="2">
        <v>184000</v>
      </c>
      <c r="B184">
        <f t="shared" si="32"/>
        <v>3.0666666666666669</v>
      </c>
      <c r="C184" s="16">
        <v>1498880708</v>
      </c>
      <c r="D184" s="6">
        <f t="shared" si="33"/>
        <v>42917.156342592592</v>
      </c>
      <c r="E184" s="20">
        <v>-2456</v>
      </c>
      <c r="F184" s="21">
        <v>-13260</v>
      </c>
      <c r="G184" s="22">
        <v>-10660</v>
      </c>
      <c r="H184">
        <f t="shared" si="34"/>
        <v>-0.14990234375</v>
      </c>
      <c r="I184">
        <f t="shared" si="35"/>
        <v>-0.809326171875</v>
      </c>
      <c r="J184" s="2">
        <f t="shared" si="36"/>
        <v>-0.650634765625</v>
      </c>
      <c r="K184" s="16">
        <v>-280</v>
      </c>
      <c r="L184" s="16">
        <v>-145</v>
      </c>
      <c r="M184" s="16">
        <v>-321</v>
      </c>
      <c r="N184" s="18">
        <f t="shared" si="37"/>
        <v>-2.1341463414634148</v>
      </c>
      <c r="O184">
        <f t="shared" si="38"/>
        <v>-1.1051829268292683</v>
      </c>
      <c r="P184" s="2">
        <f t="shared" si="39"/>
        <v>-2.4466463414634148</v>
      </c>
      <c r="Q184" s="14">
        <v>20</v>
      </c>
      <c r="R184" s="14">
        <v>210</v>
      </c>
      <c r="S184" s="27">
        <v>18</v>
      </c>
      <c r="T184" s="18">
        <f t="shared" si="40"/>
        <v>3.0007501875468865</v>
      </c>
      <c r="U184" s="12">
        <f t="shared" si="41"/>
        <v>31.507876969242311</v>
      </c>
      <c r="V184" s="2">
        <f t="shared" si="42"/>
        <v>2.7006751687921979</v>
      </c>
      <c r="W184" s="39">
        <f t="shared" si="43"/>
        <v>20.780195048762188</v>
      </c>
      <c r="X184" s="39">
        <f t="shared" si="44"/>
        <v>12.07801950487621</v>
      </c>
      <c r="Y184" s="39">
        <f t="shared" si="45"/>
        <v>3.8259564891222779</v>
      </c>
      <c r="Z184" s="7">
        <f t="shared" si="46"/>
        <v>169.07541455732115</v>
      </c>
      <c r="AA184" s="16">
        <v>256</v>
      </c>
      <c r="AB184" s="57">
        <f t="shared" si="47"/>
        <v>21.766765507532874</v>
      </c>
      <c r="AC184" s="2">
        <v>19</v>
      </c>
      <c r="AD184" s="7">
        <v>86</v>
      </c>
      <c r="AE184">
        <v>12</v>
      </c>
      <c r="AF184">
        <v>16</v>
      </c>
      <c r="AG184">
        <v>17</v>
      </c>
      <c r="AH184" s="2">
        <v>4</v>
      </c>
      <c r="AI184" s="7">
        <v>15</v>
      </c>
      <c r="AJ184">
        <v>52</v>
      </c>
      <c r="AK184">
        <v>0</v>
      </c>
      <c r="AL184">
        <v>0</v>
      </c>
      <c r="AM184">
        <v>0</v>
      </c>
      <c r="AN184">
        <v>0</v>
      </c>
      <c r="AO184" s="2">
        <v>0</v>
      </c>
    </row>
    <row r="185" spans="1:41">
      <c r="A185" s="2">
        <v>185000</v>
      </c>
      <c r="B185">
        <f t="shared" si="32"/>
        <v>3.0833333333333335</v>
      </c>
      <c r="C185" s="16">
        <v>1498880709</v>
      </c>
      <c r="D185" s="6">
        <f t="shared" si="33"/>
        <v>42917.156354166669</v>
      </c>
      <c r="E185" s="20">
        <v>-2180</v>
      </c>
      <c r="F185" s="21">
        <v>-13148</v>
      </c>
      <c r="G185" s="22">
        <v>-10436</v>
      </c>
      <c r="H185">
        <f t="shared" si="34"/>
        <v>-0.133056640625</v>
      </c>
      <c r="I185">
        <f t="shared" si="35"/>
        <v>-0.802490234375</v>
      </c>
      <c r="J185" s="2">
        <f t="shared" si="36"/>
        <v>-0.636962890625</v>
      </c>
      <c r="K185" s="16">
        <v>-278</v>
      </c>
      <c r="L185" s="16">
        <v>50</v>
      </c>
      <c r="M185" s="16">
        <v>-137</v>
      </c>
      <c r="N185" s="18">
        <f t="shared" si="37"/>
        <v>-2.1189024390243905</v>
      </c>
      <c r="O185">
        <f t="shared" si="38"/>
        <v>0.38109756097560976</v>
      </c>
      <c r="P185" s="2">
        <f t="shared" si="39"/>
        <v>-1.0442073170731707</v>
      </c>
      <c r="Q185" s="14">
        <v>28</v>
      </c>
      <c r="R185" s="14">
        <v>210</v>
      </c>
      <c r="S185" s="27">
        <v>12</v>
      </c>
      <c r="T185" s="18">
        <f t="shared" si="40"/>
        <v>4.2010502625656416</v>
      </c>
      <c r="U185" s="12">
        <f t="shared" si="41"/>
        <v>31.507876969242311</v>
      </c>
      <c r="V185" s="2">
        <f t="shared" si="42"/>
        <v>1.800450112528132</v>
      </c>
      <c r="W185" s="39">
        <f t="shared" si="43"/>
        <v>21.980495123780941</v>
      </c>
      <c r="X185" s="39">
        <f t="shared" si="44"/>
        <v>12.07801950487621</v>
      </c>
      <c r="Y185" s="39">
        <f t="shared" si="45"/>
        <v>2.9257314328582122</v>
      </c>
      <c r="Z185" s="7">
        <f t="shared" si="46"/>
        <v>172.06032187820679</v>
      </c>
      <c r="AA185" s="16">
        <v>256</v>
      </c>
      <c r="AB185" s="57">
        <f t="shared" si="47"/>
        <v>21.766765507532874</v>
      </c>
      <c r="AC185" s="2">
        <v>19</v>
      </c>
      <c r="AD185" s="7">
        <v>86</v>
      </c>
      <c r="AE185">
        <v>12</v>
      </c>
      <c r="AF185">
        <v>15</v>
      </c>
      <c r="AG185">
        <v>16</v>
      </c>
      <c r="AH185" s="2">
        <v>4</v>
      </c>
      <c r="AI185" s="7">
        <v>15</v>
      </c>
      <c r="AJ185">
        <v>42</v>
      </c>
      <c r="AK185">
        <v>0</v>
      </c>
      <c r="AL185">
        <v>0</v>
      </c>
      <c r="AM185">
        <v>0</v>
      </c>
      <c r="AN185">
        <v>0</v>
      </c>
      <c r="AO185" s="2">
        <v>0</v>
      </c>
    </row>
    <row r="186" spans="1:41">
      <c r="A186" s="2">
        <v>186000</v>
      </c>
      <c r="B186">
        <f t="shared" si="32"/>
        <v>3.1</v>
      </c>
      <c r="C186" s="16">
        <v>1498880710</v>
      </c>
      <c r="D186" s="6">
        <f t="shared" si="33"/>
        <v>42917.156365740739</v>
      </c>
      <c r="E186" s="20">
        <v>-1828</v>
      </c>
      <c r="F186" s="21">
        <v>-13072</v>
      </c>
      <c r="G186" s="22">
        <v>-10820</v>
      </c>
      <c r="H186">
        <f t="shared" si="34"/>
        <v>-0.111572265625</v>
      </c>
      <c r="I186">
        <f t="shared" si="35"/>
        <v>-0.7978515625</v>
      </c>
      <c r="J186" s="2">
        <f t="shared" si="36"/>
        <v>-0.660400390625</v>
      </c>
      <c r="K186" s="16">
        <v>-303</v>
      </c>
      <c r="L186" s="16">
        <v>-32</v>
      </c>
      <c r="M186" s="16">
        <v>-195</v>
      </c>
      <c r="N186" s="18">
        <f t="shared" si="37"/>
        <v>-2.3094512195121952</v>
      </c>
      <c r="O186">
        <f t="shared" si="38"/>
        <v>-0.24390243902439027</v>
      </c>
      <c r="P186" s="2">
        <f t="shared" si="39"/>
        <v>-1.4862804878048781</v>
      </c>
      <c r="Q186" s="14">
        <v>26</v>
      </c>
      <c r="R186" s="14">
        <v>208</v>
      </c>
      <c r="S186" s="27">
        <v>24</v>
      </c>
      <c r="T186" s="18">
        <f t="shared" si="40"/>
        <v>3.9009752438109526</v>
      </c>
      <c r="U186" s="12">
        <f t="shared" si="41"/>
        <v>31.207801950487621</v>
      </c>
      <c r="V186" s="2">
        <f t="shared" si="42"/>
        <v>3.6009002250562641</v>
      </c>
      <c r="W186" s="39">
        <f t="shared" si="43"/>
        <v>21.680420105026251</v>
      </c>
      <c r="X186" s="39">
        <f t="shared" si="44"/>
        <v>11.77794448612152</v>
      </c>
      <c r="Y186" s="39">
        <f t="shared" si="45"/>
        <v>4.7261815453863445</v>
      </c>
      <c r="Z186" s="7">
        <f t="shared" si="46"/>
        <v>167.12188613733537</v>
      </c>
      <c r="AA186" s="16">
        <v>256</v>
      </c>
      <c r="AB186" s="57">
        <f t="shared" si="47"/>
        <v>21.766765507532874</v>
      </c>
      <c r="AC186" s="2">
        <v>19</v>
      </c>
      <c r="AD186" s="7">
        <v>86</v>
      </c>
      <c r="AE186">
        <v>11</v>
      </c>
      <c r="AF186">
        <v>16</v>
      </c>
      <c r="AG186">
        <v>16</v>
      </c>
      <c r="AH186" s="2">
        <v>5</v>
      </c>
      <c r="AI186" s="7">
        <v>16</v>
      </c>
      <c r="AJ186">
        <v>73</v>
      </c>
      <c r="AK186">
        <v>0</v>
      </c>
      <c r="AL186">
        <v>0</v>
      </c>
      <c r="AM186">
        <v>0</v>
      </c>
      <c r="AN186">
        <v>0</v>
      </c>
      <c r="AO186" s="2">
        <v>0</v>
      </c>
    </row>
    <row r="187" spans="1:41">
      <c r="A187" s="2">
        <v>187000</v>
      </c>
      <c r="B187">
        <f t="shared" si="32"/>
        <v>3.1166666666666667</v>
      </c>
      <c r="C187" s="16">
        <v>1498880711</v>
      </c>
      <c r="D187" s="6">
        <f t="shared" si="33"/>
        <v>42917.156377314815</v>
      </c>
      <c r="E187" s="20">
        <v>-1864</v>
      </c>
      <c r="F187" s="21">
        <v>-13016</v>
      </c>
      <c r="G187" s="22">
        <v>-10776</v>
      </c>
      <c r="H187">
        <f t="shared" si="34"/>
        <v>-0.11376953125</v>
      </c>
      <c r="I187">
        <f t="shared" si="35"/>
        <v>-0.79443359375</v>
      </c>
      <c r="J187" s="2">
        <f t="shared" si="36"/>
        <v>-0.65771484375</v>
      </c>
      <c r="K187" s="16">
        <v>-264</v>
      </c>
      <c r="L187" s="16">
        <v>7</v>
      </c>
      <c r="M187" s="16">
        <v>-199</v>
      </c>
      <c r="N187" s="18">
        <f t="shared" si="37"/>
        <v>-2.0121951219512195</v>
      </c>
      <c r="O187">
        <f t="shared" si="38"/>
        <v>5.3353658536585372E-2</v>
      </c>
      <c r="P187" s="2">
        <f t="shared" si="39"/>
        <v>-1.5167682926829269</v>
      </c>
      <c r="Q187" s="14">
        <v>18</v>
      </c>
      <c r="R187" s="14">
        <v>208</v>
      </c>
      <c r="S187" s="27">
        <v>24</v>
      </c>
      <c r="T187" s="18">
        <f t="shared" si="40"/>
        <v>2.7006751687921979</v>
      </c>
      <c r="U187" s="12">
        <f t="shared" si="41"/>
        <v>31.207801950487621</v>
      </c>
      <c r="V187" s="2">
        <f t="shared" si="42"/>
        <v>3.6009002250562641</v>
      </c>
      <c r="W187" s="39">
        <f t="shared" si="43"/>
        <v>20.480120030007498</v>
      </c>
      <c r="X187" s="39">
        <f t="shared" si="44"/>
        <v>11.77794448612152</v>
      </c>
      <c r="Y187" s="39">
        <f t="shared" si="45"/>
        <v>4.7261815453863445</v>
      </c>
      <c r="Z187" s="7">
        <f t="shared" si="46"/>
        <v>166.39206911676686</v>
      </c>
      <c r="AA187" s="16">
        <v>304</v>
      </c>
      <c r="AB187" s="57">
        <f t="shared" si="47"/>
        <v>21.910534040195287</v>
      </c>
      <c r="AC187" s="2">
        <v>19</v>
      </c>
      <c r="AD187" s="7">
        <v>86</v>
      </c>
      <c r="AE187">
        <v>12</v>
      </c>
      <c r="AF187">
        <v>16</v>
      </c>
      <c r="AG187">
        <v>16</v>
      </c>
      <c r="AH187" s="2">
        <v>4</v>
      </c>
      <c r="AI187" s="7">
        <v>16</v>
      </c>
      <c r="AJ187">
        <v>104</v>
      </c>
      <c r="AK187">
        <v>0</v>
      </c>
      <c r="AL187">
        <v>0</v>
      </c>
      <c r="AM187">
        <v>0</v>
      </c>
      <c r="AN187">
        <v>0</v>
      </c>
      <c r="AO187" s="2">
        <v>0</v>
      </c>
    </row>
    <row r="188" spans="1:41">
      <c r="A188" s="2">
        <v>188000</v>
      </c>
      <c r="B188">
        <f t="shared" si="32"/>
        <v>3.1333333333333333</v>
      </c>
      <c r="C188" s="16">
        <v>1498880712</v>
      </c>
      <c r="D188" s="6">
        <f t="shared" si="33"/>
        <v>42917.156388888892</v>
      </c>
      <c r="E188" s="20">
        <v>-2384</v>
      </c>
      <c r="F188" s="21">
        <v>-13524</v>
      </c>
      <c r="G188" s="22">
        <v>-10796</v>
      </c>
      <c r="H188">
        <f t="shared" si="34"/>
        <v>-0.1455078125</v>
      </c>
      <c r="I188">
        <f t="shared" si="35"/>
        <v>-0.825439453125</v>
      </c>
      <c r="J188" s="2">
        <f t="shared" si="36"/>
        <v>-0.658935546875</v>
      </c>
      <c r="K188" s="16">
        <v>-413</v>
      </c>
      <c r="L188" s="16">
        <v>-83</v>
      </c>
      <c r="M188" s="16">
        <v>-256</v>
      </c>
      <c r="N188" s="18">
        <f t="shared" si="37"/>
        <v>-3.1478658536585367</v>
      </c>
      <c r="O188">
        <f t="shared" si="38"/>
        <v>-0.63262195121951226</v>
      </c>
      <c r="P188" s="2">
        <f t="shared" si="39"/>
        <v>-1.9512195121951221</v>
      </c>
      <c r="Q188" s="14">
        <v>32</v>
      </c>
      <c r="R188" s="14">
        <v>208</v>
      </c>
      <c r="S188" s="27">
        <v>14</v>
      </c>
      <c r="T188" s="18">
        <f t="shared" si="40"/>
        <v>4.8012003000750187</v>
      </c>
      <c r="U188" s="12">
        <f t="shared" si="41"/>
        <v>31.207801950487621</v>
      </c>
      <c r="V188" s="2">
        <f t="shared" si="42"/>
        <v>2.1005251312828208</v>
      </c>
      <c r="W188" s="39">
        <f t="shared" si="43"/>
        <v>22.58064516129032</v>
      </c>
      <c r="X188" s="39">
        <f t="shared" si="44"/>
        <v>11.77794448612152</v>
      </c>
      <c r="Y188" s="39">
        <f t="shared" si="45"/>
        <v>3.2258064516129008</v>
      </c>
      <c r="Z188" s="7">
        <f t="shared" si="46"/>
        <v>171.48617672375016</v>
      </c>
      <c r="AA188" s="16">
        <v>240</v>
      </c>
      <c r="AB188" s="57">
        <f t="shared" si="47"/>
        <v>21.718842663312067</v>
      </c>
      <c r="AC188" s="2">
        <v>19</v>
      </c>
      <c r="AD188" s="7">
        <v>86</v>
      </c>
      <c r="AE188">
        <v>12</v>
      </c>
      <c r="AF188">
        <v>16</v>
      </c>
      <c r="AG188">
        <v>16</v>
      </c>
      <c r="AH188" s="2">
        <v>4</v>
      </c>
      <c r="AI188" s="7">
        <v>15</v>
      </c>
      <c r="AJ188">
        <v>44</v>
      </c>
      <c r="AK188">
        <v>0</v>
      </c>
      <c r="AL188">
        <v>0</v>
      </c>
      <c r="AM188">
        <v>0</v>
      </c>
      <c r="AN188">
        <v>0</v>
      </c>
      <c r="AO188" s="2">
        <v>0</v>
      </c>
    </row>
    <row r="189" spans="1:41">
      <c r="A189" s="2">
        <v>189000</v>
      </c>
      <c r="B189">
        <f t="shared" si="32"/>
        <v>3.15</v>
      </c>
      <c r="C189" s="16">
        <v>1498880713</v>
      </c>
      <c r="D189" s="6">
        <f t="shared" si="33"/>
        <v>42917.156400462962</v>
      </c>
      <c r="E189" s="20">
        <v>2308</v>
      </c>
      <c r="F189" s="21">
        <v>-11344</v>
      </c>
      <c r="G189" s="22">
        <v>-9460</v>
      </c>
      <c r="H189">
        <f t="shared" si="34"/>
        <v>0.140869140625</v>
      </c>
      <c r="I189">
        <f t="shared" si="35"/>
        <v>-0.6923828125</v>
      </c>
      <c r="J189" s="2">
        <f t="shared" si="36"/>
        <v>-0.577392578125</v>
      </c>
      <c r="K189" s="16">
        <v>-376</v>
      </c>
      <c r="L189" s="16">
        <v>349</v>
      </c>
      <c r="M189" s="16">
        <v>-350</v>
      </c>
      <c r="N189" s="18">
        <f t="shared" si="37"/>
        <v>-2.8658536585365857</v>
      </c>
      <c r="O189">
        <f t="shared" si="38"/>
        <v>2.6600609756097562</v>
      </c>
      <c r="P189" s="2">
        <f t="shared" si="39"/>
        <v>-2.6676829268292686</v>
      </c>
      <c r="Q189" s="14">
        <v>23</v>
      </c>
      <c r="R189" s="14">
        <v>211</v>
      </c>
      <c r="S189" s="27">
        <v>15</v>
      </c>
      <c r="T189" s="18">
        <f t="shared" si="40"/>
        <v>3.4508627156789196</v>
      </c>
      <c r="U189" s="12">
        <f t="shared" si="41"/>
        <v>31.657914478619656</v>
      </c>
      <c r="V189" s="2">
        <f t="shared" si="42"/>
        <v>2.2505626406601649</v>
      </c>
      <c r="W189" s="39">
        <f t="shared" si="43"/>
        <v>21.230307576894219</v>
      </c>
      <c r="X189" s="39">
        <f t="shared" si="44"/>
        <v>12.228057014253555</v>
      </c>
      <c r="Y189" s="39">
        <f t="shared" si="45"/>
        <v>3.3758439609902449</v>
      </c>
      <c r="Z189" s="7">
        <f t="shared" si="46"/>
        <v>170.53857536043117</v>
      </c>
      <c r="AA189" s="16">
        <v>256</v>
      </c>
      <c r="AB189" s="57">
        <f t="shared" si="47"/>
        <v>21.766765507532874</v>
      </c>
      <c r="AC189" s="2">
        <v>19</v>
      </c>
      <c r="AD189" s="7">
        <v>86</v>
      </c>
      <c r="AE189">
        <v>10</v>
      </c>
      <c r="AF189">
        <v>15</v>
      </c>
      <c r="AG189">
        <v>15</v>
      </c>
      <c r="AH189" s="2">
        <v>4</v>
      </c>
      <c r="AI189" s="7">
        <v>15</v>
      </c>
      <c r="AJ189">
        <v>42</v>
      </c>
      <c r="AK189">
        <v>0</v>
      </c>
      <c r="AL189">
        <v>0</v>
      </c>
      <c r="AM189">
        <v>0</v>
      </c>
      <c r="AN189">
        <v>0</v>
      </c>
      <c r="AO189" s="2">
        <v>0</v>
      </c>
    </row>
    <row r="190" spans="1:41">
      <c r="A190" s="2">
        <v>190000</v>
      </c>
      <c r="B190">
        <f t="shared" si="32"/>
        <v>3.1666666666666665</v>
      </c>
      <c r="C190" s="16">
        <v>1498880714</v>
      </c>
      <c r="D190" s="6">
        <f t="shared" si="33"/>
        <v>42917.156412037039</v>
      </c>
      <c r="E190" s="20">
        <v>-5656</v>
      </c>
      <c r="F190" s="21">
        <v>-10620</v>
      </c>
      <c r="G190" s="22">
        <v>-11908</v>
      </c>
      <c r="H190">
        <f t="shared" si="34"/>
        <v>-0.34521484375</v>
      </c>
      <c r="I190">
        <f t="shared" si="35"/>
        <v>-0.648193359375</v>
      </c>
      <c r="J190" s="2">
        <f t="shared" si="36"/>
        <v>-0.726806640625</v>
      </c>
      <c r="K190" s="16">
        <v>-178</v>
      </c>
      <c r="L190" s="16">
        <v>-117</v>
      </c>
      <c r="M190" s="16">
        <v>-155</v>
      </c>
      <c r="N190" s="18">
        <f t="shared" si="37"/>
        <v>-1.3567073170731709</v>
      </c>
      <c r="O190">
        <f t="shared" si="38"/>
        <v>-0.8917682926829269</v>
      </c>
      <c r="P190" s="2">
        <f t="shared" si="39"/>
        <v>-1.1814024390243902</v>
      </c>
      <c r="Q190" s="14">
        <v>14</v>
      </c>
      <c r="R190" s="14">
        <v>212</v>
      </c>
      <c r="S190" s="27">
        <v>18</v>
      </c>
      <c r="T190" s="18">
        <f t="shared" si="40"/>
        <v>2.1005251312828208</v>
      </c>
      <c r="U190" s="12">
        <f t="shared" si="41"/>
        <v>31.807951987997001</v>
      </c>
      <c r="V190" s="2">
        <f t="shared" si="42"/>
        <v>2.7006751687921979</v>
      </c>
      <c r="W190" s="39">
        <f t="shared" si="43"/>
        <v>19.879969992498122</v>
      </c>
      <c r="X190" s="39">
        <f t="shared" si="44"/>
        <v>12.378094523630899</v>
      </c>
      <c r="Y190" s="39">
        <f t="shared" si="45"/>
        <v>3.8259564891222779</v>
      </c>
      <c r="Z190" s="7">
        <f t="shared" si="46"/>
        <v>168.59230524417612</v>
      </c>
      <c r="AA190" s="16">
        <v>352</v>
      </c>
      <c r="AB190" s="57">
        <f t="shared" si="47"/>
        <v>22.054302572857701</v>
      </c>
      <c r="AC190" s="2">
        <v>19</v>
      </c>
      <c r="AD190" s="7">
        <v>86</v>
      </c>
      <c r="AE190">
        <v>10</v>
      </c>
      <c r="AF190">
        <v>15</v>
      </c>
      <c r="AG190">
        <v>14</v>
      </c>
      <c r="AH190" s="2">
        <v>4</v>
      </c>
      <c r="AI190" s="7">
        <v>15</v>
      </c>
      <c r="AJ190">
        <v>32</v>
      </c>
      <c r="AK190">
        <v>0</v>
      </c>
      <c r="AL190">
        <v>0</v>
      </c>
      <c r="AM190">
        <v>0</v>
      </c>
      <c r="AN190">
        <v>0</v>
      </c>
      <c r="AO190" s="2">
        <v>0</v>
      </c>
    </row>
    <row r="191" spans="1:41">
      <c r="A191" s="2">
        <v>191000</v>
      </c>
      <c r="B191">
        <f t="shared" si="32"/>
        <v>3.1833333333333331</v>
      </c>
      <c r="C191" s="16">
        <v>1498880715</v>
      </c>
      <c r="D191" s="6">
        <f t="shared" si="33"/>
        <v>42917.156423611115</v>
      </c>
      <c r="E191" s="20">
        <v>-3296</v>
      </c>
      <c r="F191" s="21">
        <v>-13920</v>
      </c>
      <c r="G191" s="22">
        <v>-11532</v>
      </c>
      <c r="H191">
        <f t="shared" si="34"/>
        <v>-0.201171875</v>
      </c>
      <c r="I191">
        <f t="shared" si="35"/>
        <v>-0.849609375</v>
      </c>
      <c r="J191" s="2">
        <f t="shared" si="36"/>
        <v>-0.703857421875</v>
      </c>
      <c r="K191" s="16">
        <v>-344</v>
      </c>
      <c r="L191" s="16">
        <v>-146</v>
      </c>
      <c r="M191" s="16">
        <v>-157</v>
      </c>
      <c r="N191" s="18">
        <f t="shared" si="37"/>
        <v>-2.6219512195121952</v>
      </c>
      <c r="O191">
        <f t="shared" si="38"/>
        <v>-1.1128048780487805</v>
      </c>
      <c r="P191" s="2">
        <f t="shared" si="39"/>
        <v>-1.1966463414634148</v>
      </c>
      <c r="Q191" s="14">
        <v>14</v>
      </c>
      <c r="R191" s="14">
        <v>216</v>
      </c>
      <c r="S191" s="27">
        <v>24</v>
      </c>
      <c r="T191" s="18">
        <f t="shared" si="40"/>
        <v>2.1005251312828208</v>
      </c>
      <c r="U191" s="12">
        <f t="shared" si="41"/>
        <v>32.408102025506373</v>
      </c>
      <c r="V191" s="2">
        <f t="shared" si="42"/>
        <v>3.6009002250562641</v>
      </c>
      <c r="W191" s="39">
        <f t="shared" si="43"/>
        <v>19.879969992498122</v>
      </c>
      <c r="X191" s="39">
        <f t="shared" si="44"/>
        <v>12.978244561140272</v>
      </c>
      <c r="Y191" s="39">
        <f t="shared" si="45"/>
        <v>4.7261815453863445</v>
      </c>
      <c r="Z191" s="7">
        <f t="shared" si="46"/>
        <v>165.99581731034419</v>
      </c>
      <c r="AA191" s="16">
        <v>240</v>
      </c>
      <c r="AB191" s="57">
        <f t="shared" si="47"/>
        <v>21.718842663312067</v>
      </c>
      <c r="AC191" s="2">
        <v>19</v>
      </c>
      <c r="AD191" s="7">
        <v>86</v>
      </c>
      <c r="AE191">
        <v>11</v>
      </c>
      <c r="AF191">
        <v>16</v>
      </c>
      <c r="AG191">
        <v>16</v>
      </c>
      <c r="AH191" s="2">
        <v>4</v>
      </c>
      <c r="AI191" s="7">
        <v>16</v>
      </c>
      <c r="AJ191">
        <v>48</v>
      </c>
      <c r="AK191">
        <v>0</v>
      </c>
      <c r="AL191">
        <v>0</v>
      </c>
      <c r="AM191">
        <v>0</v>
      </c>
      <c r="AN191">
        <v>0</v>
      </c>
      <c r="AO191" s="2">
        <v>0</v>
      </c>
    </row>
    <row r="192" spans="1:41">
      <c r="A192" s="2">
        <v>192000</v>
      </c>
      <c r="B192">
        <f t="shared" si="32"/>
        <v>3.2</v>
      </c>
      <c r="C192" s="16">
        <v>1498880716</v>
      </c>
      <c r="D192" s="6">
        <f t="shared" si="33"/>
        <v>42917.156435185185</v>
      </c>
      <c r="E192" s="20">
        <v>-1840</v>
      </c>
      <c r="F192" s="21">
        <v>-12932</v>
      </c>
      <c r="G192" s="22">
        <v>-10868</v>
      </c>
      <c r="H192">
        <f t="shared" si="34"/>
        <v>-0.1123046875</v>
      </c>
      <c r="I192">
        <f t="shared" si="35"/>
        <v>-0.789306640625</v>
      </c>
      <c r="J192" s="2">
        <f t="shared" si="36"/>
        <v>-0.663330078125</v>
      </c>
      <c r="K192" s="16">
        <v>-291</v>
      </c>
      <c r="L192" s="16">
        <v>72</v>
      </c>
      <c r="M192" s="16">
        <v>-156</v>
      </c>
      <c r="N192" s="18">
        <f t="shared" si="37"/>
        <v>-2.217987804878049</v>
      </c>
      <c r="O192">
        <f t="shared" si="38"/>
        <v>0.54878048780487809</v>
      </c>
      <c r="P192" s="2">
        <f t="shared" si="39"/>
        <v>-1.1890243902439026</v>
      </c>
      <c r="Q192" s="14">
        <v>18</v>
      </c>
      <c r="R192" s="14">
        <v>216</v>
      </c>
      <c r="S192" s="27">
        <v>26</v>
      </c>
      <c r="T192" s="18">
        <f t="shared" si="40"/>
        <v>2.7006751687921979</v>
      </c>
      <c r="U192" s="12">
        <f t="shared" si="41"/>
        <v>32.408102025506373</v>
      </c>
      <c r="V192" s="2">
        <f t="shared" si="42"/>
        <v>3.9009752438109526</v>
      </c>
      <c r="W192" s="39">
        <f t="shared" si="43"/>
        <v>20.480120030007498</v>
      </c>
      <c r="X192" s="39">
        <f t="shared" si="44"/>
        <v>12.978244561140272</v>
      </c>
      <c r="Y192" s="39">
        <f t="shared" si="45"/>
        <v>5.0262565641410326</v>
      </c>
      <c r="Z192" s="7">
        <f t="shared" si="46"/>
        <v>165.56012243750126</v>
      </c>
      <c r="AA192" s="16">
        <v>368</v>
      </c>
      <c r="AB192" s="57">
        <f t="shared" si="47"/>
        <v>22.102225417078504</v>
      </c>
      <c r="AC192" s="2">
        <v>19</v>
      </c>
      <c r="AD192" s="7">
        <v>86</v>
      </c>
      <c r="AE192">
        <v>11</v>
      </c>
      <c r="AF192">
        <v>16</v>
      </c>
      <c r="AG192">
        <v>16</v>
      </c>
      <c r="AH192" s="2">
        <v>4</v>
      </c>
      <c r="AI192" s="7">
        <v>15</v>
      </c>
      <c r="AJ192">
        <v>67</v>
      </c>
      <c r="AK192">
        <v>0</v>
      </c>
      <c r="AL192">
        <v>0</v>
      </c>
      <c r="AM192">
        <v>0</v>
      </c>
      <c r="AN192">
        <v>0</v>
      </c>
      <c r="AO192" s="2">
        <v>0</v>
      </c>
    </row>
    <row r="193" spans="1:41">
      <c r="A193" s="2">
        <v>193000</v>
      </c>
      <c r="B193">
        <f t="shared" si="32"/>
        <v>3.2166666666666668</v>
      </c>
      <c r="C193" s="16">
        <v>1498880717</v>
      </c>
      <c r="D193" s="6">
        <f t="shared" si="33"/>
        <v>42917.156446759254</v>
      </c>
      <c r="E193" s="20">
        <v>-2288</v>
      </c>
      <c r="F193" s="21">
        <v>-12308</v>
      </c>
      <c r="G193" s="22">
        <v>-9912</v>
      </c>
      <c r="H193">
        <f t="shared" si="34"/>
        <v>-0.1396484375</v>
      </c>
      <c r="I193">
        <f t="shared" si="35"/>
        <v>-0.751220703125</v>
      </c>
      <c r="J193" s="2">
        <f t="shared" si="36"/>
        <v>-0.60498046875</v>
      </c>
      <c r="K193" s="16">
        <v>5287</v>
      </c>
      <c r="L193" s="16">
        <v>1949</v>
      </c>
      <c r="M193" s="16">
        <v>-7386</v>
      </c>
      <c r="N193" s="18">
        <f t="shared" si="37"/>
        <v>40.297256097560982</v>
      </c>
      <c r="O193">
        <f t="shared" si="38"/>
        <v>14.85518292682927</v>
      </c>
      <c r="P193" s="2">
        <f t="shared" si="39"/>
        <v>-56.295731707317081</v>
      </c>
      <c r="Q193" s="14">
        <v>21</v>
      </c>
      <c r="R193" s="14">
        <v>207</v>
      </c>
      <c r="S193" s="27">
        <v>27</v>
      </c>
      <c r="T193" s="18">
        <f t="shared" si="40"/>
        <v>3.150787696924231</v>
      </c>
      <c r="U193" s="12">
        <f t="shared" si="41"/>
        <v>31.057764441110276</v>
      </c>
      <c r="V193" s="2">
        <f t="shared" si="42"/>
        <v>4.0510127531882967</v>
      </c>
      <c r="W193" s="39">
        <f t="shared" si="43"/>
        <v>20.930232558139529</v>
      </c>
      <c r="X193" s="39">
        <f t="shared" si="44"/>
        <v>11.627906976744175</v>
      </c>
      <c r="Y193" s="39">
        <f t="shared" si="45"/>
        <v>5.1762940735183767</v>
      </c>
      <c r="Z193" s="7">
        <f t="shared" si="46"/>
        <v>165.45317862204868</v>
      </c>
      <c r="AA193" s="16">
        <v>304</v>
      </c>
      <c r="AB193" s="57">
        <f t="shared" si="47"/>
        <v>21.910534040195287</v>
      </c>
      <c r="AC193" s="2">
        <v>19</v>
      </c>
      <c r="AD193" s="7">
        <v>86</v>
      </c>
      <c r="AE193">
        <v>7</v>
      </c>
      <c r="AF193">
        <v>8</v>
      </c>
      <c r="AG193">
        <v>7</v>
      </c>
      <c r="AH193" s="2">
        <v>2</v>
      </c>
      <c r="AI193" s="7">
        <v>15</v>
      </c>
      <c r="AJ193">
        <v>32</v>
      </c>
      <c r="AK193">
        <v>0</v>
      </c>
      <c r="AL193">
        <v>0</v>
      </c>
      <c r="AM193">
        <v>0</v>
      </c>
      <c r="AN193">
        <v>0</v>
      </c>
      <c r="AO193" s="2">
        <v>0</v>
      </c>
    </row>
    <row r="194" spans="1:41">
      <c r="A194" s="2">
        <v>194000</v>
      </c>
      <c r="B194">
        <f t="shared" si="32"/>
        <v>3.2333333333333334</v>
      </c>
      <c r="C194" s="16">
        <v>1498880718</v>
      </c>
      <c r="D194" s="6">
        <f t="shared" si="33"/>
        <v>42917.156458333338</v>
      </c>
      <c r="E194" s="20">
        <v>3976</v>
      </c>
      <c r="F194" s="21">
        <v>-15176</v>
      </c>
      <c r="G194" s="22">
        <v>-6056</v>
      </c>
      <c r="H194">
        <f t="shared" si="34"/>
        <v>0.24267578125</v>
      </c>
      <c r="I194">
        <f t="shared" si="35"/>
        <v>-0.92626953125</v>
      </c>
      <c r="J194" s="2">
        <f t="shared" si="36"/>
        <v>-0.36962890625</v>
      </c>
      <c r="K194" s="16">
        <v>-289</v>
      </c>
      <c r="L194" s="16">
        <v>-36</v>
      </c>
      <c r="M194" s="16">
        <v>-124</v>
      </c>
      <c r="N194" s="18">
        <f t="shared" si="37"/>
        <v>-2.2027439024390247</v>
      </c>
      <c r="O194">
        <f t="shared" si="38"/>
        <v>-0.27439024390243905</v>
      </c>
      <c r="P194" s="2">
        <f t="shared" si="39"/>
        <v>-0.94512195121951226</v>
      </c>
      <c r="Q194" s="14">
        <v>-82</v>
      </c>
      <c r="R194" s="14">
        <v>262</v>
      </c>
      <c r="S194" s="27">
        <v>-64</v>
      </c>
      <c r="T194" s="18">
        <f t="shared" si="40"/>
        <v>-12.303075768942236</v>
      </c>
      <c r="U194" s="12">
        <f t="shared" si="41"/>
        <v>39.309827456864213</v>
      </c>
      <c r="V194" s="2">
        <f t="shared" si="42"/>
        <v>-9.6024006001500375</v>
      </c>
      <c r="W194" s="39">
        <f t="shared" si="43"/>
        <v>5.4763690922730639</v>
      </c>
      <c r="X194" s="39">
        <f t="shared" si="44"/>
        <v>19.879969992498111</v>
      </c>
      <c r="Y194" s="39">
        <f t="shared" si="45"/>
        <v>-8.4771192798199575</v>
      </c>
      <c r="Z194" s="7">
        <f t="shared" si="46"/>
        <v>239.83354265273198</v>
      </c>
      <c r="AA194" s="16">
        <v>256</v>
      </c>
      <c r="AB194" s="57">
        <f t="shared" si="47"/>
        <v>21.766765507532874</v>
      </c>
      <c r="AC194" s="2">
        <v>19</v>
      </c>
      <c r="AD194" s="7">
        <v>86</v>
      </c>
      <c r="AE194">
        <v>9</v>
      </c>
      <c r="AF194">
        <v>11</v>
      </c>
      <c r="AG194">
        <v>13</v>
      </c>
      <c r="AH194" s="2">
        <v>4</v>
      </c>
      <c r="AI194" s="7">
        <v>15</v>
      </c>
      <c r="AJ194">
        <v>44</v>
      </c>
      <c r="AK194">
        <v>0</v>
      </c>
      <c r="AL194">
        <v>0</v>
      </c>
      <c r="AM194">
        <v>0</v>
      </c>
      <c r="AN194">
        <v>0</v>
      </c>
      <c r="AO194" s="2">
        <v>0</v>
      </c>
    </row>
    <row r="195" spans="1:41">
      <c r="A195" s="2">
        <v>195000</v>
      </c>
      <c r="B195">
        <f t="shared" ref="B195:B258" si="48">A195/1000/60</f>
        <v>3.25</v>
      </c>
      <c r="C195" s="16">
        <v>1498880719</v>
      </c>
      <c r="D195" s="6">
        <f t="shared" ref="D195:D258" si="49">(C195) / 86400 + 25569</f>
        <v>42917.156469907408</v>
      </c>
      <c r="E195" s="20">
        <v>32</v>
      </c>
      <c r="F195" s="21">
        <v>-15184</v>
      </c>
      <c r="G195" s="22">
        <v>-5568</v>
      </c>
      <c r="H195">
        <f t="shared" ref="H195:H258" si="50">E195/16384</f>
        <v>1.953125E-3</v>
      </c>
      <c r="I195">
        <f t="shared" ref="I195:I258" si="51">F195/16384</f>
        <v>-0.9267578125</v>
      </c>
      <c r="J195" s="2">
        <f t="shared" ref="J195:J258" si="52">G195/16384</f>
        <v>-0.33984375</v>
      </c>
      <c r="K195" s="16">
        <v>-884</v>
      </c>
      <c r="L195" s="16">
        <v>-6368</v>
      </c>
      <c r="M195" s="16">
        <v>-2271</v>
      </c>
      <c r="N195" s="18">
        <f t="shared" ref="N195:N258" si="53">K195/131.2</f>
        <v>-6.7378048780487809</v>
      </c>
      <c r="O195">
        <f t="shared" ref="O195:O258" si="54">L195/131.2</f>
        <v>-48.536585365853661</v>
      </c>
      <c r="P195" s="2">
        <f t="shared" ref="P195:P258" si="55">M195/131.2</f>
        <v>-17.309451219512198</v>
      </c>
      <c r="Q195" s="14">
        <v>-46</v>
      </c>
      <c r="R195" s="14">
        <v>240</v>
      </c>
      <c r="S195" s="27">
        <v>-90</v>
      </c>
      <c r="T195" s="18">
        <f t="shared" ref="T195:T258" si="56">Q195/6.665</f>
        <v>-6.9017254313578391</v>
      </c>
      <c r="U195" s="12">
        <f t="shared" ref="U195:U258" si="57">R195/6.665</f>
        <v>36.009002250562638</v>
      </c>
      <c r="V195" s="2">
        <f t="shared" ref="V195:V258" si="58">S195/6.665</f>
        <v>-13.50337584396099</v>
      </c>
      <c r="W195" s="39">
        <f t="shared" ref="W195:W258" si="59">T195-(-17.7794448612153)</f>
        <v>10.877719429857461</v>
      </c>
      <c r="X195" s="39">
        <f t="shared" ref="X195:X258" si="60">U195-(19.4298574643661)</f>
        <v>16.579144786196537</v>
      </c>
      <c r="Y195" s="39">
        <f t="shared" ref="Y195:Y258" si="61">V195-(-1.12528132033008)</f>
        <v>-12.37809452363091</v>
      </c>
      <c r="Z195" s="7">
        <f t="shared" ref="Z195:Z258" si="62">180-(ATAN2(W195,Y195)*60)</f>
        <v>230.98950016938014</v>
      </c>
      <c r="AA195" s="16">
        <v>304</v>
      </c>
      <c r="AB195" s="57">
        <f t="shared" ref="AB195:AB258" si="63">(AA195/333.87)+21</f>
        <v>21.910534040195287</v>
      </c>
      <c r="AC195" s="2">
        <v>19</v>
      </c>
      <c r="AD195" s="7">
        <v>86</v>
      </c>
      <c r="AE195">
        <v>10</v>
      </c>
      <c r="AF195">
        <v>14</v>
      </c>
      <c r="AG195">
        <v>15</v>
      </c>
      <c r="AH195" s="2">
        <v>4</v>
      </c>
      <c r="AI195" s="7">
        <v>15</v>
      </c>
      <c r="AJ195">
        <v>52</v>
      </c>
      <c r="AK195">
        <v>0</v>
      </c>
      <c r="AL195">
        <v>0</v>
      </c>
      <c r="AM195">
        <v>0</v>
      </c>
      <c r="AN195">
        <v>0</v>
      </c>
      <c r="AO195" s="2">
        <v>0</v>
      </c>
    </row>
    <row r="196" spans="1:41">
      <c r="A196" s="2">
        <v>196000</v>
      </c>
      <c r="B196">
        <f t="shared" si="48"/>
        <v>3.2666666666666666</v>
      </c>
      <c r="C196" s="16">
        <v>1498880720</v>
      </c>
      <c r="D196" s="6">
        <f t="shared" si="49"/>
        <v>42917.156481481477</v>
      </c>
      <c r="E196" s="20">
        <v>-180</v>
      </c>
      <c r="F196" s="21">
        <v>-15932</v>
      </c>
      <c r="G196" s="22">
        <v>-8220</v>
      </c>
      <c r="H196">
        <f t="shared" si="50"/>
        <v>-1.0986328125E-2</v>
      </c>
      <c r="I196">
        <f t="shared" si="51"/>
        <v>-0.972412109375</v>
      </c>
      <c r="J196" s="2">
        <f t="shared" si="52"/>
        <v>-0.501708984375</v>
      </c>
      <c r="K196" s="16">
        <v>250</v>
      </c>
      <c r="L196" s="16">
        <v>2985</v>
      </c>
      <c r="M196" s="16">
        <v>-2502</v>
      </c>
      <c r="N196" s="18">
        <f t="shared" si="53"/>
        <v>1.905487804878049</v>
      </c>
      <c r="O196">
        <f t="shared" si="54"/>
        <v>22.751524390243905</v>
      </c>
      <c r="P196" s="2">
        <f t="shared" si="55"/>
        <v>-19.070121951219512</v>
      </c>
      <c r="Q196" s="14">
        <v>-164</v>
      </c>
      <c r="R196" s="14">
        <v>266</v>
      </c>
      <c r="S196" s="27">
        <v>-72</v>
      </c>
      <c r="T196" s="18">
        <f t="shared" si="56"/>
        <v>-24.606151537884472</v>
      </c>
      <c r="U196" s="12">
        <f t="shared" si="57"/>
        <v>39.909977494373592</v>
      </c>
      <c r="V196" s="2">
        <f t="shared" si="58"/>
        <v>-10.802700675168792</v>
      </c>
      <c r="W196" s="39">
        <f t="shared" si="59"/>
        <v>-6.826706676669172</v>
      </c>
      <c r="X196" s="39">
        <f t="shared" si="60"/>
        <v>20.480120030007491</v>
      </c>
      <c r="Y196" s="39">
        <f t="shared" si="61"/>
        <v>-9.6774193548387117</v>
      </c>
      <c r="Z196" s="7">
        <f t="shared" si="62"/>
        <v>311.10929188340526</v>
      </c>
      <c r="AA196" s="16">
        <v>368</v>
      </c>
      <c r="AB196" s="57">
        <f t="shared" si="63"/>
        <v>22.102225417078504</v>
      </c>
      <c r="AC196" s="2">
        <v>19</v>
      </c>
      <c r="AD196" s="7">
        <v>86</v>
      </c>
      <c r="AE196">
        <v>11</v>
      </c>
      <c r="AF196">
        <v>14</v>
      </c>
      <c r="AG196">
        <v>16</v>
      </c>
      <c r="AH196" s="2">
        <v>4</v>
      </c>
      <c r="AI196" s="7">
        <v>15</v>
      </c>
      <c r="AJ196">
        <v>67</v>
      </c>
      <c r="AK196">
        <v>0</v>
      </c>
      <c r="AL196">
        <v>0</v>
      </c>
      <c r="AM196">
        <v>0</v>
      </c>
      <c r="AN196">
        <v>0</v>
      </c>
      <c r="AO196" s="2">
        <v>0</v>
      </c>
    </row>
    <row r="197" spans="1:41">
      <c r="A197" s="2">
        <v>197000</v>
      </c>
      <c r="B197">
        <f t="shared" si="48"/>
        <v>3.2833333333333332</v>
      </c>
      <c r="C197" s="16">
        <v>1498880721</v>
      </c>
      <c r="D197" s="6">
        <f t="shared" si="49"/>
        <v>42917.156493055554</v>
      </c>
      <c r="E197" s="20">
        <v>760</v>
      </c>
      <c r="F197" s="21">
        <v>-15232</v>
      </c>
      <c r="G197" s="22">
        <v>-5948</v>
      </c>
      <c r="H197">
        <f t="shared" si="50"/>
        <v>4.638671875E-2</v>
      </c>
      <c r="I197">
        <f t="shared" si="51"/>
        <v>-0.9296875</v>
      </c>
      <c r="J197" s="2">
        <f t="shared" si="52"/>
        <v>-0.363037109375</v>
      </c>
      <c r="K197" s="16">
        <v>-2078</v>
      </c>
      <c r="L197" s="16">
        <v>3112</v>
      </c>
      <c r="M197" s="16">
        <v>-3564</v>
      </c>
      <c r="N197" s="18">
        <f t="shared" si="53"/>
        <v>-15.838414634146343</v>
      </c>
      <c r="O197">
        <f t="shared" si="54"/>
        <v>23.719512195121954</v>
      </c>
      <c r="P197" s="2">
        <f t="shared" si="55"/>
        <v>-27.164634146341466</v>
      </c>
      <c r="Q197" s="14">
        <v>-215</v>
      </c>
      <c r="R197" s="14">
        <v>255</v>
      </c>
      <c r="S197" s="27">
        <v>-97</v>
      </c>
      <c r="T197" s="18">
        <f t="shared" si="56"/>
        <v>-32.258064516129032</v>
      </c>
      <c r="U197" s="12">
        <f t="shared" si="57"/>
        <v>38.259564891222809</v>
      </c>
      <c r="V197" s="2">
        <f t="shared" si="58"/>
        <v>-14.553638409602401</v>
      </c>
      <c r="W197" s="39">
        <f t="shared" si="59"/>
        <v>-14.478619654913732</v>
      </c>
      <c r="X197" s="39">
        <f t="shared" si="60"/>
        <v>18.829707426856707</v>
      </c>
      <c r="Y197" s="39">
        <f t="shared" si="61"/>
        <v>-13.428357089272321</v>
      </c>
      <c r="Z197" s="7">
        <f t="shared" si="62"/>
        <v>323.62866876378723</v>
      </c>
      <c r="AA197" s="16">
        <v>256</v>
      </c>
      <c r="AB197" s="57">
        <f t="shared" si="63"/>
        <v>21.766765507532874</v>
      </c>
      <c r="AC197" s="2">
        <v>19</v>
      </c>
      <c r="AD197" s="7">
        <v>86</v>
      </c>
      <c r="AE197">
        <v>12</v>
      </c>
      <c r="AF197">
        <v>16</v>
      </c>
      <c r="AG197">
        <v>18</v>
      </c>
      <c r="AH197" s="2">
        <v>4</v>
      </c>
      <c r="AI197" s="7">
        <v>16</v>
      </c>
      <c r="AJ197">
        <v>91</v>
      </c>
      <c r="AK197">
        <v>0</v>
      </c>
      <c r="AL197">
        <v>0</v>
      </c>
      <c r="AM197">
        <v>0</v>
      </c>
      <c r="AN197">
        <v>0</v>
      </c>
      <c r="AO197" s="2">
        <v>0</v>
      </c>
    </row>
    <row r="198" spans="1:41">
      <c r="A198" s="2">
        <v>198000</v>
      </c>
      <c r="B198">
        <f t="shared" si="48"/>
        <v>3.3</v>
      </c>
      <c r="C198" s="16">
        <v>1498880722</v>
      </c>
      <c r="D198" s="6">
        <f t="shared" si="49"/>
        <v>42917.156504629631</v>
      </c>
      <c r="E198" s="20">
        <v>3600</v>
      </c>
      <c r="F198" s="21">
        <v>-15172</v>
      </c>
      <c r="G198" s="22">
        <v>-7120</v>
      </c>
      <c r="H198">
        <f t="shared" si="50"/>
        <v>0.2197265625</v>
      </c>
      <c r="I198">
        <f t="shared" si="51"/>
        <v>-0.926025390625</v>
      </c>
      <c r="J198" s="2">
        <f t="shared" si="52"/>
        <v>-0.4345703125</v>
      </c>
      <c r="K198" s="16">
        <v>-686</v>
      </c>
      <c r="L198" s="16">
        <v>-1061</v>
      </c>
      <c r="M198" s="16">
        <v>528</v>
      </c>
      <c r="N198" s="18">
        <f t="shared" si="53"/>
        <v>-5.2286585365853666</v>
      </c>
      <c r="O198">
        <f t="shared" si="54"/>
        <v>-8.0868902439024399</v>
      </c>
      <c r="P198" s="2">
        <f t="shared" si="55"/>
        <v>4.024390243902439</v>
      </c>
      <c r="Q198" s="14">
        <v>-227</v>
      </c>
      <c r="R198" s="14">
        <v>261</v>
      </c>
      <c r="S198" s="27">
        <v>-91</v>
      </c>
      <c r="T198" s="18">
        <f t="shared" si="56"/>
        <v>-34.058514628657164</v>
      </c>
      <c r="U198" s="12">
        <f t="shared" si="57"/>
        <v>39.159789947486871</v>
      </c>
      <c r="V198" s="2">
        <f t="shared" si="58"/>
        <v>-13.653413353338335</v>
      </c>
      <c r="W198" s="39">
        <f t="shared" si="59"/>
        <v>-16.279069767441865</v>
      </c>
      <c r="X198" s="39">
        <f t="shared" si="60"/>
        <v>19.72993248312077</v>
      </c>
      <c r="Y198" s="39">
        <f t="shared" si="61"/>
        <v>-12.528132033008255</v>
      </c>
      <c r="Z198" s="7">
        <f t="shared" si="62"/>
        <v>329.14046158767599</v>
      </c>
      <c r="AA198" s="16">
        <v>320</v>
      </c>
      <c r="AB198" s="57">
        <f t="shared" si="63"/>
        <v>21.958456884416091</v>
      </c>
      <c r="AC198" s="2">
        <v>19</v>
      </c>
      <c r="AD198" s="7">
        <v>86</v>
      </c>
      <c r="AE198">
        <v>11</v>
      </c>
      <c r="AF198">
        <v>16</v>
      </c>
      <c r="AG198">
        <v>17</v>
      </c>
      <c r="AH198" s="2">
        <v>5</v>
      </c>
      <c r="AI198" s="7">
        <v>15</v>
      </c>
      <c r="AJ198">
        <v>58</v>
      </c>
      <c r="AK198">
        <v>0</v>
      </c>
      <c r="AL198">
        <v>0</v>
      </c>
      <c r="AM198">
        <v>0</v>
      </c>
      <c r="AN198">
        <v>0</v>
      </c>
      <c r="AO198" s="2">
        <v>0</v>
      </c>
    </row>
    <row r="199" spans="1:41">
      <c r="A199" s="2">
        <v>199000</v>
      </c>
      <c r="B199">
        <f t="shared" si="48"/>
        <v>3.3166666666666669</v>
      </c>
      <c r="C199" s="16">
        <v>1498880723</v>
      </c>
      <c r="D199" s="6">
        <f t="shared" si="49"/>
        <v>42917.1565162037</v>
      </c>
      <c r="E199" s="20">
        <v>4496</v>
      </c>
      <c r="F199" s="21">
        <v>-14540</v>
      </c>
      <c r="G199" s="22">
        <v>-5580</v>
      </c>
      <c r="H199">
        <f t="shared" si="50"/>
        <v>0.2744140625</v>
      </c>
      <c r="I199">
        <f t="shared" si="51"/>
        <v>-0.887451171875</v>
      </c>
      <c r="J199" s="2">
        <f t="shared" si="52"/>
        <v>-0.340576171875</v>
      </c>
      <c r="K199" s="16">
        <v>132</v>
      </c>
      <c r="L199" s="16">
        <v>1036</v>
      </c>
      <c r="M199" s="16">
        <v>-1024</v>
      </c>
      <c r="N199" s="18">
        <f t="shared" si="53"/>
        <v>1.0060975609756098</v>
      </c>
      <c r="O199">
        <f t="shared" si="54"/>
        <v>7.8963414634146352</v>
      </c>
      <c r="P199" s="2">
        <f t="shared" si="55"/>
        <v>-7.8048780487804885</v>
      </c>
      <c r="Q199" s="14">
        <v>-224</v>
      </c>
      <c r="R199" s="14">
        <v>256</v>
      </c>
      <c r="S199" s="27">
        <v>-74</v>
      </c>
      <c r="T199" s="18">
        <f t="shared" si="56"/>
        <v>-33.608402100525133</v>
      </c>
      <c r="U199" s="12">
        <f t="shared" si="57"/>
        <v>38.40960240060015</v>
      </c>
      <c r="V199" s="2">
        <f t="shared" si="58"/>
        <v>-11.102775693923482</v>
      </c>
      <c r="W199" s="39">
        <f t="shared" si="59"/>
        <v>-15.828957239309833</v>
      </c>
      <c r="X199" s="39">
        <f t="shared" si="60"/>
        <v>18.979744936234049</v>
      </c>
      <c r="Y199" s="39">
        <f t="shared" si="61"/>
        <v>-9.9774943735934016</v>
      </c>
      <c r="Z199" s="7">
        <f t="shared" si="62"/>
        <v>334.75010715127951</v>
      </c>
      <c r="AA199" s="16">
        <v>320</v>
      </c>
      <c r="AB199" s="57">
        <f t="shared" si="63"/>
        <v>21.958456884416091</v>
      </c>
      <c r="AC199" s="2">
        <v>19</v>
      </c>
      <c r="AD199" s="7">
        <v>86</v>
      </c>
      <c r="AE199">
        <v>11</v>
      </c>
      <c r="AF199">
        <v>16</v>
      </c>
      <c r="AG199">
        <v>18</v>
      </c>
      <c r="AH199" s="2">
        <v>4</v>
      </c>
      <c r="AI199" s="7">
        <v>15</v>
      </c>
      <c r="AJ199">
        <v>36</v>
      </c>
      <c r="AK199">
        <v>0</v>
      </c>
      <c r="AL199">
        <v>0</v>
      </c>
      <c r="AM199">
        <v>0</v>
      </c>
      <c r="AN199">
        <v>0</v>
      </c>
      <c r="AO199" s="2">
        <v>0</v>
      </c>
    </row>
    <row r="200" spans="1:41">
      <c r="A200" s="2">
        <v>200000</v>
      </c>
      <c r="B200">
        <f t="shared" si="48"/>
        <v>3.3333333333333335</v>
      </c>
      <c r="C200" s="16">
        <v>1498880724</v>
      </c>
      <c r="D200" s="6">
        <f t="shared" si="49"/>
        <v>42917.156527777777</v>
      </c>
      <c r="E200" s="20">
        <v>-704</v>
      </c>
      <c r="F200" s="21">
        <v>-14400</v>
      </c>
      <c r="G200" s="22">
        <v>-9360</v>
      </c>
      <c r="H200">
        <f t="shared" si="50"/>
        <v>-4.296875E-2</v>
      </c>
      <c r="I200">
        <f t="shared" si="51"/>
        <v>-0.87890625</v>
      </c>
      <c r="J200" s="2">
        <f t="shared" si="52"/>
        <v>-0.5712890625</v>
      </c>
      <c r="K200" s="16">
        <v>-1719</v>
      </c>
      <c r="L200" s="16">
        <v>-994</v>
      </c>
      <c r="M200" s="16">
        <v>2024</v>
      </c>
      <c r="N200" s="18">
        <f t="shared" si="53"/>
        <v>-13.102134146341465</v>
      </c>
      <c r="O200">
        <f t="shared" si="54"/>
        <v>-7.5762195121951228</v>
      </c>
      <c r="P200" s="2">
        <f t="shared" si="55"/>
        <v>15.426829268292684</v>
      </c>
      <c r="Q200" s="14">
        <v>-203</v>
      </c>
      <c r="R200" s="14">
        <v>265</v>
      </c>
      <c r="S200" s="27">
        <v>-41</v>
      </c>
      <c r="T200" s="18">
        <f t="shared" si="56"/>
        <v>-30.4576144036009</v>
      </c>
      <c r="U200" s="12">
        <f t="shared" si="57"/>
        <v>39.759939984996251</v>
      </c>
      <c r="V200" s="2">
        <f t="shared" si="58"/>
        <v>-6.1515378844711179</v>
      </c>
      <c r="W200" s="39">
        <f t="shared" si="59"/>
        <v>-12.6781695423856</v>
      </c>
      <c r="X200" s="39">
        <f t="shared" si="60"/>
        <v>20.33008252063015</v>
      </c>
      <c r="Y200" s="39">
        <f t="shared" si="61"/>
        <v>-5.0262565641410379</v>
      </c>
      <c r="Z200" s="7">
        <f t="shared" si="62"/>
        <v>345.84903709588593</v>
      </c>
      <c r="AA200" s="16">
        <v>256</v>
      </c>
      <c r="AB200" s="57">
        <f t="shared" si="63"/>
        <v>21.766765507532874</v>
      </c>
      <c r="AC200" s="2">
        <v>19</v>
      </c>
      <c r="AD200" s="7">
        <v>86</v>
      </c>
      <c r="AE200">
        <v>11</v>
      </c>
      <c r="AF200">
        <v>15</v>
      </c>
      <c r="AG200">
        <v>18</v>
      </c>
      <c r="AH200" s="2">
        <v>4</v>
      </c>
      <c r="AI200" s="7">
        <v>16</v>
      </c>
      <c r="AJ200">
        <v>48</v>
      </c>
      <c r="AK200">
        <v>0</v>
      </c>
      <c r="AL200">
        <v>0</v>
      </c>
      <c r="AM200">
        <v>0</v>
      </c>
      <c r="AN200">
        <v>0</v>
      </c>
      <c r="AO200" s="2">
        <v>0</v>
      </c>
    </row>
    <row r="201" spans="1:41">
      <c r="A201" s="2">
        <v>201000</v>
      </c>
      <c r="B201">
        <f t="shared" si="48"/>
        <v>3.35</v>
      </c>
      <c r="C201" s="16">
        <v>1498880725</v>
      </c>
      <c r="D201" s="6">
        <f t="shared" si="49"/>
        <v>42917.156539351854</v>
      </c>
      <c r="E201" s="20">
        <v>1484</v>
      </c>
      <c r="F201" s="21">
        <v>-11296</v>
      </c>
      <c r="G201" s="22">
        <v>-9168</v>
      </c>
      <c r="H201">
        <f t="shared" si="50"/>
        <v>9.0576171875E-2</v>
      </c>
      <c r="I201">
        <f t="shared" si="51"/>
        <v>-0.689453125</v>
      </c>
      <c r="J201" s="2">
        <f t="shared" si="52"/>
        <v>-0.5595703125</v>
      </c>
      <c r="K201" s="16">
        <v>2580</v>
      </c>
      <c r="L201" s="16">
        <v>2294</v>
      </c>
      <c r="M201" s="16">
        <v>-2091</v>
      </c>
      <c r="N201" s="18">
        <f t="shared" si="53"/>
        <v>19.664634146341466</v>
      </c>
      <c r="O201">
        <f t="shared" si="54"/>
        <v>17.484756097560979</v>
      </c>
      <c r="P201" s="2">
        <f t="shared" si="55"/>
        <v>-15.937500000000002</v>
      </c>
      <c r="Q201" s="14">
        <v>-164</v>
      </c>
      <c r="R201" s="14">
        <v>260</v>
      </c>
      <c r="S201" s="27">
        <v>-6</v>
      </c>
      <c r="T201" s="18">
        <f t="shared" si="56"/>
        <v>-24.606151537884472</v>
      </c>
      <c r="U201" s="12">
        <f t="shared" si="57"/>
        <v>39.00975243810953</v>
      </c>
      <c r="V201" s="2">
        <f t="shared" si="58"/>
        <v>-0.90022505626406601</v>
      </c>
      <c r="W201" s="39">
        <f t="shared" si="59"/>
        <v>-6.826706676669172</v>
      </c>
      <c r="X201" s="39">
        <f t="shared" si="60"/>
        <v>19.579894973743428</v>
      </c>
      <c r="Y201" s="39">
        <f t="shared" si="61"/>
        <v>0.22505626406601398</v>
      </c>
      <c r="Z201" s="7">
        <f t="shared" si="62"/>
        <v>-6.5182533585297051</v>
      </c>
      <c r="AA201" s="16">
        <v>384</v>
      </c>
      <c r="AB201" s="57">
        <f t="shared" si="63"/>
        <v>22.150148261299307</v>
      </c>
      <c r="AC201" s="2">
        <v>19</v>
      </c>
      <c r="AD201" s="7">
        <v>86</v>
      </c>
      <c r="AE201">
        <v>11</v>
      </c>
      <c r="AF201">
        <v>17</v>
      </c>
      <c r="AG201">
        <v>17</v>
      </c>
      <c r="AH201" s="2">
        <v>4</v>
      </c>
      <c r="AI201" s="7">
        <v>15</v>
      </c>
      <c r="AJ201">
        <v>90</v>
      </c>
      <c r="AK201">
        <v>0</v>
      </c>
      <c r="AL201">
        <v>0</v>
      </c>
      <c r="AM201">
        <v>0</v>
      </c>
      <c r="AN201">
        <v>0</v>
      </c>
      <c r="AO201" s="2">
        <v>0</v>
      </c>
    </row>
    <row r="202" spans="1:41">
      <c r="A202" s="2">
        <v>202000</v>
      </c>
      <c r="B202">
        <f t="shared" si="48"/>
        <v>3.3666666666666667</v>
      </c>
      <c r="C202" s="16">
        <v>1498880726</v>
      </c>
      <c r="D202" s="6">
        <f t="shared" si="49"/>
        <v>42917.156550925924</v>
      </c>
      <c r="E202" s="20">
        <v>4932</v>
      </c>
      <c r="F202" s="21">
        <v>-17880</v>
      </c>
      <c r="G202" s="22">
        <v>-8528</v>
      </c>
      <c r="H202">
        <f t="shared" si="50"/>
        <v>0.301025390625</v>
      </c>
      <c r="I202">
        <f t="shared" si="51"/>
        <v>-1.09130859375</v>
      </c>
      <c r="J202" s="2">
        <f t="shared" si="52"/>
        <v>-0.5205078125</v>
      </c>
      <c r="K202" s="16">
        <v>290</v>
      </c>
      <c r="L202" s="16">
        <v>704</v>
      </c>
      <c r="M202" s="16">
        <v>-812</v>
      </c>
      <c r="N202" s="18">
        <f t="shared" si="53"/>
        <v>2.2103658536585367</v>
      </c>
      <c r="O202">
        <f t="shared" si="54"/>
        <v>5.3658536585365857</v>
      </c>
      <c r="P202" s="2">
        <f t="shared" si="55"/>
        <v>-6.1890243902439028</v>
      </c>
      <c r="Q202" s="14">
        <v>-198</v>
      </c>
      <c r="R202" s="14">
        <v>260</v>
      </c>
      <c r="S202" s="27">
        <v>-32</v>
      </c>
      <c r="T202" s="18">
        <f t="shared" si="56"/>
        <v>-29.707426856714179</v>
      </c>
      <c r="U202" s="12">
        <f t="shared" si="57"/>
        <v>39.00975243810953</v>
      </c>
      <c r="V202" s="2">
        <f t="shared" si="58"/>
        <v>-4.8012003000750187</v>
      </c>
      <c r="W202" s="39">
        <f t="shared" si="59"/>
        <v>-11.927981995498879</v>
      </c>
      <c r="X202" s="39">
        <f t="shared" si="60"/>
        <v>19.579894973743428</v>
      </c>
      <c r="Y202" s="39">
        <f t="shared" si="61"/>
        <v>-3.6759189797449388</v>
      </c>
      <c r="Z202" s="7">
        <f t="shared" si="62"/>
        <v>350.55910984425805</v>
      </c>
      <c r="AA202" s="16">
        <v>368</v>
      </c>
      <c r="AB202" s="57">
        <f t="shared" si="63"/>
        <v>22.102225417078504</v>
      </c>
      <c r="AC202" s="2">
        <v>19</v>
      </c>
      <c r="AD202" s="7">
        <v>86</v>
      </c>
      <c r="AE202">
        <v>11</v>
      </c>
      <c r="AF202">
        <v>15</v>
      </c>
      <c r="AG202">
        <v>17</v>
      </c>
      <c r="AH202" s="2">
        <v>4</v>
      </c>
      <c r="AI202" s="7">
        <v>15</v>
      </c>
      <c r="AJ202">
        <v>32</v>
      </c>
      <c r="AK202">
        <v>0</v>
      </c>
      <c r="AL202">
        <v>0</v>
      </c>
      <c r="AM202">
        <v>0</v>
      </c>
      <c r="AN202">
        <v>0</v>
      </c>
      <c r="AO202" s="2">
        <v>0</v>
      </c>
    </row>
    <row r="203" spans="1:41">
      <c r="A203" s="2">
        <v>203000</v>
      </c>
      <c r="B203">
        <f t="shared" si="48"/>
        <v>3.3833333333333333</v>
      </c>
      <c r="C203" s="16">
        <v>1498880727</v>
      </c>
      <c r="D203" s="6">
        <f t="shared" si="49"/>
        <v>42917.1565625</v>
      </c>
      <c r="E203" s="20">
        <v>828</v>
      </c>
      <c r="F203" s="21">
        <v>-14368</v>
      </c>
      <c r="G203" s="22">
        <v>-8788</v>
      </c>
      <c r="H203">
        <f t="shared" si="50"/>
        <v>5.0537109375E-2</v>
      </c>
      <c r="I203">
        <f t="shared" si="51"/>
        <v>-0.876953125</v>
      </c>
      <c r="J203" s="2">
        <f t="shared" si="52"/>
        <v>-0.536376953125</v>
      </c>
      <c r="K203" s="16">
        <v>-277</v>
      </c>
      <c r="L203" s="16">
        <v>33</v>
      </c>
      <c r="M203" s="16">
        <v>-197</v>
      </c>
      <c r="N203" s="18">
        <f t="shared" si="53"/>
        <v>-2.1112804878048781</v>
      </c>
      <c r="O203">
        <f t="shared" si="54"/>
        <v>0.25152439024390244</v>
      </c>
      <c r="P203" s="2">
        <f t="shared" si="55"/>
        <v>-1.5015243902439026</v>
      </c>
      <c r="Q203" s="14">
        <v>-200</v>
      </c>
      <c r="R203" s="14">
        <v>268</v>
      </c>
      <c r="S203" s="27">
        <v>-36</v>
      </c>
      <c r="T203" s="18">
        <f t="shared" si="56"/>
        <v>-30.007501875468868</v>
      </c>
      <c r="U203" s="12">
        <f t="shared" si="57"/>
        <v>40.210052513128282</v>
      </c>
      <c r="V203" s="2">
        <f t="shared" si="58"/>
        <v>-5.4013503375843959</v>
      </c>
      <c r="W203" s="39">
        <f t="shared" si="59"/>
        <v>-12.228057014253569</v>
      </c>
      <c r="X203" s="39">
        <f t="shared" si="60"/>
        <v>20.780195048762181</v>
      </c>
      <c r="Y203" s="39">
        <f t="shared" si="61"/>
        <v>-4.2760690172543159</v>
      </c>
      <c r="Z203" s="7">
        <f t="shared" si="62"/>
        <v>348.31146797470547</v>
      </c>
      <c r="AA203" s="16">
        <v>272</v>
      </c>
      <c r="AB203" s="57">
        <f t="shared" si="63"/>
        <v>21.814688351753677</v>
      </c>
      <c r="AC203" s="2">
        <v>19</v>
      </c>
      <c r="AD203" s="7">
        <v>85</v>
      </c>
      <c r="AE203">
        <v>11</v>
      </c>
      <c r="AF203">
        <v>15</v>
      </c>
      <c r="AG203">
        <v>18</v>
      </c>
      <c r="AH203" s="2">
        <v>4</v>
      </c>
      <c r="AI203" s="7">
        <v>16</v>
      </c>
      <c r="AJ203">
        <v>101</v>
      </c>
      <c r="AK203">
        <v>0</v>
      </c>
      <c r="AL203">
        <v>0</v>
      </c>
      <c r="AM203">
        <v>0</v>
      </c>
      <c r="AN203">
        <v>0</v>
      </c>
      <c r="AO203" s="2">
        <v>0</v>
      </c>
    </row>
    <row r="204" spans="1:41">
      <c r="A204" s="2">
        <v>204000</v>
      </c>
      <c r="B204">
        <f t="shared" si="48"/>
        <v>3.4</v>
      </c>
      <c r="C204" s="16">
        <v>1498880728</v>
      </c>
      <c r="D204" s="6">
        <f t="shared" si="49"/>
        <v>42917.156574074077</v>
      </c>
      <c r="E204" s="20">
        <v>944</v>
      </c>
      <c r="F204" s="21">
        <v>-14372</v>
      </c>
      <c r="G204" s="22">
        <v>-8940</v>
      </c>
      <c r="H204">
        <f t="shared" si="50"/>
        <v>5.76171875E-2</v>
      </c>
      <c r="I204">
        <f t="shared" si="51"/>
        <v>-0.877197265625</v>
      </c>
      <c r="J204" s="2">
        <f t="shared" si="52"/>
        <v>-0.545654296875</v>
      </c>
      <c r="K204" s="16">
        <v>-278</v>
      </c>
      <c r="L204" s="16">
        <v>-57</v>
      </c>
      <c r="M204" s="16">
        <v>-233</v>
      </c>
      <c r="N204" s="18">
        <f t="shared" si="53"/>
        <v>-2.1189024390243905</v>
      </c>
      <c r="O204">
        <f t="shared" si="54"/>
        <v>-0.43445121951219517</v>
      </c>
      <c r="P204" s="2">
        <f t="shared" si="55"/>
        <v>-1.7759146341463417</v>
      </c>
      <c r="Q204" s="14">
        <v>-194</v>
      </c>
      <c r="R204" s="14">
        <v>266</v>
      </c>
      <c r="S204" s="27">
        <v>-40</v>
      </c>
      <c r="T204" s="18">
        <f t="shared" si="56"/>
        <v>-29.107276819204802</v>
      </c>
      <c r="U204" s="12">
        <f t="shared" si="57"/>
        <v>39.909977494373592</v>
      </c>
      <c r="V204" s="2">
        <f t="shared" si="58"/>
        <v>-6.001500375093773</v>
      </c>
      <c r="W204" s="39">
        <f t="shared" si="59"/>
        <v>-11.327831957989503</v>
      </c>
      <c r="X204" s="39">
        <f t="shared" si="60"/>
        <v>20.480120030007491</v>
      </c>
      <c r="Y204" s="39">
        <f t="shared" si="61"/>
        <v>-4.876219054763693</v>
      </c>
      <c r="Z204" s="7">
        <f t="shared" si="62"/>
        <v>344.10620547444307</v>
      </c>
      <c r="AA204" s="16">
        <v>368</v>
      </c>
      <c r="AB204" s="57">
        <f t="shared" si="63"/>
        <v>22.102225417078504</v>
      </c>
      <c r="AC204" s="2">
        <v>19</v>
      </c>
      <c r="AD204" s="7">
        <v>86</v>
      </c>
      <c r="AE204">
        <v>12</v>
      </c>
      <c r="AF204">
        <v>16</v>
      </c>
      <c r="AG204">
        <v>18</v>
      </c>
      <c r="AH204" s="2">
        <v>4</v>
      </c>
      <c r="AI204" s="7">
        <v>16</v>
      </c>
      <c r="AJ204">
        <v>82</v>
      </c>
      <c r="AK204">
        <v>0</v>
      </c>
      <c r="AL204">
        <v>0</v>
      </c>
      <c r="AM204">
        <v>0</v>
      </c>
      <c r="AN204">
        <v>0</v>
      </c>
      <c r="AO204" s="2">
        <v>0</v>
      </c>
    </row>
    <row r="205" spans="1:41">
      <c r="A205" s="2">
        <v>205000</v>
      </c>
      <c r="B205">
        <f t="shared" si="48"/>
        <v>3.4166666666666665</v>
      </c>
      <c r="C205" s="16">
        <v>1498880729</v>
      </c>
      <c r="D205" s="6">
        <f t="shared" si="49"/>
        <v>42917.156585648147</v>
      </c>
      <c r="E205" s="20">
        <v>992</v>
      </c>
      <c r="F205" s="21">
        <v>-14372</v>
      </c>
      <c r="G205" s="22">
        <v>-8816</v>
      </c>
      <c r="H205">
        <f t="shared" si="50"/>
        <v>6.0546875E-2</v>
      </c>
      <c r="I205">
        <f t="shared" si="51"/>
        <v>-0.877197265625</v>
      </c>
      <c r="J205" s="2">
        <f t="shared" si="52"/>
        <v>-0.5380859375</v>
      </c>
      <c r="K205" s="16">
        <v>-298</v>
      </c>
      <c r="L205" s="16">
        <v>13</v>
      </c>
      <c r="M205" s="16">
        <v>-235</v>
      </c>
      <c r="N205" s="18">
        <f t="shared" si="53"/>
        <v>-2.2713414634146343</v>
      </c>
      <c r="O205">
        <f t="shared" si="54"/>
        <v>9.9085365853658541E-2</v>
      </c>
      <c r="P205" s="2">
        <f t="shared" si="55"/>
        <v>-1.7911585365853659</v>
      </c>
      <c r="Q205" s="14">
        <v>-196</v>
      </c>
      <c r="R205" s="14">
        <v>264</v>
      </c>
      <c r="S205" s="27">
        <v>-36</v>
      </c>
      <c r="T205" s="18">
        <f t="shared" si="56"/>
        <v>-29.407351837959489</v>
      </c>
      <c r="U205" s="12">
        <f t="shared" si="57"/>
        <v>39.609902475618902</v>
      </c>
      <c r="V205" s="2">
        <f t="shared" si="58"/>
        <v>-5.4013503375843959</v>
      </c>
      <c r="W205" s="39">
        <f t="shared" si="59"/>
        <v>-11.627906976744189</v>
      </c>
      <c r="X205" s="39">
        <f t="shared" si="60"/>
        <v>20.180045011252801</v>
      </c>
      <c r="Y205" s="39">
        <f t="shared" si="61"/>
        <v>-4.2760690172543159</v>
      </c>
      <c r="Z205" s="7">
        <f t="shared" si="62"/>
        <v>347.3520211089583</v>
      </c>
      <c r="AA205" s="16">
        <v>352</v>
      </c>
      <c r="AB205" s="57">
        <f t="shared" si="63"/>
        <v>22.054302572857701</v>
      </c>
      <c r="AC205" s="2">
        <v>19</v>
      </c>
      <c r="AD205" s="7">
        <v>86</v>
      </c>
      <c r="AE205">
        <v>11</v>
      </c>
      <c r="AF205">
        <v>16</v>
      </c>
      <c r="AG205">
        <v>17</v>
      </c>
      <c r="AH205" s="2">
        <v>4</v>
      </c>
      <c r="AI205" s="7">
        <v>16</v>
      </c>
      <c r="AJ205">
        <v>78</v>
      </c>
      <c r="AK205">
        <v>0</v>
      </c>
      <c r="AL205">
        <v>0</v>
      </c>
      <c r="AM205">
        <v>0</v>
      </c>
      <c r="AN205">
        <v>0</v>
      </c>
      <c r="AO205" s="2">
        <v>0</v>
      </c>
    </row>
    <row r="206" spans="1:41">
      <c r="A206" s="2">
        <v>206000</v>
      </c>
      <c r="B206">
        <f t="shared" si="48"/>
        <v>3.4333333333333331</v>
      </c>
      <c r="C206" s="16">
        <v>1498880730</v>
      </c>
      <c r="D206" s="6">
        <f t="shared" si="49"/>
        <v>42917.156597222223</v>
      </c>
      <c r="E206" s="20">
        <v>788</v>
      </c>
      <c r="F206" s="21">
        <v>-14348</v>
      </c>
      <c r="G206" s="22">
        <v>-8948</v>
      </c>
      <c r="H206">
        <f t="shared" si="50"/>
        <v>4.8095703125E-2</v>
      </c>
      <c r="I206">
        <f t="shared" si="51"/>
        <v>-0.875732421875</v>
      </c>
      <c r="J206" s="2">
        <f t="shared" si="52"/>
        <v>-0.546142578125</v>
      </c>
      <c r="K206" s="16">
        <v>-248</v>
      </c>
      <c r="L206" s="16">
        <v>6</v>
      </c>
      <c r="M206" s="16">
        <v>-209</v>
      </c>
      <c r="N206" s="18">
        <f t="shared" si="53"/>
        <v>-1.8902439024390245</v>
      </c>
      <c r="O206">
        <f t="shared" si="54"/>
        <v>4.5731707317073177E-2</v>
      </c>
      <c r="P206" s="2">
        <f t="shared" si="55"/>
        <v>-1.5929878048780488</v>
      </c>
      <c r="Q206" s="14">
        <v>-201</v>
      </c>
      <c r="R206" s="14">
        <v>263</v>
      </c>
      <c r="S206" s="27">
        <v>-35</v>
      </c>
      <c r="T206" s="18">
        <f t="shared" si="56"/>
        <v>-30.15753938484621</v>
      </c>
      <c r="U206" s="12">
        <f t="shared" si="57"/>
        <v>39.459864966241561</v>
      </c>
      <c r="V206" s="2">
        <f t="shared" si="58"/>
        <v>-5.2513128282070518</v>
      </c>
      <c r="W206" s="39">
        <f t="shared" si="59"/>
        <v>-12.37809452363091</v>
      </c>
      <c r="X206" s="39">
        <f t="shared" si="60"/>
        <v>20.03000750187546</v>
      </c>
      <c r="Y206" s="39">
        <f t="shared" si="61"/>
        <v>-4.1260315078769718</v>
      </c>
      <c r="Z206" s="7">
        <f t="shared" si="62"/>
        <v>349.19052595158905</v>
      </c>
      <c r="AA206" s="16">
        <v>368</v>
      </c>
      <c r="AB206" s="57">
        <f t="shared" si="63"/>
        <v>22.102225417078504</v>
      </c>
      <c r="AC206" s="2">
        <v>19</v>
      </c>
      <c r="AD206" s="7">
        <v>86</v>
      </c>
      <c r="AE206">
        <v>11</v>
      </c>
      <c r="AF206">
        <v>16</v>
      </c>
      <c r="AG206">
        <v>18</v>
      </c>
      <c r="AH206" s="2">
        <v>4</v>
      </c>
      <c r="AI206" s="7">
        <v>16</v>
      </c>
      <c r="AJ206">
        <v>82</v>
      </c>
      <c r="AK206">
        <v>0</v>
      </c>
      <c r="AL206">
        <v>0</v>
      </c>
      <c r="AM206">
        <v>0</v>
      </c>
      <c r="AN206">
        <v>0</v>
      </c>
      <c r="AO206" s="2">
        <v>0</v>
      </c>
    </row>
    <row r="207" spans="1:41">
      <c r="A207" s="2">
        <v>207000</v>
      </c>
      <c r="B207">
        <f t="shared" si="48"/>
        <v>3.45</v>
      </c>
      <c r="C207" s="16">
        <v>1498880731</v>
      </c>
      <c r="D207" s="6">
        <f t="shared" si="49"/>
        <v>42917.1566087963</v>
      </c>
      <c r="E207" s="20">
        <v>924</v>
      </c>
      <c r="F207" s="21">
        <v>-14320</v>
      </c>
      <c r="G207" s="22">
        <v>-8796</v>
      </c>
      <c r="H207">
        <f t="shared" si="50"/>
        <v>5.6396484375E-2</v>
      </c>
      <c r="I207">
        <f t="shared" si="51"/>
        <v>-0.8740234375</v>
      </c>
      <c r="J207" s="2">
        <f t="shared" si="52"/>
        <v>-0.536865234375</v>
      </c>
      <c r="K207" s="16">
        <v>-321</v>
      </c>
      <c r="L207" s="16">
        <v>6</v>
      </c>
      <c r="M207" s="16">
        <v>-198</v>
      </c>
      <c r="N207" s="18">
        <f t="shared" si="53"/>
        <v>-2.4466463414634148</v>
      </c>
      <c r="O207">
        <f t="shared" si="54"/>
        <v>4.5731707317073177E-2</v>
      </c>
      <c r="P207" s="2">
        <f t="shared" si="55"/>
        <v>-1.5091463414634148</v>
      </c>
      <c r="Q207" s="14">
        <v>-203</v>
      </c>
      <c r="R207" s="14">
        <v>267</v>
      </c>
      <c r="S207" s="27">
        <v>-37</v>
      </c>
      <c r="T207" s="18">
        <f t="shared" si="56"/>
        <v>-30.4576144036009</v>
      </c>
      <c r="U207" s="12">
        <f t="shared" si="57"/>
        <v>40.060015003750941</v>
      </c>
      <c r="V207" s="2">
        <f t="shared" si="58"/>
        <v>-5.5513878469617408</v>
      </c>
      <c r="W207" s="39">
        <f t="shared" si="59"/>
        <v>-12.6781695423856</v>
      </c>
      <c r="X207" s="39">
        <f t="shared" si="60"/>
        <v>20.63015753938484</v>
      </c>
      <c r="Y207" s="39">
        <f t="shared" si="61"/>
        <v>-4.4261065266316608</v>
      </c>
      <c r="Z207" s="7">
        <f t="shared" si="62"/>
        <v>348.34252588199297</v>
      </c>
      <c r="AA207" s="16">
        <v>368</v>
      </c>
      <c r="AB207" s="57">
        <f t="shared" si="63"/>
        <v>22.102225417078504</v>
      </c>
      <c r="AC207" s="2">
        <v>19</v>
      </c>
      <c r="AD207" s="7">
        <v>86</v>
      </c>
      <c r="AE207">
        <v>11</v>
      </c>
      <c r="AF207">
        <v>16</v>
      </c>
      <c r="AG207">
        <v>18</v>
      </c>
      <c r="AH207" s="2">
        <v>4</v>
      </c>
      <c r="AI207" s="7">
        <v>15</v>
      </c>
      <c r="AJ207">
        <v>79</v>
      </c>
      <c r="AK207">
        <v>0</v>
      </c>
      <c r="AL207">
        <v>0</v>
      </c>
      <c r="AM207">
        <v>0</v>
      </c>
      <c r="AN207">
        <v>0</v>
      </c>
      <c r="AO207" s="2">
        <v>0</v>
      </c>
    </row>
    <row r="208" spans="1:41">
      <c r="A208" s="2">
        <v>208000</v>
      </c>
      <c r="B208">
        <f t="shared" si="48"/>
        <v>3.4666666666666668</v>
      </c>
      <c r="C208" s="16">
        <v>1498880732</v>
      </c>
      <c r="D208" s="6">
        <f t="shared" si="49"/>
        <v>42917.15662037037</v>
      </c>
      <c r="E208" s="20">
        <v>788</v>
      </c>
      <c r="F208" s="21">
        <v>-14476</v>
      </c>
      <c r="G208" s="22">
        <v>-8780</v>
      </c>
      <c r="H208">
        <f t="shared" si="50"/>
        <v>4.8095703125E-2</v>
      </c>
      <c r="I208">
        <f t="shared" si="51"/>
        <v>-0.883544921875</v>
      </c>
      <c r="J208" s="2">
        <f t="shared" si="52"/>
        <v>-0.535888671875</v>
      </c>
      <c r="K208" s="16">
        <v>-281</v>
      </c>
      <c r="L208" s="16">
        <v>44</v>
      </c>
      <c r="M208" s="16">
        <v>-143</v>
      </c>
      <c r="N208" s="18">
        <f t="shared" si="53"/>
        <v>-2.1417682926829271</v>
      </c>
      <c r="O208">
        <f t="shared" si="54"/>
        <v>0.33536585365853661</v>
      </c>
      <c r="P208" s="2">
        <f t="shared" si="55"/>
        <v>-1.089939024390244</v>
      </c>
      <c r="Q208" s="14">
        <v>-199</v>
      </c>
      <c r="R208" s="14">
        <v>261</v>
      </c>
      <c r="S208" s="27">
        <v>-37</v>
      </c>
      <c r="T208" s="18">
        <f t="shared" si="56"/>
        <v>-29.857464366091524</v>
      </c>
      <c r="U208" s="12">
        <f t="shared" si="57"/>
        <v>39.159789947486871</v>
      </c>
      <c r="V208" s="2">
        <f t="shared" si="58"/>
        <v>-5.5513878469617408</v>
      </c>
      <c r="W208" s="39">
        <f t="shared" si="59"/>
        <v>-12.078019504876224</v>
      </c>
      <c r="X208" s="39">
        <f t="shared" si="60"/>
        <v>19.72993248312077</v>
      </c>
      <c r="Y208" s="39">
        <f t="shared" si="61"/>
        <v>-4.4261065266316608</v>
      </c>
      <c r="Z208" s="7">
        <f t="shared" si="62"/>
        <v>347.4198224785024</v>
      </c>
      <c r="AA208" s="16">
        <v>352</v>
      </c>
      <c r="AB208" s="57">
        <f t="shared" si="63"/>
        <v>22.054302572857701</v>
      </c>
      <c r="AC208" s="2">
        <v>19</v>
      </c>
      <c r="AD208" s="7">
        <v>86</v>
      </c>
      <c r="AE208">
        <v>12</v>
      </c>
      <c r="AF208">
        <v>17</v>
      </c>
      <c r="AG208">
        <v>17</v>
      </c>
      <c r="AH208" s="2">
        <v>5</v>
      </c>
      <c r="AI208" s="7">
        <v>16</v>
      </c>
      <c r="AJ208">
        <v>38</v>
      </c>
      <c r="AK208">
        <v>0</v>
      </c>
      <c r="AL208">
        <v>0</v>
      </c>
      <c r="AM208">
        <v>0</v>
      </c>
      <c r="AN208">
        <v>0</v>
      </c>
      <c r="AO208" s="2">
        <v>0</v>
      </c>
    </row>
    <row r="209" spans="1:41">
      <c r="A209" s="2">
        <v>209000</v>
      </c>
      <c r="B209">
        <f t="shared" si="48"/>
        <v>3.4833333333333334</v>
      </c>
      <c r="C209" s="16">
        <v>1498880733</v>
      </c>
      <c r="D209" s="6">
        <f t="shared" si="49"/>
        <v>42917.156631944439</v>
      </c>
      <c r="E209" s="20">
        <v>1148</v>
      </c>
      <c r="F209" s="21">
        <v>-14716</v>
      </c>
      <c r="G209" s="22">
        <v>-8788</v>
      </c>
      <c r="H209">
        <f t="shared" si="50"/>
        <v>7.0068359375E-2</v>
      </c>
      <c r="I209">
        <f t="shared" si="51"/>
        <v>-0.898193359375</v>
      </c>
      <c r="J209" s="2">
        <f t="shared" si="52"/>
        <v>-0.536376953125</v>
      </c>
      <c r="K209" s="16">
        <v>-266</v>
      </c>
      <c r="L209" s="16">
        <v>-29</v>
      </c>
      <c r="M209" s="16">
        <v>-206</v>
      </c>
      <c r="N209" s="18">
        <f t="shared" si="53"/>
        <v>-2.0274390243902443</v>
      </c>
      <c r="O209">
        <f t="shared" si="54"/>
        <v>-0.22103658536585369</v>
      </c>
      <c r="P209" s="2">
        <f t="shared" si="55"/>
        <v>-1.5701219512195124</v>
      </c>
      <c r="Q209" s="14">
        <v>-194</v>
      </c>
      <c r="R209" s="14">
        <v>270</v>
      </c>
      <c r="S209" s="27">
        <v>-34</v>
      </c>
      <c r="T209" s="18">
        <f t="shared" si="56"/>
        <v>-29.107276819204802</v>
      </c>
      <c r="U209" s="12">
        <f t="shared" si="57"/>
        <v>40.510127531882972</v>
      </c>
      <c r="V209" s="2">
        <f t="shared" si="58"/>
        <v>-5.1012753188297078</v>
      </c>
      <c r="W209" s="39">
        <f t="shared" si="59"/>
        <v>-11.327831957989503</v>
      </c>
      <c r="X209" s="39">
        <f t="shared" si="60"/>
        <v>21.080270067516871</v>
      </c>
      <c r="Y209" s="39">
        <f t="shared" si="61"/>
        <v>-3.9759939984996278</v>
      </c>
      <c r="Z209" s="7">
        <f t="shared" si="62"/>
        <v>348.2419883792146</v>
      </c>
      <c r="AA209" s="16">
        <v>352</v>
      </c>
      <c r="AB209" s="57">
        <f t="shared" si="63"/>
        <v>22.054302572857701</v>
      </c>
      <c r="AC209" s="2">
        <v>19</v>
      </c>
      <c r="AD209" s="7">
        <v>86</v>
      </c>
      <c r="AE209">
        <v>12</v>
      </c>
      <c r="AF209">
        <v>16</v>
      </c>
      <c r="AG209">
        <v>18</v>
      </c>
      <c r="AH209" s="2">
        <v>4</v>
      </c>
      <c r="AI209" s="7">
        <v>16</v>
      </c>
      <c r="AJ209">
        <v>53</v>
      </c>
      <c r="AK209">
        <v>0</v>
      </c>
      <c r="AL209">
        <v>0</v>
      </c>
      <c r="AM209">
        <v>0</v>
      </c>
      <c r="AN209">
        <v>0</v>
      </c>
      <c r="AO209" s="2">
        <v>0</v>
      </c>
    </row>
    <row r="210" spans="1:41">
      <c r="A210" s="2">
        <v>210000</v>
      </c>
      <c r="B210">
        <f t="shared" si="48"/>
        <v>3.5</v>
      </c>
      <c r="C210" s="16">
        <v>1498880734</v>
      </c>
      <c r="D210" s="6">
        <f t="shared" si="49"/>
        <v>42917.156643518523</v>
      </c>
      <c r="E210" s="20">
        <v>820</v>
      </c>
      <c r="F210" s="21">
        <v>-14436</v>
      </c>
      <c r="G210" s="22">
        <v>-9032</v>
      </c>
      <c r="H210">
        <f t="shared" si="50"/>
        <v>5.0048828125E-2</v>
      </c>
      <c r="I210">
        <f t="shared" si="51"/>
        <v>-0.881103515625</v>
      </c>
      <c r="J210" s="2">
        <f t="shared" si="52"/>
        <v>-0.55126953125</v>
      </c>
      <c r="K210" s="16">
        <v>-172</v>
      </c>
      <c r="L210" s="16">
        <v>142</v>
      </c>
      <c r="M210" s="16">
        <v>-138</v>
      </c>
      <c r="N210" s="18">
        <f t="shared" si="53"/>
        <v>-1.3109756097560976</v>
      </c>
      <c r="O210">
        <f t="shared" si="54"/>
        <v>1.0823170731707319</v>
      </c>
      <c r="P210" s="2">
        <f t="shared" si="55"/>
        <v>-1.0518292682926831</v>
      </c>
      <c r="Q210" s="14">
        <v>-190</v>
      </c>
      <c r="R210" s="14">
        <v>260</v>
      </c>
      <c r="S210" s="27">
        <v>-44</v>
      </c>
      <c r="T210" s="18">
        <f t="shared" si="56"/>
        <v>-28.507126781695423</v>
      </c>
      <c r="U210" s="12">
        <f t="shared" si="57"/>
        <v>39.00975243810953</v>
      </c>
      <c r="V210" s="2">
        <f t="shared" si="58"/>
        <v>-6.601650412603151</v>
      </c>
      <c r="W210" s="39">
        <f t="shared" si="59"/>
        <v>-10.727681920480123</v>
      </c>
      <c r="X210" s="39">
        <f t="shared" si="60"/>
        <v>19.579894973743428</v>
      </c>
      <c r="Y210" s="39">
        <f t="shared" si="61"/>
        <v>-5.476369092273071</v>
      </c>
      <c r="Z210" s="7">
        <f t="shared" si="62"/>
        <v>340.1753215882531</v>
      </c>
      <c r="AA210" s="16">
        <v>304</v>
      </c>
      <c r="AB210" s="57">
        <f t="shared" si="63"/>
        <v>21.910534040195287</v>
      </c>
      <c r="AC210" s="2">
        <v>19</v>
      </c>
      <c r="AD210" s="7">
        <v>86</v>
      </c>
      <c r="AE210">
        <v>12</v>
      </c>
      <c r="AF210">
        <v>17</v>
      </c>
      <c r="AG210">
        <v>17</v>
      </c>
      <c r="AH210" s="2">
        <v>5</v>
      </c>
      <c r="AI210" s="7">
        <v>16</v>
      </c>
      <c r="AJ210">
        <v>48</v>
      </c>
      <c r="AK210">
        <v>0</v>
      </c>
      <c r="AL210">
        <v>0</v>
      </c>
      <c r="AM210">
        <v>0</v>
      </c>
      <c r="AN210">
        <v>0</v>
      </c>
      <c r="AO210" s="2">
        <v>0</v>
      </c>
    </row>
    <row r="211" spans="1:41">
      <c r="A211" s="2">
        <v>211000</v>
      </c>
      <c r="B211">
        <f t="shared" si="48"/>
        <v>3.5166666666666666</v>
      </c>
      <c r="C211" s="16">
        <v>1498880735</v>
      </c>
      <c r="D211" s="6">
        <f t="shared" si="49"/>
        <v>42917.156655092593</v>
      </c>
      <c r="E211" s="20">
        <v>2336</v>
      </c>
      <c r="F211" s="21">
        <v>-15040</v>
      </c>
      <c r="G211" s="22">
        <v>-7860</v>
      </c>
      <c r="H211">
        <f t="shared" si="50"/>
        <v>0.142578125</v>
      </c>
      <c r="I211">
        <f t="shared" si="51"/>
        <v>-0.91796875</v>
      </c>
      <c r="J211" s="2">
        <f t="shared" si="52"/>
        <v>-0.479736328125</v>
      </c>
      <c r="K211" s="16">
        <v>-607</v>
      </c>
      <c r="L211" s="16">
        <v>-339</v>
      </c>
      <c r="M211" s="16">
        <v>500</v>
      </c>
      <c r="N211" s="18">
        <f t="shared" si="53"/>
        <v>-4.6265243902439028</v>
      </c>
      <c r="O211">
        <f t="shared" si="54"/>
        <v>-2.5838414634146343</v>
      </c>
      <c r="P211" s="2">
        <f t="shared" si="55"/>
        <v>3.8109756097560981</v>
      </c>
      <c r="Q211" s="14">
        <v>-195</v>
      </c>
      <c r="R211" s="14">
        <v>267</v>
      </c>
      <c r="S211" s="27">
        <v>-37</v>
      </c>
      <c r="T211" s="18">
        <f t="shared" si="56"/>
        <v>-29.257314328582144</v>
      </c>
      <c r="U211" s="12">
        <f t="shared" si="57"/>
        <v>40.060015003750941</v>
      </c>
      <c r="V211" s="2">
        <f t="shared" si="58"/>
        <v>-5.5513878469617408</v>
      </c>
      <c r="W211" s="39">
        <f t="shared" si="59"/>
        <v>-11.477869467366844</v>
      </c>
      <c r="X211" s="39">
        <f t="shared" si="60"/>
        <v>20.63015753938484</v>
      </c>
      <c r="Y211" s="39">
        <f t="shared" si="61"/>
        <v>-4.4261065266316608</v>
      </c>
      <c r="Z211" s="7">
        <f t="shared" si="62"/>
        <v>346.41258979516965</v>
      </c>
      <c r="AA211" s="16">
        <v>352</v>
      </c>
      <c r="AB211" s="57">
        <f t="shared" si="63"/>
        <v>22.054302572857701</v>
      </c>
      <c r="AC211" s="2">
        <v>19</v>
      </c>
      <c r="AD211" s="7">
        <v>86</v>
      </c>
      <c r="AE211">
        <v>11</v>
      </c>
      <c r="AF211">
        <v>16</v>
      </c>
      <c r="AG211">
        <v>18</v>
      </c>
      <c r="AH211" s="2">
        <v>4</v>
      </c>
      <c r="AI211" s="7">
        <v>15</v>
      </c>
      <c r="AJ211">
        <v>42</v>
      </c>
      <c r="AK211">
        <v>0</v>
      </c>
      <c r="AL211">
        <v>0</v>
      </c>
      <c r="AM211">
        <v>0</v>
      </c>
      <c r="AN211">
        <v>0</v>
      </c>
      <c r="AO211" s="2">
        <v>0</v>
      </c>
    </row>
    <row r="212" spans="1:41">
      <c r="A212" s="2">
        <v>212000</v>
      </c>
      <c r="B212">
        <f t="shared" si="48"/>
        <v>3.5333333333333332</v>
      </c>
      <c r="C212" s="16">
        <v>1498880736</v>
      </c>
      <c r="D212" s="6">
        <f t="shared" si="49"/>
        <v>42917.156666666662</v>
      </c>
      <c r="E212" s="20">
        <v>464</v>
      </c>
      <c r="F212" s="21">
        <v>-14244</v>
      </c>
      <c r="G212" s="22">
        <v>-11488</v>
      </c>
      <c r="H212">
        <f t="shared" si="50"/>
        <v>2.83203125E-2</v>
      </c>
      <c r="I212">
        <f t="shared" si="51"/>
        <v>-0.869384765625</v>
      </c>
      <c r="J212" s="2">
        <f t="shared" si="52"/>
        <v>-0.701171875</v>
      </c>
      <c r="K212" s="16">
        <v>-191</v>
      </c>
      <c r="L212" s="16">
        <v>-155</v>
      </c>
      <c r="M212" s="16">
        <v>72</v>
      </c>
      <c r="N212" s="18">
        <f t="shared" si="53"/>
        <v>-1.4557926829268293</v>
      </c>
      <c r="O212">
        <f t="shared" si="54"/>
        <v>-1.1814024390243902</v>
      </c>
      <c r="P212" s="2">
        <f t="shared" si="55"/>
        <v>0.54878048780487809</v>
      </c>
      <c r="Q212" s="14">
        <v>-195</v>
      </c>
      <c r="R212" s="14">
        <v>269</v>
      </c>
      <c r="S212" s="27">
        <v>-39</v>
      </c>
      <c r="T212" s="18">
        <f t="shared" si="56"/>
        <v>-29.257314328582144</v>
      </c>
      <c r="U212" s="12">
        <f t="shared" si="57"/>
        <v>40.360090022505624</v>
      </c>
      <c r="V212" s="2">
        <f t="shared" si="58"/>
        <v>-5.8514628657164289</v>
      </c>
      <c r="W212" s="39">
        <f t="shared" si="59"/>
        <v>-11.477869467366844</v>
      </c>
      <c r="X212" s="39">
        <f t="shared" si="60"/>
        <v>20.930232558139522</v>
      </c>
      <c r="Y212" s="39">
        <f t="shared" si="61"/>
        <v>-4.7261815453863489</v>
      </c>
      <c r="Z212" s="7">
        <f t="shared" si="62"/>
        <v>345.05913659352638</v>
      </c>
      <c r="AA212" s="16">
        <v>320</v>
      </c>
      <c r="AB212" s="57">
        <f t="shared" si="63"/>
        <v>21.958456884416091</v>
      </c>
      <c r="AC212" s="2">
        <v>19</v>
      </c>
      <c r="AD212" s="7">
        <v>86</v>
      </c>
      <c r="AE212">
        <v>12</v>
      </c>
      <c r="AF212">
        <v>16</v>
      </c>
      <c r="AG212">
        <v>18</v>
      </c>
      <c r="AH212" s="2">
        <v>4</v>
      </c>
      <c r="AI212" s="7">
        <v>15</v>
      </c>
      <c r="AJ212">
        <v>38</v>
      </c>
      <c r="AK212">
        <v>0</v>
      </c>
      <c r="AL212">
        <v>0</v>
      </c>
      <c r="AM212">
        <v>0</v>
      </c>
      <c r="AN212">
        <v>0</v>
      </c>
      <c r="AO212" s="2">
        <v>0</v>
      </c>
    </row>
    <row r="213" spans="1:41">
      <c r="A213" s="2">
        <v>213000</v>
      </c>
      <c r="B213">
        <f t="shared" si="48"/>
        <v>3.55</v>
      </c>
      <c r="C213" s="16">
        <v>1498880737</v>
      </c>
      <c r="D213" s="6">
        <f t="shared" si="49"/>
        <v>42917.156678240739</v>
      </c>
      <c r="E213" s="20">
        <v>-200</v>
      </c>
      <c r="F213" s="21">
        <v>-15500</v>
      </c>
      <c r="G213" s="22">
        <v>-7836</v>
      </c>
      <c r="H213">
        <f t="shared" si="50"/>
        <v>-1.220703125E-2</v>
      </c>
      <c r="I213">
        <f t="shared" si="51"/>
        <v>-0.946044921875</v>
      </c>
      <c r="J213" s="2">
        <f t="shared" si="52"/>
        <v>-0.478271484375</v>
      </c>
      <c r="K213" s="16">
        <v>-465</v>
      </c>
      <c r="L213" s="16">
        <v>3</v>
      </c>
      <c r="M213" s="16">
        <v>-554</v>
      </c>
      <c r="N213" s="18">
        <f t="shared" si="53"/>
        <v>-3.5442073170731709</v>
      </c>
      <c r="O213">
        <f t="shared" si="54"/>
        <v>2.2865853658536588E-2</v>
      </c>
      <c r="P213" s="2">
        <f t="shared" si="55"/>
        <v>-4.2225609756097562</v>
      </c>
      <c r="Q213" s="14">
        <v>-192</v>
      </c>
      <c r="R213" s="14">
        <v>264</v>
      </c>
      <c r="S213" s="27">
        <v>-32</v>
      </c>
      <c r="T213" s="18">
        <f t="shared" si="56"/>
        <v>-28.807201800450112</v>
      </c>
      <c r="U213" s="12">
        <f t="shared" si="57"/>
        <v>39.609902475618902</v>
      </c>
      <c r="V213" s="2">
        <f t="shared" si="58"/>
        <v>-4.8012003000750187</v>
      </c>
      <c r="W213" s="39">
        <f t="shared" si="59"/>
        <v>-11.027756939234813</v>
      </c>
      <c r="X213" s="39">
        <f t="shared" si="60"/>
        <v>20.180045011252801</v>
      </c>
      <c r="Y213" s="39">
        <f t="shared" si="61"/>
        <v>-3.6759189797449388</v>
      </c>
      <c r="Z213" s="7">
        <f t="shared" si="62"/>
        <v>349.19052595158905</v>
      </c>
      <c r="AA213" s="16">
        <v>272</v>
      </c>
      <c r="AB213" s="57">
        <f t="shared" si="63"/>
        <v>21.814688351753677</v>
      </c>
      <c r="AC213" s="2">
        <v>19</v>
      </c>
      <c r="AD213" s="7">
        <v>86</v>
      </c>
      <c r="AE213">
        <v>12</v>
      </c>
      <c r="AF213">
        <v>16</v>
      </c>
      <c r="AG213">
        <v>18</v>
      </c>
      <c r="AH213" s="2">
        <v>4</v>
      </c>
      <c r="AI213" s="7">
        <v>15</v>
      </c>
      <c r="AJ213">
        <v>82</v>
      </c>
      <c r="AK213">
        <v>0</v>
      </c>
      <c r="AL213">
        <v>0</v>
      </c>
      <c r="AM213">
        <v>0</v>
      </c>
      <c r="AN213">
        <v>0</v>
      </c>
      <c r="AO213" s="2">
        <v>0</v>
      </c>
    </row>
    <row r="214" spans="1:41">
      <c r="A214" s="2">
        <v>214000</v>
      </c>
      <c r="B214">
        <f t="shared" si="48"/>
        <v>3.5666666666666669</v>
      </c>
      <c r="C214" s="16">
        <v>1498880738</v>
      </c>
      <c r="D214" s="6">
        <f t="shared" si="49"/>
        <v>42917.156689814816</v>
      </c>
      <c r="E214" s="20">
        <v>328</v>
      </c>
      <c r="F214" s="21">
        <v>-15004</v>
      </c>
      <c r="G214" s="22">
        <v>-8220</v>
      </c>
      <c r="H214">
        <f t="shared" si="50"/>
        <v>2.001953125E-2</v>
      </c>
      <c r="I214">
        <f t="shared" si="51"/>
        <v>-0.915771484375</v>
      </c>
      <c r="J214" s="2">
        <f t="shared" si="52"/>
        <v>-0.501708984375</v>
      </c>
      <c r="K214" s="16">
        <v>-424</v>
      </c>
      <c r="L214" s="16">
        <v>49</v>
      </c>
      <c r="M214" s="16">
        <v>-228</v>
      </c>
      <c r="N214" s="18">
        <f t="shared" si="53"/>
        <v>-3.2317073170731709</v>
      </c>
      <c r="O214">
        <f t="shared" si="54"/>
        <v>0.37347560975609762</v>
      </c>
      <c r="P214" s="2">
        <f t="shared" si="55"/>
        <v>-1.7378048780487807</v>
      </c>
      <c r="Q214" s="14">
        <v>-198</v>
      </c>
      <c r="R214" s="14">
        <v>270</v>
      </c>
      <c r="S214" s="27">
        <v>-34</v>
      </c>
      <c r="T214" s="18">
        <f t="shared" si="56"/>
        <v>-29.707426856714179</v>
      </c>
      <c r="U214" s="12">
        <f t="shared" si="57"/>
        <v>40.510127531882972</v>
      </c>
      <c r="V214" s="2">
        <f t="shared" si="58"/>
        <v>-5.1012753188297078</v>
      </c>
      <c r="W214" s="39">
        <f t="shared" si="59"/>
        <v>-11.927981995498879</v>
      </c>
      <c r="X214" s="39">
        <f t="shared" si="60"/>
        <v>21.080270067516871</v>
      </c>
      <c r="Y214" s="39">
        <f t="shared" si="61"/>
        <v>-3.9759939984996278</v>
      </c>
      <c r="Z214" s="7">
        <f t="shared" si="62"/>
        <v>349.19052595158905</v>
      </c>
      <c r="AA214" s="16">
        <v>368</v>
      </c>
      <c r="AB214" s="57">
        <f t="shared" si="63"/>
        <v>22.102225417078504</v>
      </c>
      <c r="AC214" s="2">
        <v>19</v>
      </c>
      <c r="AD214" s="7">
        <v>86</v>
      </c>
      <c r="AE214">
        <v>12</v>
      </c>
      <c r="AF214">
        <v>17</v>
      </c>
      <c r="AG214">
        <v>17</v>
      </c>
      <c r="AH214" s="2">
        <v>5</v>
      </c>
      <c r="AI214" s="7">
        <v>15</v>
      </c>
      <c r="AJ214">
        <v>37</v>
      </c>
      <c r="AK214">
        <v>0</v>
      </c>
      <c r="AL214">
        <v>0</v>
      </c>
      <c r="AM214">
        <v>0</v>
      </c>
      <c r="AN214">
        <v>0</v>
      </c>
      <c r="AO214" s="2">
        <v>0</v>
      </c>
    </row>
    <row r="215" spans="1:41">
      <c r="A215" s="2">
        <v>215000</v>
      </c>
      <c r="B215">
        <f t="shared" si="48"/>
        <v>3.5833333333333335</v>
      </c>
      <c r="C215" s="16">
        <v>1498880739</v>
      </c>
      <c r="D215" s="6">
        <f t="shared" si="49"/>
        <v>42917.156701388885</v>
      </c>
      <c r="E215" s="20">
        <v>-676</v>
      </c>
      <c r="F215" s="21">
        <v>-13868</v>
      </c>
      <c r="G215" s="22">
        <v>-9068</v>
      </c>
      <c r="H215">
        <f t="shared" si="50"/>
        <v>-4.1259765625E-2</v>
      </c>
      <c r="I215">
        <f t="shared" si="51"/>
        <v>-0.846435546875</v>
      </c>
      <c r="J215" s="2">
        <f t="shared" si="52"/>
        <v>-0.553466796875</v>
      </c>
      <c r="K215" s="16">
        <v>-443</v>
      </c>
      <c r="L215" s="16">
        <v>26</v>
      </c>
      <c r="M215" s="16">
        <v>-252</v>
      </c>
      <c r="N215" s="18">
        <f t="shared" si="53"/>
        <v>-3.3765243902439028</v>
      </c>
      <c r="O215">
        <f t="shared" si="54"/>
        <v>0.19817073170731708</v>
      </c>
      <c r="P215" s="2">
        <f t="shared" si="55"/>
        <v>-1.9207317073170733</v>
      </c>
      <c r="Q215" s="14">
        <v>-184</v>
      </c>
      <c r="R215" s="14">
        <v>262</v>
      </c>
      <c r="S215" s="27">
        <v>-42</v>
      </c>
      <c r="T215" s="18">
        <f t="shared" si="56"/>
        <v>-27.606901725431356</v>
      </c>
      <c r="U215" s="12">
        <f t="shared" si="57"/>
        <v>39.309827456864213</v>
      </c>
      <c r="V215" s="2">
        <f t="shared" si="58"/>
        <v>-6.301575393848462</v>
      </c>
      <c r="W215" s="39">
        <f t="shared" si="59"/>
        <v>-9.8274568642160567</v>
      </c>
      <c r="X215" s="39">
        <f t="shared" si="60"/>
        <v>19.879969992498111</v>
      </c>
      <c r="Y215" s="39">
        <f t="shared" si="61"/>
        <v>-5.176294073518382</v>
      </c>
      <c r="Z215" s="7">
        <f t="shared" si="62"/>
        <v>339.40800961408445</v>
      </c>
      <c r="AA215" s="16">
        <v>304</v>
      </c>
      <c r="AB215" s="57">
        <f t="shared" si="63"/>
        <v>21.910534040195287</v>
      </c>
      <c r="AC215" s="2">
        <v>19</v>
      </c>
      <c r="AD215" s="7">
        <v>86</v>
      </c>
      <c r="AE215">
        <v>11</v>
      </c>
      <c r="AF215">
        <v>16</v>
      </c>
      <c r="AG215">
        <v>18</v>
      </c>
      <c r="AH215" s="2">
        <v>4</v>
      </c>
      <c r="AI215" s="7">
        <v>16</v>
      </c>
      <c r="AJ215">
        <v>57</v>
      </c>
      <c r="AK215">
        <v>0</v>
      </c>
      <c r="AL215">
        <v>0</v>
      </c>
      <c r="AM215">
        <v>0</v>
      </c>
      <c r="AN215">
        <v>0</v>
      </c>
      <c r="AO215" s="2">
        <v>0</v>
      </c>
    </row>
    <row r="216" spans="1:41">
      <c r="A216" s="2">
        <v>216000</v>
      </c>
      <c r="B216">
        <f t="shared" si="48"/>
        <v>3.6</v>
      </c>
      <c r="C216" s="16">
        <v>1498880740</v>
      </c>
      <c r="D216" s="6">
        <f t="shared" si="49"/>
        <v>42917.156712962962</v>
      </c>
      <c r="E216" s="20">
        <v>44</v>
      </c>
      <c r="F216" s="21">
        <v>-14476</v>
      </c>
      <c r="G216" s="22">
        <v>-8904</v>
      </c>
      <c r="H216">
        <f t="shared" si="50"/>
        <v>2.685546875E-3</v>
      </c>
      <c r="I216">
        <f t="shared" si="51"/>
        <v>-0.883544921875</v>
      </c>
      <c r="J216" s="2">
        <f t="shared" si="52"/>
        <v>-0.54345703125</v>
      </c>
      <c r="K216" s="16">
        <v>-331</v>
      </c>
      <c r="L216" s="16">
        <v>35</v>
      </c>
      <c r="M216" s="16">
        <v>-224</v>
      </c>
      <c r="N216" s="18">
        <f t="shared" si="53"/>
        <v>-2.5228658536585367</v>
      </c>
      <c r="O216">
        <f t="shared" si="54"/>
        <v>0.26676829268292684</v>
      </c>
      <c r="P216" s="2">
        <f t="shared" si="55"/>
        <v>-1.7073170731707319</v>
      </c>
      <c r="Q216" s="14">
        <v>-193</v>
      </c>
      <c r="R216" s="14">
        <v>269</v>
      </c>
      <c r="S216" s="27">
        <v>-33</v>
      </c>
      <c r="T216" s="18">
        <f t="shared" si="56"/>
        <v>-28.957239309827457</v>
      </c>
      <c r="U216" s="12">
        <f t="shared" si="57"/>
        <v>40.360090022505624</v>
      </c>
      <c r="V216" s="2">
        <f t="shared" si="58"/>
        <v>-4.9512378094523628</v>
      </c>
      <c r="W216" s="39">
        <f t="shared" si="59"/>
        <v>-11.177794448612158</v>
      </c>
      <c r="X216" s="39">
        <f t="shared" si="60"/>
        <v>20.930232558139522</v>
      </c>
      <c r="Y216" s="39">
        <f t="shared" si="61"/>
        <v>-3.8259564891222828</v>
      </c>
      <c r="Z216" s="7">
        <f t="shared" si="62"/>
        <v>348.70860860421419</v>
      </c>
      <c r="AA216" s="16">
        <v>320</v>
      </c>
      <c r="AB216" s="57">
        <f t="shared" si="63"/>
        <v>21.958456884416091</v>
      </c>
      <c r="AC216" s="2">
        <v>19</v>
      </c>
      <c r="AD216" s="7">
        <v>86</v>
      </c>
      <c r="AE216">
        <v>12</v>
      </c>
      <c r="AF216">
        <v>16</v>
      </c>
      <c r="AG216">
        <v>18</v>
      </c>
      <c r="AH216" s="2">
        <v>4</v>
      </c>
      <c r="AI216" s="7">
        <v>16</v>
      </c>
      <c r="AJ216">
        <v>45</v>
      </c>
      <c r="AK216">
        <v>0</v>
      </c>
      <c r="AL216">
        <v>0</v>
      </c>
      <c r="AM216">
        <v>0</v>
      </c>
      <c r="AN216">
        <v>0</v>
      </c>
      <c r="AO216" s="2">
        <v>0</v>
      </c>
    </row>
    <row r="217" spans="1:41">
      <c r="A217" s="2">
        <v>217000</v>
      </c>
      <c r="B217">
        <f t="shared" si="48"/>
        <v>3.6166666666666667</v>
      </c>
      <c r="C217" s="16">
        <v>1498880741</v>
      </c>
      <c r="D217" s="6">
        <f t="shared" si="49"/>
        <v>42917.156724537039</v>
      </c>
      <c r="E217" s="20">
        <v>228</v>
      </c>
      <c r="F217" s="21">
        <v>-14388</v>
      </c>
      <c r="G217" s="22">
        <v>-8888</v>
      </c>
      <c r="H217">
        <f t="shared" si="50"/>
        <v>1.3916015625E-2</v>
      </c>
      <c r="I217">
        <f t="shared" si="51"/>
        <v>-0.878173828125</v>
      </c>
      <c r="J217" s="2">
        <f t="shared" si="52"/>
        <v>-0.54248046875</v>
      </c>
      <c r="K217" s="16">
        <v>-271</v>
      </c>
      <c r="L217" s="16">
        <v>25</v>
      </c>
      <c r="M217" s="16">
        <v>-197</v>
      </c>
      <c r="N217" s="18">
        <f t="shared" si="53"/>
        <v>-2.0655487804878052</v>
      </c>
      <c r="O217">
        <f t="shared" si="54"/>
        <v>0.19054878048780488</v>
      </c>
      <c r="P217" s="2">
        <f t="shared" si="55"/>
        <v>-1.5015243902439026</v>
      </c>
      <c r="Q217" s="14">
        <v>-191</v>
      </c>
      <c r="R217" s="14">
        <v>263</v>
      </c>
      <c r="S217" s="27">
        <v>-41</v>
      </c>
      <c r="T217" s="18">
        <f t="shared" si="56"/>
        <v>-28.657164291072768</v>
      </c>
      <c r="U217" s="12">
        <f t="shared" si="57"/>
        <v>39.459864966241561</v>
      </c>
      <c r="V217" s="2">
        <f t="shared" si="58"/>
        <v>-6.1515378844711179</v>
      </c>
      <c r="W217" s="39">
        <f t="shared" si="59"/>
        <v>-10.877719429857468</v>
      </c>
      <c r="X217" s="39">
        <f t="shared" si="60"/>
        <v>20.03000750187546</v>
      </c>
      <c r="Y217" s="39">
        <f t="shared" si="61"/>
        <v>-5.0262565641410379</v>
      </c>
      <c r="Z217" s="7">
        <f t="shared" si="62"/>
        <v>342.52485744015132</v>
      </c>
      <c r="AA217" s="16">
        <v>352</v>
      </c>
      <c r="AB217" s="57">
        <f t="shared" si="63"/>
        <v>22.054302572857701</v>
      </c>
      <c r="AC217" s="2">
        <v>19</v>
      </c>
      <c r="AD217" s="7">
        <v>86</v>
      </c>
      <c r="AE217">
        <v>11</v>
      </c>
      <c r="AF217">
        <v>17</v>
      </c>
      <c r="AG217">
        <v>17</v>
      </c>
      <c r="AH217" s="2">
        <v>5</v>
      </c>
      <c r="AI217" s="7">
        <v>15</v>
      </c>
      <c r="AJ217">
        <v>33</v>
      </c>
      <c r="AK217">
        <v>0</v>
      </c>
      <c r="AL217">
        <v>0</v>
      </c>
      <c r="AM217">
        <v>0</v>
      </c>
      <c r="AN217">
        <v>0</v>
      </c>
      <c r="AO217" s="2">
        <v>0</v>
      </c>
    </row>
    <row r="218" spans="1:41">
      <c r="A218" s="2">
        <v>218000</v>
      </c>
      <c r="B218">
        <f t="shared" si="48"/>
        <v>3.6333333333333333</v>
      </c>
      <c r="C218" s="16">
        <v>1498880742</v>
      </c>
      <c r="D218" s="6">
        <f t="shared" si="49"/>
        <v>42917.156736111108</v>
      </c>
      <c r="E218" s="20">
        <v>148</v>
      </c>
      <c r="F218" s="21">
        <v>-14428</v>
      </c>
      <c r="G218" s="22">
        <v>-8696</v>
      </c>
      <c r="H218">
        <f t="shared" si="50"/>
        <v>9.033203125E-3</v>
      </c>
      <c r="I218">
        <f t="shared" si="51"/>
        <v>-0.880615234375</v>
      </c>
      <c r="J218" s="2">
        <f t="shared" si="52"/>
        <v>-0.53076171875</v>
      </c>
      <c r="K218" s="16">
        <v>-289</v>
      </c>
      <c r="L218" s="16">
        <v>-8</v>
      </c>
      <c r="M218" s="16">
        <v>-189</v>
      </c>
      <c r="N218" s="18">
        <f t="shared" si="53"/>
        <v>-2.2027439024390247</v>
      </c>
      <c r="O218">
        <f t="shared" si="54"/>
        <v>-6.0975609756097567E-2</v>
      </c>
      <c r="P218" s="2">
        <f t="shared" si="55"/>
        <v>-1.440548780487805</v>
      </c>
      <c r="Q218" s="14">
        <v>-189</v>
      </c>
      <c r="R218" s="14">
        <v>263</v>
      </c>
      <c r="S218" s="27">
        <v>-39</v>
      </c>
      <c r="T218" s="18">
        <f t="shared" si="56"/>
        <v>-28.357089272318078</v>
      </c>
      <c r="U218" s="12">
        <f t="shared" si="57"/>
        <v>39.459864966241561</v>
      </c>
      <c r="V218" s="2">
        <f t="shared" si="58"/>
        <v>-5.8514628657164289</v>
      </c>
      <c r="W218" s="39">
        <f t="shared" si="59"/>
        <v>-10.577644411102778</v>
      </c>
      <c r="X218" s="39">
        <f t="shared" si="60"/>
        <v>20.03000750187546</v>
      </c>
      <c r="Y218" s="39">
        <f t="shared" si="61"/>
        <v>-4.7261815453863489</v>
      </c>
      <c r="Z218" s="7">
        <f t="shared" si="62"/>
        <v>343.28375639883109</v>
      </c>
      <c r="AA218" s="16">
        <v>368</v>
      </c>
      <c r="AB218" s="57">
        <f t="shared" si="63"/>
        <v>22.102225417078504</v>
      </c>
      <c r="AC218" s="2">
        <v>19</v>
      </c>
      <c r="AD218" s="7">
        <v>86</v>
      </c>
      <c r="AE218">
        <v>12</v>
      </c>
      <c r="AF218">
        <v>17</v>
      </c>
      <c r="AG218">
        <v>18</v>
      </c>
      <c r="AH218" s="2">
        <v>4</v>
      </c>
      <c r="AI218" s="7">
        <v>15</v>
      </c>
      <c r="AJ218">
        <v>65</v>
      </c>
      <c r="AK218">
        <v>0</v>
      </c>
      <c r="AL218">
        <v>0</v>
      </c>
      <c r="AM218">
        <v>0</v>
      </c>
      <c r="AN218">
        <v>0</v>
      </c>
      <c r="AO218" s="2">
        <v>0</v>
      </c>
    </row>
    <row r="219" spans="1:41">
      <c r="A219" s="2">
        <v>219000</v>
      </c>
      <c r="B219">
        <f t="shared" si="48"/>
        <v>3.65</v>
      </c>
      <c r="C219" s="16">
        <v>1498880743</v>
      </c>
      <c r="D219" s="6">
        <f t="shared" si="49"/>
        <v>42917.156747685185</v>
      </c>
      <c r="E219" s="20">
        <v>68</v>
      </c>
      <c r="F219" s="21">
        <v>-14384</v>
      </c>
      <c r="G219" s="22">
        <v>-8960</v>
      </c>
      <c r="H219">
        <f t="shared" si="50"/>
        <v>4.150390625E-3</v>
      </c>
      <c r="I219">
        <f t="shared" si="51"/>
        <v>-0.8779296875</v>
      </c>
      <c r="J219" s="2">
        <f t="shared" si="52"/>
        <v>-0.546875</v>
      </c>
      <c r="K219" s="16">
        <v>-271</v>
      </c>
      <c r="L219" s="16">
        <v>-3</v>
      </c>
      <c r="M219" s="16">
        <v>-225</v>
      </c>
      <c r="N219" s="18">
        <f t="shared" si="53"/>
        <v>-2.0655487804878052</v>
      </c>
      <c r="O219">
        <f t="shared" si="54"/>
        <v>-2.2865853658536588E-2</v>
      </c>
      <c r="P219" s="2">
        <f t="shared" si="55"/>
        <v>-1.714939024390244</v>
      </c>
      <c r="Q219" s="14">
        <v>-183</v>
      </c>
      <c r="R219" s="14">
        <v>263</v>
      </c>
      <c r="S219" s="27">
        <v>-27</v>
      </c>
      <c r="T219" s="18">
        <f t="shared" si="56"/>
        <v>-27.456864216054015</v>
      </c>
      <c r="U219" s="12">
        <f t="shared" si="57"/>
        <v>39.459864966241561</v>
      </c>
      <c r="V219" s="2">
        <f t="shared" si="58"/>
        <v>-4.0510127531882967</v>
      </c>
      <c r="W219" s="39">
        <f t="shared" si="59"/>
        <v>-9.6774193548387153</v>
      </c>
      <c r="X219" s="39">
        <f t="shared" si="60"/>
        <v>20.03000750187546</v>
      </c>
      <c r="Y219" s="39">
        <f t="shared" si="61"/>
        <v>-2.9257314328582167</v>
      </c>
      <c r="Z219" s="7">
        <f t="shared" si="62"/>
        <v>350.88021997086264</v>
      </c>
      <c r="AA219" s="16">
        <v>368</v>
      </c>
      <c r="AB219" s="57">
        <f t="shared" si="63"/>
        <v>22.102225417078504</v>
      </c>
      <c r="AC219" s="2">
        <v>19</v>
      </c>
      <c r="AD219" s="7">
        <v>86</v>
      </c>
      <c r="AE219">
        <v>11</v>
      </c>
      <c r="AF219">
        <v>16</v>
      </c>
      <c r="AG219">
        <v>18</v>
      </c>
      <c r="AH219" s="2">
        <v>4</v>
      </c>
      <c r="AI219" s="7">
        <v>15</v>
      </c>
      <c r="AJ219">
        <v>46</v>
      </c>
      <c r="AK219">
        <v>0</v>
      </c>
      <c r="AL219">
        <v>0</v>
      </c>
      <c r="AM219">
        <v>0</v>
      </c>
      <c r="AN219">
        <v>0</v>
      </c>
      <c r="AO219" s="2">
        <v>0</v>
      </c>
    </row>
    <row r="220" spans="1:41">
      <c r="A220" s="2">
        <v>220000</v>
      </c>
      <c r="B220">
        <f t="shared" si="48"/>
        <v>3.6666666666666665</v>
      </c>
      <c r="C220" s="16">
        <v>1498880744</v>
      </c>
      <c r="D220" s="6">
        <f t="shared" si="49"/>
        <v>42917.156759259262</v>
      </c>
      <c r="E220" s="20">
        <v>104</v>
      </c>
      <c r="F220" s="21">
        <v>-14304</v>
      </c>
      <c r="G220" s="22">
        <v>-8888</v>
      </c>
      <c r="H220">
        <f t="shared" si="50"/>
        <v>6.34765625E-3</v>
      </c>
      <c r="I220">
        <f t="shared" si="51"/>
        <v>-0.873046875</v>
      </c>
      <c r="J220" s="2">
        <f t="shared" si="52"/>
        <v>-0.54248046875</v>
      </c>
      <c r="K220" s="16">
        <v>-275</v>
      </c>
      <c r="L220" s="16">
        <v>8</v>
      </c>
      <c r="M220" s="16">
        <v>-178</v>
      </c>
      <c r="N220" s="18">
        <f t="shared" si="53"/>
        <v>-2.0960365853658538</v>
      </c>
      <c r="O220">
        <f t="shared" si="54"/>
        <v>6.0975609756097567E-2</v>
      </c>
      <c r="P220" s="2">
        <f t="shared" si="55"/>
        <v>-1.3567073170731709</v>
      </c>
      <c r="Q220" s="14">
        <v>-184</v>
      </c>
      <c r="R220" s="14">
        <v>268</v>
      </c>
      <c r="S220" s="27">
        <v>-36</v>
      </c>
      <c r="T220" s="18">
        <f t="shared" si="56"/>
        <v>-27.606901725431356</v>
      </c>
      <c r="U220" s="12">
        <f t="shared" si="57"/>
        <v>40.210052513128282</v>
      </c>
      <c r="V220" s="2">
        <f t="shared" si="58"/>
        <v>-5.4013503375843959</v>
      </c>
      <c r="W220" s="39">
        <f t="shared" si="59"/>
        <v>-9.8274568642160567</v>
      </c>
      <c r="X220" s="39">
        <f t="shared" si="60"/>
        <v>20.780195048762181</v>
      </c>
      <c r="Y220" s="39">
        <f t="shared" si="61"/>
        <v>-4.2760690172543159</v>
      </c>
      <c r="Z220" s="7">
        <f t="shared" si="62"/>
        <v>343.87117303954278</v>
      </c>
      <c r="AA220" s="16">
        <v>320</v>
      </c>
      <c r="AB220" s="57">
        <f t="shared" si="63"/>
        <v>21.958456884416091</v>
      </c>
      <c r="AC220" s="2">
        <v>19</v>
      </c>
      <c r="AD220" s="7">
        <v>86</v>
      </c>
      <c r="AE220">
        <v>12</v>
      </c>
      <c r="AF220">
        <v>17</v>
      </c>
      <c r="AG220">
        <v>18</v>
      </c>
      <c r="AH220" s="2">
        <v>4</v>
      </c>
      <c r="AI220" s="7">
        <v>15</v>
      </c>
      <c r="AJ220">
        <v>72</v>
      </c>
      <c r="AK220">
        <v>0</v>
      </c>
      <c r="AL220">
        <v>0</v>
      </c>
      <c r="AM220">
        <v>0</v>
      </c>
      <c r="AN220">
        <v>0</v>
      </c>
      <c r="AO220" s="2">
        <v>0</v>
      </c>
    </row>
    <row r="221" spans="1:41">
      <c r="A221" s="2">
        <v>221000</v>
      </c>
      <c r="B221">
        <f t="shared" si="48"/>
        <v>3.6833333333333331</v>
      </c>
      <c r="C221" s="16">
        <v>1498880745</v>
      </c>
      <c r="D221" s="6">
        <f t="shared" si="49"/>
        <v>42917.156770833331</v>
      </c>
      <c r="E221" s="20">
        <v>156</v>
      </c>
      <c r="F221" s="21">
        <v>-14408</v>
      </c>
      <c r="G221" s="22">
        <v>-8988</v>
      </c>
      <c r="H221">
        <f t="shared" si="50"/>
        <v>9.521484375E-3</v>
      </c>
      <c r="I221">
        <f t="shared" si="51"/>
        <v>-0.87939453125</v>
      </c>
      <c r="J221" s="2">
        <f t="shared" si="52"/>
        <v>-0.548583984375</v>
      </c>
      <c r="K221" s="16">
        <v>-295</v>
      </c>
      <c r="L221" s="16">
        <v>1</v>
      </c>
      <c r="M221" s="16">
        <v>-187</v>
      </c>
      <c r="N221" s="18">
        <f t="shared" si="53"/>
        <v>-2.2484756097560976</v>
      </c>
      <c r="O221">
        <f t="shared" si="54"/>
        <v>7.6219512195121958E-3</v>
      </c>
      <c r="P221" s="2">
        <f t="shared" si="55"/>
        <v>-1.4253048780487807</v>
      </c>
      <c r="Q221" s="14">
        <v>-188</v>
      </c>
      <c r="R221" s="14">
        <v>266</v>
      </c>
      <c r="S221" s="27">
        <v>-30</v>
      </c>
      <c r="T221" s="18">
        <f t="shared" si="56"/>
        <v>-28.207051762940736</v>
      </c>
      <c r="U221" s="12">
        <f t="shared" si="57"/>
        <v>39.909977494373592</v>
      </c>
      <c r="V221" s="2">
        <f t="shared" si="58"/>
        <v>-4.5011252813203297</v>
      </c>
      <c r="W221" s="39">
        <f t="shared" si="59"/>
        <v>-10.427606901725436</v>
      </c>
      <c r="X221" s="39">
        <f t="shared" si="60"/>
        <v>20.480120030007491</v>
      </c>
      <c r="Y221" s="39">
        <f t="shared" si="61"/>
        <v>-3.3758439609902497</v>
      </c>
      <c r="Z221" s="7">
        <f t="shared" si="62"/>
        <v>349.70999349137389</v>
      </c>
      <c r="AA221" s="16">
        <v>352</v>
      </c>
      <c r="AB221" s="57">
        <f t="shared" si="63"/>
        <v>22.054302572857701</v>
      </c>
      <c r="AC221" s="2">
        <v>19</v>
      </c>
      <c r="AD221" s="7">
        <v>86</v>
      </c>
      <c r="AE221">
        <v>12</v>
      </c>
      <c r="AF221">
        <v>17</v>
      </c>
      <c r="AG221">
        <v>19</v>
      </c>
      <c r="AH221" s="2">
        <v>4</v>
      </c>
      <c r="AI221" s="7">
        <v>15</v>
      </c>
      <c r="AJ221">
        <v>37</v>
      </c>
      <c r="AK221">
        <v>0</v>
      </c>
      <c r="AL221">
        <v>0</v>
      </c>
      <c r="AM221">
        <v>0</v>
      </c>
      <c r="AN221">
        <v>0</v>
      </c>
      <c r="AO221" s="2">
        <v>0</v>
      </c>
    </row>
    <row r="222" spans="1:41">
      <c r="A222" s="2">
        <v>222000</v>
      </c>
      <c r="B222">
        <f t="shared" si="48"/>
        <v>3.7</v>
      </c>
      <c r="C222" s="16">
        <v>1498880746</v>
      </c>
      <c r="D222" s="6">
        <f t="shared" si="49"/>
        <v>42917.156782407408</v>
      </c>
      <c r="E222" s="20">
        <v>184</v>
      </c>
      <c r="F222" s="21">
        <v>-14368</v>
      </c>
      <c r="G222" s="22">
        <v>-8856</v>
      </c>
      <c r="H222">
        <f t="shared" si="50"/>
        <v>1.123046875E-2</v>
      </c>
      <c r="I222">
        <f t="shared" si="51"/>
        <v>-0.876953125</v>
      </c>
      <c r="J222" s="2">
        <f t="shared" si="52"/>
        <v>-0.54052734375</v>
      </c>
      <c r="K222" s="16">
        <v>-279</v>
      </c>
      <c r="L222" s="16">
        <v>11</v>
      </c>
      <c r="M222" s="16">
        <v>-206</v>
      </c>
      <c r="N222" s="18">
        <f t="shared" si="53"/>
        <v>-2.1265243902439028</v>
      </c>
      <c r="O222">
        <f t="shared" si="54"/>
        <v>8.3841463414634151E-2</v>
      </c>
      <c r="P222" s="2">
        <f t="shared" si="55"/>
        <v>-1.5701219512195124</v>
      </c>
      <c r="Q222" s="14">
        <v>-190</v>
      </c>
      <c r="R222" s="14">
        <v>266</v>
      </c>
      <c r="S222" s="27">
        <v>-40</v>
      </c>
      <c r="T222" s="18">
        <f t="shared" si="56"/>
        <v>-28.507126781695423</v>
      </c>
      <c r="U222" s="12">
        <f t="shared" si="57"/>
        <v>39.909977494373592</v>
      </c>
      <c r="V222" s="2">
        <f t="shared" si="58"/>
        <v>-6.001500375093773</v>
      </c>
      <c r="W222" s="39">
        <f t="shared" si="59"/>
        <v>-10.727681920480123</v>
      </c>
      <c r="X222" s="39">
        <f t="shared" si="60"/>
        <v>20.480120030007491</v>
      </c>
      <c r="Y222" s="39">
        <f t="shared" si="61"/>
        <v>-4.876219054763693</v>
      </c>
      <c r="Z222" s="7">
        <f t="shared" si="62"/>
        <v>342.89790962777499</v>
      </c>
      <c r="AA222" s="16">
        <v>256</v>
      </c>
      <c r="AB222" s="57">
        <f t="shared" si="63"/>
        <v>21.766765507532874</v>
      </c>
      <c r="AC222" s="2">
        <v>19</v>
      </c>
      <c r="AD222" s="7">
        <v>86</v>
      </c>
      <c r="AE222">
        <v>12</v>
      </c>
      <c r="AF222">
        <v>17</v>
      </c>
      <c r="AG222">
        <v>19</v>
      </c>
      <c r="AH222" s="2">
        <v>4</v>
      </c>
      <c r="AI222" s="7">
        <v>15</v>
      </c>
      <c r="AJ222">
        <v>41</v>
      </c>
      <c r="AK222">
        <v>0</v>
      </c>
      <c r="AL222">
        <v>0</v>
      </c>
      <c r="AM222">
        <v>0</v>
      </c>
      <c r="AN222">
        <v>0</v>
      </c>
      <c r="AO222" s="2">
        <v>0</v>
      </c>
    </row>
    <row r="223" spans="1:41">
      <c r="A223" s="2">
        <v>223000</v>
      </c>
      <c r="B223">
        <f t="shared" si="48"/>
        <v>3.7166666666666668</v>
      </c>
      <c r="C223" s="16">
        <v>1498880747</v>
      </c>
      <c r="D223" s="6">
        <f t="shared" si="49"/>
        <v>42917.156793981485</v>
      </c>
      <c r="E223" s="20">
        <v>2204</v>
      </c>
      <c r="F223" s="21">
        <v>-12260</v>
      </c>
      <c r="G223" s="22">
        <v>-7524</v>
      </c>
      <c r="H223">
        <f t="shared" si="50"/>
        <v>0.134521484375</v>
      </c>
      <c r="I223">
        <f t="shared" si="51"/>
        <v>-0.748291015625</v>
      </c>
      <c r="J223" s="2">
        <f t="shared" si="52"/>
        <v>-0.459228515625</v>
      </c>
      <c r="K223" s="16">
        <v>-371</v>
      </c>
      <c r="L223" s="16">
        <v>-39</v>
      </c>
      <c r="M223" s="16">
        <v>-158</v>
      </c>
      <c r="N223" s="18">
        <f t="shared" si="53"/>
        <v>-2.8277439024390247</v>
      </c>
      <c r="O223">
        <f t="shared" si="54"/>
        <v>-0.29725609756097565</v>
      </c>
      <c r="P223" s="2">
        <f t="shared" si="55"/>
        <v>-1.2042682926829269</v>
      </c>
      <c r="Q223" s="14">
        <v>-191</v>
      </c>
      <c r="R223" s="14">
        <v>259</v>
      </c>
      <c r="S223" s="27">
        <v>-33</v>
      </c>
      <c r="T223" s="18">
        <f t="shared" si="56"/>
        <v>-28.657164291072768</v>
      </c>
      <c r="U223" s="12">
        <f t="shared" si="57"/>
        <v>38.859714928732181</v>
      </c>
      <c r="V223" s="2">
        <f t="shared" si="58"/>
        <v>-4.9512378094523628</v>
      </c>
      <c r="W223" s="39">
        <f t="shared" si="59"/>
        <v>-10.877719429857468</v>
      </c>
      <c r="X223" s="39">
        <f t="shared" si="60"/>
        <v>19.42985746436608</v>
      </c>
      <c r="Y223" s="39">
        <f t="shared" si="61"/>
        <v>-3.8259564891222828</v>
      </c>
      <c r="Z223" s="7">
        <f t="shared" si="62"/>
        <v>348.2029608215023</v>
      </c>
      <c r="AA223" s="16">
        <v>352</v>
      </c>
      <c r="AB223" s="57">
        <f t="shared" si="63"/>
        <v>22.054302572857701</v>
      </c>
      <c r="AC223" s="2">
        <v>19</v>
      </c>
      <c r="AD223" s="7">
        <v>86</v>
      </c>
      <c r="AE223">
        <v>12</v>
      </c>
      <c r="AF223">
        <v>16</v>
      </c>
      <c r="AG223">
        <v>18</v>
      </c>
      <c r="AH223" s="2">
        <v>4</v>
      </c>
      <c r="AI223" s="7">
        <v>16</v>
      </c>
      <c r="AJ223">
        <v>100</v>
      </c>
      <c r="AK223">
        <v>0</v>
      </c>
      <c r="AL223">
        <v>0</v>
      </c>
      <c r="AM223">
        <v>0</v>
      </c>
      <c r="AN223">
        <v>0</v>
      </c>
      <c r="AO223" s="2">
        <v>0</v>
      </c>
    </row>
    <row r="224" spans="1:41">
      <c r="A224" s="2">
        <v>224000</v>
      </c>
      <c r="B224">
        <f t="shared" si="48"/>
        <v>3.7333333333333334</v>
      </c>
      <c r="C224" s="16">
        <v>1498880748</v>
      </c>
      <c r="D224" s="6">
        <f t="shared" si="49"/>
        <v>42917.156805555554</v>
      </c>
      <c r="E224" s="20">
        <v>420</v>
      </c>
      <c r="F224" s="21">
        <v>-14308</v>
      </c>
      <c r="G224" s="22">
        <v>-9004</v>
      </c>
      <c r="H224">
        <f t="shared" si="50"/>
        <v>2.5634765625E-2</v>
      </c>
      <c r="I224">
        <f t="shared" si="51"/>
        <v>-0.873291015625</v>
      </c>
      <c r="J224" s="2">
        <f t="shared" si="52"/>
        <v>-0.549560546875</v>
      </c>
      <c r="K224" s="16">
        <v>-312</v>
      </c>
      <c r="L224" s="16">
        <v>37</v>
      </c>
      <c r="M224" s="16">
        <v>-154</v>
      </c>
      <c r="N224" s="18">
        <f t="shared" si="53"/>
        <v>-2.3780487804878052</v>
      </c>
      <c r="O224">
        <f t="shared" si="54"/>
        <v>0.28201219512195125</v>
      </c>
      <c r="P224" s="2">
        <f t="shared" si="55"/>
        <v>-1.1737804878048781</v>
      </c>
      <c r="Q224" s="14">
        <v>-187</v>
      </c>
      <c r="R224" s="14">
        <v>267</v>
      </c>
      <c r="S224" s="27">
        <v>-31</v>
      </c>
      <c r="T224" s="18">
        <f t="shared" si="56"/>
        <v>-28.057014253563391</v>
      </c>
      <c r="U224" s="12">
        <f t="shared" si="57"/>
        <v>40.060015003750941</v>
      </c>
      <c r="V224" s="2">
        <f t="shared" si="58"/>
        <v>-4.6511627906976747</v>
      </c>
      <c r="W224" s="39">
        <f t="shared" si="59"/>
        <v>-10.277569392348092</v>
      </c>
      <c r="X224" s="39">
        <f t="shared" si="60"/>
        <v>20.63015753938484</v>
      </c>
      <c r="Y224" s="39">
        <f t="shared" si="61"/>
        <v>-3.5258814703675947</v>
      </c>
      <c r="Z224" s="7">
        <f t="shared" si="62"/>
        <v>348.66652180708343</v>
      </c>
      <c r="AA224" s="16">
        <v>368</v>
      </c>
      <c r="AB224" s="57">
        <f t="shared" si="63"/>
        <v>22.102225417078504</v>
      </c>
      <c r="AC224" s="2">
        <v>19</v>
      </c>
      <c r="AD224" s="7">
        <v>86</v>
      </c>
      <c r="AE224">
        <v>12</v>
      </c>
      <c r="AF224">
        <v>17</v>
      </c>
      <c r="AG224">
        <v>17</v>
      </c>
      <c r="AH224" s="2">
        <v>4</v>
      </c>
      <c r="AI224" s="7">
        <v>15</v>
      </c>
      <c r="AJ224">
        <v>62</v>
      </c>
      <c r="AK224">
        <v>0</v>
      </c>
      <c r="AL224">
        <v>0</v>
      </c>
      <c r="AM224">
        <v>0</v>
      </c>
      <c r="AN224">
        <v>0</v>
      </c>
      <c r="AO224" s="2">
        <v>0</v>
      </c>
    </row>
    <row r="225" spans="1:41">
      <c r="A225" s="2">
        <v>225000</v>
      </c>
      <c r="B225">
        <f t="shared" si="48"/>
        <v>3.75</v>
      </c>
      <c r="C225" s="16">
        <v>1498880749</v>
      </c>
      <c r="D225" s="6">
        <f t="shared" si="49"/>
        <v>42917.156817129631</v>
      </c>
      <c r="E225" s="20">
        <v>56</v>
      </c>
      <c r="F225" s="21">
        <v>-14160</v>
      </c>
      <c r="G225" s="22">
        <v>-9000</v>
      </c>
      <c r="H225">
        <f t="shared" si="50"/>
        <v>3.41796875E-3</v>
      </c>
      <c r="I225">
        <f t="shared" si="51"/>
        <v>-0.8642578125</v>
      </c>
      <c r="J225" s="2">
        <f t="shared" si="52"/>
        <v>-0.54931640625</v>
      </c>
      <c r="K225" s="16">
        <v>-299</v>
      </c>
      <c r="L225" s="16">
        <v>3</v>
      </c>
      <c r="M225" s="16">
        <v>-242</v>
      </c>
      <c r="N225" s="18">
        <f t="shared" si="53"/>
        <v>-2.2789634146341466</v>
      </c>
      <c r="O225">
        <f t="shared" si="54"/>
        <v>2.2865853658536588E-2</v>
      </c>
      <c r="P225" s="2">
        <f t="shared" si="55"/>
        <v>-1.8445121951219514</v>
      </c>
      <c r="Q225" s="14">
        <v>-189</v>
      </c>
      <c r="R225" s="14">
        <v>261</v>
      </c>
      <c r="S225" s="27">
        <v>-33</v>
      </c>
      <c r="T225" s="18">
        <f t="shared" si="56"/>
        <v>-28.357089272318078</v>
      </c>
      <c r="U225" s="12">
        <f t="shared" si="57"/>
        <v>39.159789947486871</v>
      </c>
      <c r="V225" s="2">
        <f t="shared" si="58"/>
        <v>-4.9512378094523628</v>
      </c>
      <c r="W225" s="39">
        <f t="shared" si="59"/>
        <v>-10.577644411102778</v>
      </c>
      <c r="X225" s="39">
        <f t="shared" si="60"/>
        <v>19.72993248312077</v>
      </c>
      <c r="Y225" s="39">
        <f t="shared" si="61"/>
        <v>-3.8259564891222828</v>
      </c>
      <c r="Z225" s="7">
        <f t="shared" si="62"/>
        <v>347.67186300301819</v>
      </c>
      <c r="AA225" s="16">
        <v>352</v>
      </c>
      <c r="AB225" s="57">
        <f t="shared" si="63"/>
        <v>22.054302572857701</v>
      </c>
      <c r="AC225" s="2">
        <v>19</v>
      </c>
      <c r="AD225" s="7">
        <v>86</v>
      </c>
      <c r="AE225">
        <v>12</v>
      </c>
      <c r="AF225">
        <v>16</v>
      </c>
      <c r="AG225">
        <v>18</v>
      </c>
      <c r="AH225" s="2">
        <v>4</v>
      </c>
      <c r="AI225" s="7">
        <v>15</v>
      </c>
      <c r="AJ225">
        <v>30</v>
      </c>
      <c r="AK225">
        <v>0</v>
      </c>
      <c r="AL225">
        <v>0</v>
      </c>
      <c r="AM225">
        <v>0</v>
      </c>
      <c r="AN225">
        <v>0</v>
      </c>
      <c r="AO225" s="2">
        <v>0</v>
      </c>
    </row>
    <row r="226" spans="1:41">
      <c r="A226" s="2">
        <v>226000</v>
      </c>
      <c r="B226">
        <f t="shared" si="48"/>
        <v>3.7666666666666666</v>
      </c>
      <c r="C226" s="16">
        <v>1498880750</v>
      </c>
      <c r="D226" s="6">
        <f t="shared" si="49"/>
        <v>42917.156828703708</v>
      </c>
      <c r="E226" s="20">
        <v>-3128</v>
      </c>
      <c r="F226" s="21">
        <v>-13180</v>
      </c>
      <c r="G226" s="22">
        <v>-7496</v>
      </c>
      <c r="H226">
        <f t="shared" si="50"/>
        <v>-0.19091796875</v>
      </c>
      <c r="I226">
        <f t="shared" si="51"/>
        <v>-0.804443359375</v>
      </c>
      <c r="J226" s="2">
        <f t="shared" si="52"/>
        <v>-0.45751953125</v>
      </c>
      <c r="K226" s="16">
        <v>-260</v>
      </c>
      <c r="L226" s="16">
        <v>128</v>
      </c>
      <c r="M226" s="16">
        <v>-532</v>
      </c>
      <c r="N226" s="18">
        <f t="shared" si="53"/>
        <v>-1.9817073170731709</v>
      </c>
      <c r="O226">
        <f t="shared" si="54"/>
        <v>0.97560975609756106</v>
      </c>
      <c r="P226" s="2">
        <f t="shared" si="55"/>
        <v>-4.0548780487804885</v>
      </c>
      <c r="Q226" s="14">
        <v>-192</v>
      </c>
      <c r="R226" s="14">
        <v>262</v>
      </c>
      <c r="S226" s="27">
        <v>-34</v>
      </c>
      <c r="T226" s="18">
        <f t="shared" si="56"/>
        <v>-28.807201800450112</v>
      </c>
      <c r="U226" s="12">
        <f t="shared" si="57"/>
        <v>39.309827456864213</v>
      </c>
      <c r="V226" s="2">
        <f t="shared" si="58"/>
        <v>-5.1012753188297078</v>
      </c>
      <c r="W226" s="39">
        <f t="shared" si="59"/>
        <v>-11.027756939234813</v>
      </c>
      <c r="X226" s="39">
        <f t="shared" si="60"/>
        <v>19.879969992498111</v>
      </c>
      <c r="Y226" s="39">
        <f t="shared" si="61"/>
        <v>-3.9759939984996278</v>
      </c>
      <c r="Z226" s="7">
        <f t="shared" si="62"/>
        <v>347.73332264861619</v>
      </c>
      <c r="AA226" s="16">
        <v>320</v>
      </c>
      <c r="AB226" s="57">
        <f t="shared" si="63"/>
        <v>21.958456884416091</v>
      </c>
      <c r="AC226" s="2">
        <v>19</v>
      </c>
      <c r="AD226" s="7">
        <v>86</v>
      </c>
      <c r="AE226">
        <v>11</v>
      </c>
      <c r="AF226">
        <v>16</v>
      </c>
      <c r="AG226">
        <v>17</v>
      </c>
      <c r="AH226" s="2">
        <v>4</v>
      </c>
      <c r="AI226" s="7">
        <v>15</v>
      </c>
      <c r="AJ226">
        <v>52</v>
      </c>
      <c r="AK226">
        <v>0</v>
      </c>
      <c r="AL226">
        <v>0</v>
      </c>
      <c r="AM226">
        <v>0</v>
      </c>
      <c r="AN226">
        <v>0</v>
      </c>
      <c r="AO226" s="2">
        <v>0</v>
      </c>
    </row>
    <row r="227" spans="1:41">
      <c r="A227" s="2">
        <v>227000</v>
      </c>
      <c r="B227">
        <f t="shared" si="48"/>
        <v>3.7833333333333332</v>
      </c>
      <c r="C227" s="16">
        <v>1498880751</v>
      </c>
      <c r="D227" s="6">
        <f t="shared" si="49"/>
        <v>42917.156840277778</v>
      </c>
      <c r="E227" s="20">
        <v>-944</v>
      </c>
      <c r="F227" s="21">
        <v>-14116</v>
      </c>
      <c r="G227" s="22">
        <v>-9152</v>
      </c>
      <c r="H227">
        <f t="shared" si="50"/>
        <v>-5.76171875E-2</v>
      </c>
      <c r="I227">
        <f t="shared" si="51"/>
        <v>-0.861572265625</v>
      </c>
      <c r="J227" s="2">
        <f t="shared" si="52"/>
        <v>-0.55859375</v>
      </c>
      <c r="K227" s="16">
        <v>-263</v>
      </c>
      <c r="L227" s="16">
        <v>30</v>
      </c>
      <c r="M227" s="16">
        <v>-171</v>
      </c>
      <c r="N227" s="18">
        <f t="shared" si="53"/>
        <v>-2.0045731707317076</v>
      </c>
      <c r="O227">
        <f t="shared" si="54"/>
        <v>0.22865853658536586</v>
      </c>
      <c r="P227" s="2">
        <f t="shared" si="55"/>
        <v>-1.3033536585365855</v>
      </c>
      <c r="Q227" s="14">
        <v>-193</v>
      </c>
      <c r="R227" s="14">
        <v>259</v>
      </c>
      <c r="S227" s="27">
        <v>-33</v>
      </c>
      <c r="T227" s="18">
        <f t="shared" si="56"/>
        <v>-28.957239309827457</v>
      </c>
      <c r="U227" s="12">
        <f t="shared" si="57"/>
        <v>38.859714928732181</v>
      </c>
      <c r="V227" s="2">
        <f t="shared" si="58"/>
        <v>-4.9512378094523628</v>
      </c>
      <c r="W227" s="39">
        <f t="shared" si="59"/>
        <v>-11.177794448612158</v>
      </c>
      <c r="X227" s="39">
        <f t="shared" si="60"/>
        <v>19.42985746436608</v>
      </c>
      <c r="Y227" s="39">
        <f t="shared" si="61"/>
        <v>-3.8259564891222828</v>
      </c>
      <c r="Z227" s="7">
        <f t="shared" si="62"/>
        <v>348.70860860421419</v>
      </c>
      <c r="AA227" s="16">
        <v>304</v>
      </c>
      <c r="AB227" s="57">
        <f t="shared" si="63"/>
        <v>21.910534040195287</v>
      </c>
      <c r="AC227" s="2">
        <v>19</v>
      </c>
      <c r="AD227" s="7">
        <v>86</v>
      </c>
      <c r="AE227">
        <v>12</v>
      </c>
      <c r="AF227">
        <v>16</v>
      </c>
      <c r="AG227">
        <v>18</v>
      </c>
      <c r="AH227" s="2">
        <v>5</v>
      </c>
      <c r="AI227" s="7">
        <v>15</v>
      </c>
      <c r="AJ227">
        <v>96</v>
      </c>
      <c r="AK227">
        <v>0</v>
      </c>
      <c r="AL227">
        <v>0</v>
      </c>
      <c r="AM227">
        <v>0</v>
      </c>
      <c r="AN227">
        <v>0</v>
      </c>
      <c r="AO227" s="2">
        <v>0</v>
      </c>
    </row>
    <row r="228" spans="1:41">
      <c r="A228" s="2">
        <v>228000</v>
      </c>
      <c r="B228">
        <f t="shared" si="48"/>
        <v>3.8</v>
      </c>
      <c r="C228" s="16">
        <v>1498880752</v>
      </c>
      <c r="D228" s="6">
        <f t="shared" si="49"/>
        <v>42917.156851851847</v>
      </c>
      <c r="E228" s="20">
        <v>356</v>
      </c>
      <c r="F228" s="21">
        <v>-14392</v>
      </c>
      <c r="G228" s="22">
        <v>-8816</v>
      </c>
      <c r="H228">
        <f t="shared" si="50"/>
        <v>2.1728515625E-2</v>
      </c>
      <c r="I228">
        <f t="shared" si="51"/>
        <v>-0.87841796875</v>
      </c>
      <c r="J228" s="2">
        <f t="shared" si="52"/>
        <v>-0.5380859375</v>
      </c>
      <c r="K228" s="16">
        <v>-279</v>
      </c>
      <c r="L228" s="16">
        <v>3</v>
      </c>
      <c r="M228" s="16">
        <v>-200</v>
      </c>
      <c r="N228" s="18">
        <f t="shared" si="53"/>
        <v>-2.1265243902439028</v>
      </c>
      <c r="O228">
        <f t="shared" si="54"/>
        <v>2.2865853658536588E-2</v>
      </c>
      <c r="P228" s="2">
        <f t="shared" si="55"/>
        <v>-1.524390243902439</v>
      </c>
      <c r="Q228" s="14">
        <v>-184</v>
      </c>
      <c r="R228" s="14">
        <v>260</v>
      </c>
      <c r="S228" s="27">
        <v>-30</v>
      </c>
      <c r="T228" s="18">
        <f t="shared" si="56"/>
        <v>-27.606901725431356</v>
      </c>
      <c r="U228" s="12">
        <f t="shared" si="57"/>
        <v>39.00975243810953</v>
      </c>
      <c r="V228" s="2">
        <f t="shared" si="58"/>
        <v>-4.5011252813203297</v>
      </c>
      <c r="W228" s="39">
        <f t="shared" si="59"/>
        <v>-9.8274568642160567</v>
      </c>
      <c r="X228" s="39">
        <f t="shared" si="60"/>
        <v>19.579894973743428</v>
      </c>
      <c r="Y228" s="39">
        <f t="shared" si="61"/>
        <v>-3.3758439609902497</v>
      </c>
      <c r="Z228" s="7">
        <f t="shared" si="62"/>
        <v>348.64259597842442</v>
      </c>
      <c r="AA228" s="16">
        <v>352</v>
      </c>
      <c r="AB228" s="57">
        <f t="shared" si="63"/>
        <v>22.054302572857701</v>
      </c>
      <c r="AC228" s="2">
        <v>19</v>
      </c>
      <c r="AD228" s="7">
        <v>86</v>
      </c>
      <c r="AE228">
        <v>12</v>
      </c>
      <c r="AF228">
        <v>17</v>
      </c>
      <c r="AG228">
        <v>19</v>
      </c>
      <c r="AH228" s="2">
        <v>5</v>
      </c>
      <c r="AI228" s="7">
        <v>16</v>
      </c>
      <c r="AJ228">
        <v>89</v>
      </c>
      <c r="AK228">
        <v>0</v>
      </c>
      <c r="AL228">
        <v>0</v>
      </c>
      <c r="AM228">
        <v>0</v>
      </c>
      <c r="AN228">
        <v>0</v>
      </c>
      <c r="AO228" s="2">
        <v>0</v>
      </c>
    </row>
    <row r="229" spans="1:41">
      <c r="A229" s="2">
        <v>229000</v>
      </c>
      <c r="B229">
        <f t="shared" si="48"/>
        <v>3.8166666666666669</v>
      </c>
      <c r="C229" s="16">
        <v>1498880753</v>
      </c>
      <c r="D229" s="6">
        <f t="shared" si="49"/>
        <v>42917.156863425931</v>
      </c>
      <c r="E229" s="20">
        <v>192</v>
      </c>
      <c r="F229" s="21">
        <v>-14492</v>
      </c>
      <c r="G229" s="22">
        <v>-8688</v>
      </c>
      <c r="H229">
        <f t="shared" si="50"/>
        <v>1.171875E-2</v>
      </c>
      <c r="I229">
        <f t="shared" si="51"/>
        <v>-0.884521484375</v>
      </c>
      <c r="J229" s="2">
        <f t="shared" si="52"/>
        <v>-0.5302734375</v>
      </c>
      <c r="K229" s="16">
        <v>-301</v>
      </c>
      <c r="L229" s="16">
        <v>-6</v>
      </c>
      <c r="M229" s="16">
        <v>-224</v>
      </c>
      <c r="N229" s="18">
        <f t="shared" si="53"/>
        <v>-2.2942073170731709</v>
      </c>
      <c r="O229">
        <f t="shared" si="54"/>
        <v>-4.5731707317073177E-2</v>
      </c>
      <c r="P229" s="2">
        <f t="shared" si="55"/>
        <v>-1.7073170731707319</v>
      </c>
      <c r="Q229" s="14">
        <v>-189</v>
      </c>
      <c r="R229" s="14">
        <v>267</v>
      </c>
      <c r="S229" s="27">
        <v>-33</v>
      </c>
      <c r="T229" s="18">
        <f t="shared" si="56"/>
        <v>-28.357089272318078</v>
      </c>
      <c r="U229" s="12">
        <f t="shared" si="57"/>
        <v>40.060015003750941</v>
      </c>
      <c r="V229" s="2">
        <f t="shared" si="58"/>
        <v>-4.9512378094523628</v>
      </c>
      <c r="W229" s="39">
        <f t="shared" si="59"/>
        <v>-10.577644411102778</v>
      </c>
      <c r="X229" s="39">
        <f t="shared" si="60"/>
        <v>20.63015753938484</v>
      </c>
      <c r="Y229" s="39">
        <f t="shared" si="61"/>
        <v>-3.8259564891222828</v>
      </c>
      <c r="Z229" s="7">
        <f t="shared" si="62"/>
        <v>347.67186300301819</v>
      </c>
      <c r="AA229" s="16">
        <v>368</v>
      </c>
      <c r="AB229" s="57">
        <f t="shared" si="63"/>
        <v>22.102225417078504</v>
      </c>
      <c r="AC229" s="2">
        <v>19</v>
      </c>
      <c r="AD229" s="7">
        <v>86</v>
      </c>
      <c r="AE229">
        <v>12</v>
      </c>
      <c r="AF229">
        <v>17</v>
      </c>
      <c r="AG229">
        <v>19</v>
      </c>
      <c r="AH229" s="2">
        <v>4</v>
      </c>
      <c r="AI229" s="7">
        <v>15</v>
      </c>
      <c r="AJ229">
        <v>43</v>
      </c>
      <c r="AK229">
        <v>0</v>
      </c>
      <c r="AL229">
        <v>0</v>
      </c>
      <c r="AM229">
        <v>0</v>
      </c>
      <c r="AN229">
        <v>0</v>
      </c>
      <c r="AO229" s="2">
        <v>0</v>
      </c>
    </row>
    <row r="230" spans="1:41">
      <c r="A230" s="2">
        <v>230000</v>
      </c>
      <c r="B230">
        <f t="shared" si="48"/>
        <v>3.8333333333333335</v>
      </c>
      <c r="C230" s="16">
        <v>1498880754</v>
      </c>
      <c r="D230" s="6">
        <f t="shared" si="49"/>
        <v>42917.156875000001</v>
      </c>
      <c r="E230" s="20">
        <v>244</v>
      </c>
      <c r="F230" s="21">
        <v>-14912</v>
      </c>
      <c r="G230" s="22">
        <v>-9032</v>
      </c>
      <c r="H230">
        <f t="shared" si="50"/>
        <v>1.4892578125E-2</v>
      </c>
      <c r="I230">
        <f t="shared" si="51"/>
        <v>-0.91015625</v>
      </c>
      <c r="J230" s="2">
        <f t="shared" si="52"/>
        <v>-0.55126953125</v>
      </c>
      <c r="K230" s="16">
        <v>-229</v>
      </c>
      <c r="L230" s="16">
        <v>12</v>
      </c>
      <c r="M230" s="16">
        <v>-314</v>
      </c>
      <c r="N230" s="18">
        <f t="shared" si="53"/>
        <v>-1.7454268292682928</v>
      </c>
      <c r="O230">
        <f t="shared" si="54"/>
        <v>9.1463414634146353E-2</v>
      </c>
      <c r="P230" s="2">
        <f t="shared" si="55"/>
        <v>-2.3932926829268295</v>
      </c>
      <c r="Q230" s="14">
        <v>-189</v>
      </c>
      <c r="R230" s="14">
        <v>269</v>
      </c>
      <c r="S230" s="27">
        <v>-35</v>
      </c>
      <c r="T230" s="18">
        <f t="shared" si="56"/>
        <v>-28.357089272318078</v>
      </c>
      <c r="U230" s="12">
        <f t="shared" si="57"/>
        <v>40.360090022505624</v>
      </c>
      <c r="V230" s="2">
        <f t="shared" si="58"/>
        <v>-5.2513128282070518</v>
      </c>
      <c r="W230" s="39">
        <f t="shared" si="59"/>
        <v>-10.577644411102778</v>
      </c>
      <c r="X230" s="39">
        <f t="shared" si="60"/>
        <v>20.930232558139522</v>
      </c>
      <c r="Y230" s="39">
        <f t="shared" si="61"/>
        <v>-4.1260315078769718</v>
      </c>
      <c r="Z230" s="7">
        <f t="shared" si="62"/>
        <v>346.1805013403407</v>
      </c>
      <c r="AA230" s="16">
        <v>368</v>
      </c>
      <c r="AB230" s="57">
        <f t="shared" si="63"/>
        <v>22.102225417078504</v>
      </c>
      <c r="AC230" s="2">
        <v>19</v>
      </c>
      <c r="AD230" s="7">
        <v>86</v>
      </c>
      <c r="AE230">
        <v>11</v>
      </c>
      <c r="AF230">
        <v>17</v>
      </c>
      <c r="AG230">
        <v>18</v>
      </c>
      <c r="AH230" s="2">
        <v>4</v>
      </c>
      <c r="AI230" s="7">
        <v>16</v>
      </c>
      <c r="AJ230">
        <v>37</v>
      </c>
      <c r="AK230">
        <v>0</v>
      </c>
      <c r="AL230">
        <v>0</v>
      </c>
      <c r="AM230">
        <v>0</v>
      </c>
      <c r="AN230">
        <v>0</v>
      </c>
      <c r="AO230" s="2">
        <v>0</v>
      </c>
    </row>
    <row r="231" spans="1:41">
      <c r="A231" s="2">
        <v>231000</v>
      </c>
      <c r="B231">
        <f t="shared" si="48"/>
        <v>3.85</v>
      </c>
      <c r="C231" s="16">
        <v>1498880755</v>
      </c>
      <c r="D231" s="6">
        <f t="shared" si="49"/>
        <v>42917.15688657407</v>
      </c>
      <c r="E231" s="20">
        <v>920</v>
      </c>
      <c r="F231" s="21">
        <v>-3732</v>
      </c>
      <c r="G231" s="22">
        <v>-6652</v>
      </c>
      <c r="H231">
        <f t="shared" si="50"/>
        <v>5.615234375E-2</v>
      </c>
      <c r="I231">
        <f t="shared" si="51"/>
        <v>-0.227783203125</v>
      </c>
      <c r="J231" s="2">
        <f t="shared" si="52"/>
        <v>-0.406005859375</v>
      </c>
      <c r="K231" s="16">
        <v>2367</v>
      </c>
      <c r="L231" s="16">
        <v>1670</v>
      </c>
      <c r="M231" s="16">
        <v>2365</v>
      </c>
      <c r="N231" s="18">
        <f t="shared" si="53"/>
        <v>18.041158536585368</v>
      </c>
      <c r="O231">
        <f t="shared" si="54"/>
        <v>12.728658536585368</v>
      </c>
      <c r="P231" s="2">
        <f t="shared" si="55"/>
        <v>18.025914634146343</v>
      </c>
      <c r="Q231" s="14">
        <v>-89</v>
      </c>
      <c r="R231" s="14">
        <v>255</v>
      </c>
      <c r="S231" s="27">
        <v>-111</v>
      </c>
      <c r="T231" s="18">
        <f t="shared" si="56"/>
        <v>-13.353338334583645</v>
      </c>
      <c r="U231" s="12">
        <f t="shared" si="57"/>
        <v>38.259564891222809</v>
      </c>
      <c r="V231" s="2">
        <f t="shared" si="58"/>
        <v>-16.654163540885222</v>
      </c>
      <c r="W231" s="39">
        <f t="shared" si="59"/>
        <v>4.4261065266316546</v>
      </c>
      <c r="X231" s="39">
        <f t="shared" si="60"/>
        <v>18.829707426856707</v>
      </c>
      <c r="Y231" s="39">
        <f t="shared" si="61"/>
        <v>-15.528882220555142</v>
      </c>
      <c r="Z231" s="7">
        <f t="shared" si="62"/>
        <v>257.58808978777961</v>
      </c>
      <c r="AA231" s="16">
        <v>304</v>
      </c>
      <c r="AB231" s="57">
        <f t="shared" si="63"/>
        <v>21.910534040195287</v>
      </c>
      <c r="AC231" s="2">
        <v>19</v>
      </c>
      <c r="AD231" s="7">
        <v>86</v>
      </c>
      <c r="AE231">
        <v>13</v>
      </c>
      <c r="AF231">
        <v>16</v>
      </c>
      <c r="AG231">
        <v>18</v>
      </c>
      <c r="AH231" s="2">
        <v>5</v>
      </c>
      <c r="AI231" s="7">
        <v>15</v>
      </c>
      <c r="AJ231">
        <v>33</v>
      </c>
      <c r="AK231">
        <v>0</v>
      </c>
      <c r="AL231">
        <v>0</v>
      </c>
      <c r="AM231">
        <v>0</v>
      </c>
      <c r="AN231">
        <v>0</v>
      </c>
      <c r="AO231" s="2">
        <v>0</v>
      </c>
    </row>
    <row r="232" spans="1:41">
      <c r="A232" s="2">
        <v>232000</v>
      </c>
      <c r="B232">
        <f t="shared" si="48"/>
        <v>3.8666666666666667</v>
      </c>
      <c r="C232" s="16">
        <v>1498880756</v>
      </c>
      <c r="D232" s="6">
        <f t="shared" si="49"/>
        <v>42917.156898148147</v>
      </c>
      <c r="E232" s="20">
        <v>1584</v>
      </c>
      <c r="F232" s="21">
        <v>-16108</v>
      </c>
      <c r="G232" s="22">
        <v>-4332</v>
      </c>
      <c r="H232">
        <f t="shared" si="50"/>
        <v>9.66796875E-2</v>
      </c>
      <c r="I232">
        <f t="shared" si="51"/>
        <v>-0.983154296875</v>
      </c>
      <c r="J232" s="2">
        <f t="shared" si="52"/>
        <v>-0.264404296875</v>
      </c>
      <c r="K232" s="16">
        <v>-273</v>
      </c>
      <c r="L232" s="16">
        <v>16</v>
      </c>
      <c r="M232" s="16">
        <v>-186</v>
      </c>
      <c r="N232" s="18">
        <f t="shared" si="53"/>
        <v>-2.0807926829268295</v>
      </c>
      <c r="O232">
        <f t="shared" si="54"/>
        <v>0.12195121951219513</v>
      </c>
      <c r="P232" s="2">
        <f t="shared" si="55"/>
        <v>-1.4176829268292683</v>
      </c>
      <c r="Q232" s="14">
        <v>-102</v>
      </c>
      <c r="R232" s="14">
        <v>248</v>
      </c>
      <c r="S232" s="27">
        <v>-108</v>
      </c>
      <c r="T232" s="18">
        <f t="shared" si="56"/>
        <v>-15.303825956489122</v>
      </c>
      <c r="U232" s="12">
        <f t="shared" si="57"/>
        <v>37.209302325581397</v>
      </c>
      <c r="V232" s="2">
        <f t="shared" si="58"/>
        <v>-16.204051012753187</v>
      </c>
      <c r="W232" s="39">
        <f t="shared" si="59"/>
        <v>2.4756189047261774</v>
      </c>
      <c r="X232" s="39">
        <f t="shared" si="60"/>
        <v>17.779444861215296</v>
      </c>
      <c r="Y232" s="39">
        <f t="shared" si="61"/>
        <v>-15.078769692423107</v>
      </c>
      <c r="Z232" s="7">
        <f t="shared" si="62"/>
        <v>264.48413712927095</v>
      </c>
      <c r="AA232" s="16">
        <v>368</v>
      </c>
      <c r="AB232" s="57">
        <f t="shared" si="63"/>
        <v>22.102225417078504</v>
      </c>
      <c r="AC232" s="2">
        <v>19</v>
      </c>
      <c r="AD232" s="7">
        <v>86</v>
      </c>
      <c r="AE232">
        <v>13</v>
      </c>
      <c r="AF232">
        <v>17</v>
      </c>
      <c r="AG232">
        <v>18</v>
      </c>
      <c r="AH232" s="2">
        <v>5</v>
      </c>
      <c r="AI232" s="7">
        <v>15</v>
      </c>
      <c r="AJ232">
        <v>50</v>
      </c>
      <c r="AK232">
        <v>0</v>
      </c>
      <c r="AL232">
        <v>0</v>
      </c>
      <c r="AM232">
        <v>0</v>
      </c>
      <c r="AN232">
        <v>0</v>
      </c>
      <c r="AO232" s="2">
        <v>0</v>
      </c>
    </row>
    <row r="233" spans="1:41">
      <c r="A233" s="2">
        <v>233000</v>
      </c>
      <c r="B233">
        <f t="shared" si="48"/>
        <v>3.8833333333333333</v>
      </c>
      <c r="C233" s="16">
        <v>1498880757</v>
      </c>
      <c r="D233" s="6">
        <f t="shared" si="49"/>
        <v>42917.156909722224</v>
      </c>
      <c r="E233" s="20">
        <v>1756</v>
      </c>
      <c r="F233" s="21">
        <v>-16640</v>
      </c>
      <c r="G233" s="22">
        <v>-3092</v>
      </c>
      <c r="H233">
        <f t="shared" si="50"/>
        <v>0.107177734375</v>
      </c>
      <c r="I233">
        <f t="shared" si="51"/>
        <v>-1.015625</v>
      </c>
      <c r="J233" s="2">
        <f t="shared" si="52"/>
        <v>-0.188720703125</v>
      </c>
      <c r="K233" s="16">
        <v>-417</v>
      </c>
      <c r="L233" s="16">
        <v>205</v>
      </c>
      <c r="M233" s="16">
        <v>-250</v>
      </c>
      <c r="N233" s="18">
        <f t="shared" si="53"/>
        <v>-3.1783536585365857</v>
      </c>
      <c r="O233">
        <f t="shared" si="54"/>
        <v>1.5625000000000002</v>
      </c>
      <c r="P233" s="2">
        <f t="shared" si="55"/>
        <v>-1.905487804878049</v>
      </c>
      <c r="Q233" s="14">
        <v>-106</v>
      </c>
      <c r="R233" s="14">
        <v>250</v>
      </c>
      <c r="S233" s="27">
        <v>-118</v>
      </c>
      <c r="T233" s="18">
        <f t="shared" si="56"/>
        <v>-15.9039759939985</v>
      </c>
      <c r="U233" s="12">
        <f t="shared" si="57"/>
        <v>37.50937734433608</v>
      </c>
      <c r="V233" s="2">
        <f t="shared" si="58"/>
        <v>-17.704426106526633</v>
      </c>
      <c r="W233" s="39">
        <f t="shared" si="59"/>
        <v>1.8754688672167994</v>
      </c>
      <c r="X233" s="39">
        <f t="shared" si="60"/>
        <v>18.079519879969979</v>
      </c>
      <c r="Y233" s="39">
        <f t="shared" si="61"/>
        <v>-16.579144786196551</v>
      </c>
      <c r="Z233" s="7">
        <f t="shared" si="62"/>
        <v>267.48918065482007</v>
      </c>
      <c r="AA233" s="16">
        <v>352</v>
      </c>
      <c r="AB233" s="57">
        <f t="shared" si="63"/>
        <v>22.054302572857701</v>
      </c>
      <c r="AC233" s="2">
        <v>19</v>
      </c>
      <c r="AD233" s="7">
        <v>86</v>
      </c>
      <c r="AE233">
        <v>13</v>
      </c>
      <c r="AF233">
        <v>16</v>
      </c>
      <c r="AG233">
        <v>18</v>
      </c>
      <c r="AH233" s="2">
        <v>5</v>
      </c>
      <c r="AI233" s="7">
        <v>15</v>
      </c>
      <c r="AJ233">
        <v>56</v>
      </c>
      <c r="AK233">
        <v>0</v>
      </c>
      <c r="AL233">
        <v>0</v>
      </c>
      <c r="AM233">
        <v>0</v>
      </c>
      <c r="AN233">
        <v>0</v>
      </c>
      <c r="AO233" s="2">
        <v>0</v>
      </c>
    </row>
    <row r="234" spans="1:41">
      <c r="A234" s="2">
        <v>234000</v>
      </c>
      <c r="B234">
        <f t="shared" si="48"/>
        <v>3.9</v>
      </c>
      <c r="C234" s="16">
        <v>1498880758</v>
      </c>
      <c r="D234" s="6">
        <f t="shared" si="49"/>
        <v>42917.156921296293</v>
      </c>
      <c r="E234" s="20">
        <v>1660</v>
      </c>
      <c r="F234" s="21">
        <v>-16064</v>
      </c>
      <c r="G234" s="22">
        <v>-4068</v>
      </c>
      <c r="H234">
        <f t="shared" si="50"/>
        <v>0.101318359375</v>
      </c>
      <c r="I234">
        <f t="shared" si="51"/>
        <v>-0.98046875</v>
      </c>
      <c r="J234" s="2">
        <f t="shared" si="52"/>
        <v>-0.248291015625</v>
      </c>
      <c r="K234" s="16">
        <v>-460</v>
      </c>
      <c r="L234" s="16">
        <v>52</v>
      </c>
      <c r="M234" s="16">
        <v>-113</v>
      </c>
      <c r="N234" s="18">
        <f t="shared" si="53"/>
        <v>-3.50609756097561</v>
      </c>
      <c r="O234">
        <f t="shared" si="54"/>
        <v>0.39634146341463417</v>
      </c>
      <c r="P234" s="2">
        <f t="shared" si="55"/>
        <v>-0.86128048780487809</v>
      </c>
      <c r="Q234" s="14">
        <v>-108</v>
      </c>
      <c r="R234" s="14">
        <v>250</v>
      </c>
      <c r="S234" s="27">
        <v>-108</v>
      </c>
      <c r="T234" s="18">
        <f t="shared" si="56"/>
        <v>-16.204051012753187</v>
      </c>
      <c r="U234" s="12">
        <f t="shared" si="57"/>
        <v>37.50937734433608</v>
      </c>
      <c r="V234" s="2">
        <f t="shared" si="58"/>
        <v>-16.204051012753187</v>
      </c>
      <c r="W234" s="39">
        <f t="shared" si="59"/>
        <v>1.5753938484621131</v>
      </c>
      <c r="X234" s="39">
        <f t="shared" si="60"/>
        <v>18.079519879969979</v>
      </c>
      <c r="Y234" s="39">
        <f t="shared" si="61"/>
        <v>-15.078769692423107</v>
      </c>
      <c r="Z234" s="7">
        <f t="shared" si="62"/>
        <v>268.00178332111784</v>
      </c>
      <c r="AA234" s="16">
        <v>352</v>
      </c>
      <c r="AB234" s="57">
        <f t="shared" si="63"/>
        <v>22.054302572857701</v>
      </c>
      <c r="AC234" s="2">
        <v>19</v>
      </c>
      <c r="AD234" s="7">
        <v>86</v>
      </c>
      <c r="AE234">
        <v>12</v>
      </c>
      <c r="AF234">
        <v>16</v>
      </c>
      <c r="AG234">
        <v>16</v>
      </c>
      <c r="AH234" s="2">
        <v>5</v>
      </c>
      <c r="AI234" s="7">
        <v>16</v>
      </c>
      <c r="AJ234">
        <v>78</v>
      </c>
      <c r="AK234">
        <v>0</v>
      </c>
      <c r="AL234">
        <v>0</v>
      </c>
      <c r="AM234">
        <v>0</v>
      </c>
      <c r="AN234">
        <v>0</v>
      </c>
      <c r="AO234" s="2">
        <v>0</v>
      </c>
    </row>
    <row r="235" spans="1:41">
      <c r="A235" s="2">
        <v>235000</v>
      </c>
      <c r="B235">
        <f t="shared" si="48"/>
        <v>3.9166666666666665</v>
      </c>
      <c r="C235" s="16">
        <v>1498880759</v>
      </c>
      <c r="D235" s="6">
        <f t="shared" si="49"/>
        <v>42917.15693287037</v>
      </c>
      <c r="E235" s="20">
        <v>516</v>
      </c>
      <c r="F235" s="21">
        <v>-16624</v>
      </c>
      <c r="G235" s="22">
        <v>-4756</v>
      </c>
      <c r="H235">
        <f t="shared" si="50"/>
        <v>3.1494140625E-2</v>
      </c>
      <c r="I235">
        <f t="shared" si="51"/>
        <v>-1.0146484375</v>
      </c>
      <c r="J235" s="2">
        <f t="shared" si="52"/>
        <v>-0.290283203125</v>
      </c>
      <c r="K235" s="16">
        <v>-97</v>
      </c>
      <c r="L235" s="16">
        <v>61</v>
      </c>
      <c r="M235" s="16">
        <v>-368</v>
      </c>
      <c r="N235" s="18">
        <f t="shared" si="53"/>
        <v>-0.73932926829268297</v>
      </c>
      <c r="O235">
        <f t="shared" si="54"/>
        <v>0.46493902439024393</v>
      </c>
      <c r="P235" s="2">
        <f t="shared" si="55"/>
        <v>-2.8048780487804881</v>
      </c>
      <c r="Q235" s="14">
        <v>-102</v>
      </c>
      <c r="R235" s="14">
        <v>248</v>
      </c>
      <c r="S235" s="27">
        <v>-110</v>
      </c>
      <c r="T235" s="18">
        <f t="shared" si="56"/>
        <v>-15.303825956489122</v>
      </c>
      <c r="U235" s="12">
        <f t="shared" si="57"/>
        <v>37.209302325581397</v>
      </c>
      <c r="V235" s="2">
        <f t="shared" si="58"/>
        <v>-16.504126031507877</v>
      </c>
      <c r="W235" s="39">
        <f t="shared" si="59"/>
        <v>2.4756189047261774</v>
      </c>
      <c r="X235" s="39">
        <f t="shared" si="60"/>
        <v>17.779444861215296</v>
      </c>
      <c r="Y235" s="39">
        <f t="shared" si="61"/>
        <v>-15.378844711177797</v>
      </c>
      <c r="Z235" s="7">
        <f t="shared" si="62"/>
        <v>264.67139712559884</v>
      </c>
      <c r="AA235" s="16">
        <v>368</v>
      </c>
      <c r="AB235" s="57">
        <f t="shared" si="63"/>
        <v>22.102225417078504</v>
      </c>
      <c r="AC235" s="2">
        <v>19</v>
      </c>
      <c r="AD235" s="7">
        <v>85</v>
      </c>
      <c r="AE235">
        <v>11</v>
      </c>
      <c r="AF235">
        <v>15</v>
      </c>
      <c r="AG235">
        <v>16</v>
      </c>
      <c r="AH235" s="2">
        <v>4</v>
      </c>
      <c r="AI235" s="7">
        <v>15</v>
      </c>
      <c r="AJ235">
        <v>105</v>
      </c>
      <c r="AK235">
        <v>0</v>
      </c>
      <c r="AL235">
        <v>0</v>
      </c>
      <c r="AM235">
        <v>0</v>
      </c>
      <c r="AN235">
        <v>0</v>
      </c>
      <c r="AO235" s="2">
        <v>0</v>
      </c>
    </row>
    <row r="236" spans="1:41">
      <c r="A236" s="2">
        <v>236000</v>
      </c>
      <c r="B236">
        <f t="shared" si="48"/>
        <v>3.9333333333333331</v>
      </c>
      <c r="C236" s="16">
        <v>1498880760</v>
      </c>
      <c r="D236" s="6">
        <f t="shared" si="49"/>
        <v>42917.156944444447</v>
      </c>
      <c r="E236" s="20">
        <v>2444</v>
      </c>
      <c r="F236" s="21">
        <v>-15624</v>
      </c>
      <c r="G236" s="22">
        <v>-4884</v>
      </c>
      <c r="H236">
        <f t="shared" si="50"/>
        <v>0.149169921875</v>
      </c>
      <c r="I236">
        <f t="shared" si="51"/>
        <v>-0.95361328125</v>
      </c>
      <c r="J236" s="2">
        <f t="shared" si="52"/>
        <v>-0.298095703125</v>
      </c>
      <c r="K236" s="16">
        <v>-484</v>
      </c>
      <c r="L236" s="16">
        <v>157</v>
      </c>
      <c r="M236" s="16">
        <v>2</v>
      </c>
      <c r="N236" s="18">
        <f t="shared" si="53"/>
        <v>-3.6890243902439028</v>
      </c>
      <c r="O236">
        <f t="shared" si="54"/>
        <v>1.1966463414634148</v>
      </c>
      <c r="P236" s="2">
        <f t="shared" si="55"/>
        <v>1.5243902439024392E-2</v>
      </c>
      <c r="Q236" s="14">
        <v>-102</v>
      </c>
      <c r="R236" s="14">
        <v>256</v>
      </c>
      <c r="S236" s="27">
        <v>-108</v>
      </c>
      <c r="T236" s="18">
        <f t="shared" si="56"/>
        <v>-15.303825956489122</v>
      </c>
      <c r="U236" s="12">
        <f t="shared" si="57"/>
        <v>38.40960240060015</v>
      </c>
      <c r="V236" s="2">
        <f t="shared" si="58"/>
        <v>-16.204051012753187</v>
      </c>
      <c r="W236" s="39">
        <f t="shared" si="59"/>
        <v>2.4756189047261774</v>
      </c>
      <c r="X236" s="39">
        <f t="shared" si="60"/>
        <v>18.979744936234049</v>
      </c>
      <c r="Y236" s="39">
        <f t="shared" si="61"/>
        <v>-15.078769692423107</v>
      </c>
      <c r="Z236" s="7">
        <f t="shared" si="62"/>
        <v>264.48413712927095</v>
      </c>
      <c r="AA236" s="16">
        <v>384</v>
      </c>
      <c r="AB236" s="57">
        <f t="shared" si="63"/>
        <v>22.150148261299307</v>
      </c>
      <c r="AC236" s="2">
        <v>19</v>
      </c>
      <c r="AD236" s="7">
        <v>86</v>
      </c>
      <c r="AE236">
        <v>12</v>
      </c>
      <c r="AF236">
        <v>15</v>
      </c>
      <c r="AG236">
        <v>16</v>
      </c>
      <c r="AH236" s="2">
        <v>4</v>
      </c>
      <c r="AI236" s="7">
        <v>16</v>
      </c>
      <c r="AJ236">
        <v>58</v>
      </c>
      <c r="AK236">
        <v>0</v>
      </c>
      <c r="AL236">
        <v>0</v>
      </c>
      <c r="AM236">
        <v>0</v>
      </c>
      <c r="AN236">
        <v>0</v>
      </c>
      <c r="AO236" s="2">
        <v>0</v>
      </c>
    </row>
    <row r="237" spans="1:41">
      <c r="A237" s="2">
        <v>237000</v>
      </c>
      <c r="B237">
        <f t="shared" si="48"/>
        <v>3.95</v>
      </c>
      <c r="C237" s="16">
        <v>1498880761</v>
      </c>
      <c r="D237" s="6">
        <f t="shared" si="49"/>
        <v>42917.156956018516</v>
      </c>
      <c r="E237" s="20">
        <v>928</v>
      </c>
      <c r="F237" s="21">
        <v>-16020</v>
      </c>
      <c r="G237" s="22">
        <v>-4812</v>
      </c>
      <c r="H237">
        <f t="shared" si="50"/>
        <v>5.6640625E-2</v>
      </c>
      <c r="I237">
        <f t="shared" si="51"/>
        <v>-0.977783203125</v>
      </c>
      <c r="J237" s="2">
        <f t="shared" si="52"/>
        <v>-0.293701171875</v>
      </c>
      <c r="K237" s="16">
        <v>-244</v>
      </c>
      <c r="L237" s="16">
        <v>126</v>
      </c>
      <c r="M237" s="16">
        <v>-198</v>
      </c>
      <c r="N237" s="18">
        <f t="shared" si="53"/>
        <v>-1.8597560975609757</v>
      </c>
      <c r="O237">
        <f t="shared" si="54"/>
        <v>0.96036585365853666</v>
      </c>
      <c r="P237" s="2">
        <f t="shared" si="55"/>
        <v>-1.5091463414634148</v>
      </c>
      <c r="Q237" s="14">
        <v>-107</v>
      </c>
      <c r="R237" s="14">
        <v>257</v>
      </c>
      <c r="S237" s="27">
        <v>-105</v>
      </c>
      <c r="T237" s="18">
        <f t="shared" si="56"/>
        <v>-16.054013503375845</v>
      </c>
      <c r="U237" s="12">
        <f t="shared" si="57"/>
        <v>38.559639909977491</v>
      </c>
      <c r="V237" s="2">
        <f t="shared" si="58"/>
        <v>-15.753938484621155</v>
      </c>
      <c r="W237" s="39">
        <f t="shared" si="59"/>
        <v>1.7254313578394544</v>
      </c>
      <c r="X237" s="39">
        <f t="shared" si="60"/>
        <v>19.12978244561139</v>
      </c>
      <c r="Y237" s="39">
        <f t="shared" si="61"/>
        <v>-14.628657164291075</v>
      </c>
      <c r="Z237" s="7">
        <f t="shared" si="62"/>
        <v>267.20340310439616</v>
      </c>
      <c r="AA237" s="16">
        <v>368</v>
      </c>
      <c r="AB237" s="57">
        <f t="shared" si="63"/>
        <v>22.102225417078504</v>
      </c>
      <c r="AC237" s="2">
        <v>19</v>
      </c>
      <c r="AD237" s="7">
        <v>86</v>
      </c>
      <c r="AE237">
        <v>11</v>
      </c>
      <c r="AF237">
        <v>15</v>
      </c>
      <c r="AG237">
        <v>16</v>
      </c>
      <c r="AH237" s="2">
        <v>4</v>
      </c>
      <c r="AI237" s="7">
        <v>15</v>
      </c>
      <c r="AJ237">
        <v>48</v>
      </c>
      <c r="AK237">
        <v>0</v>
      </c>
      <c r="AL237">
        <v>0</v>
      </c>
      <c r="AM237">
        <v>0</v>
      </c>
      <c r="AN237">
        <v>0</v>
      </c>
      <c r="AO237" s="2">
        <v>0</v>
      </c>
    </row>
    <row r="238" spans="1:41">
      <c r="A238" s="2">
        <v>238000</v>
      </c>
      <c r="B238">
        <f t="shared" si="48"/>
        <v>3.9666666666666668</v>
      </c>
      <c r="C238" s="16">
        <v>1498880762</v>
      </c>
      <c r="D238" s="6">
        <f t="shared" si="49"/>
        <v>42917.156967592593</v>
      </c>
      <c r="E238" s="20">
        <v>996</v>
      </c>
      <c r="F238" s="21">
        <v>-18344</v>
      </c>
      <c r="G238" s="22">
        <v>-3392</v>
      </c>
      <c r="H238">
        <f t="shared" si="50"/>
        <v>6.0791015625E-2</v>
      </c>
      <c r="I238">
        <f t="shared" si="51"/>
        <v>-1.11962890625</v>
      </c>
      <c r="J238" s="2">
        <f t="shared" si="52"/>
        <v>-0.20703125</v>
      </c>
      <c r="K238" s="16">
        <v>-1602</v>
      </c>
      <c r="L238" s="16">
        <v>-247</v>
      </c>
      <c r="M238" s="16">
        <v>837</v>
      </c>
      <c r="N238" s="18">
        <f t="shared" si="53"/>
        <v>-12.210365853658537</v>
      </c>
      <c r="O238">
        <f t="shared" si="54"/>
        <v>-1.8826219512195124</v>
      </c>
      <c r="P238" s="2">
        <f t="shared" si="55"/>
        <v>6.3795731707317076</v>
      </c>
      <c r="Q238" s="14">
        <v>-101</v>
      </c>
      <c r="R238" s="14">
        <v>249</v>
      </c>
      <c r="S238" s="27">
        <v>-107</v>
      </c>
      <c r="T238" s="18">
        <f t="shared" si="56"/>
        <v>-15.153788447111777</v>
      </c>
      <c r="U238" s="12">
        <f t="shared" si="57"/>
        <v>37.359339834958739</v>
      </c>
      <c r="V238" s="2">
        <f t="shared" si="58"/>
        <v>-16.054013503375845</v>
      </c>
      <c r="W238" s="39">
        <f t="shared" si="59"/>
        <v>2.6256564141035224</v>
      </c>
      <c r="X238" s="39">
        <f t="shared" si="60"/>
        <v>17.929482370592638</v>
      </c>
      <c r="Y238" s="39">
        <f t="shared" si="61"/>
        <v>-14.928732183045765</v>
      </c>
      <c r="Z238" s="7">
        <f t="shared" si="62"/>
        <v>263.80185133315376</v>
      </c>
      <c r="AA238" s="16">
        <v>320</v>
      </c>
      <c r="AB238" s="57">
        <f t="shared" si="63"/>
        <v>21.958456884416091</v>
      </c>
      <c r="AC238" s="2">
        <v>19</v>
      </c>
      <c r="AD238" s="7">
        <v>86</v>
      </c>
      <c r="AE238">
        <v>10</v>
      </c>
      <c r="AF238">
        <v>14</v>
      </c>
      <c r="AG238">
        <v>15</v>
      </c>
      <c r="AH238" s="2">
        <v>4</v>
      </c>
      <c r="AI238" s="7">
        <v>15</v>
      </c>
      <c r="AJ238">
        <v>34</v>
      </c>
      <c r="AK238">
        <v>0</v>
      </c>
      <c r="AL238">
        <v>0</v>
      </c>
      <c r="AM238">
        <v>0</v>
      </c>
      <c r="AN238">
        <v>0</v>
      </c>
      <c r="AO238" s="2">
        <v>0</v>
      </c>
    </row>
    <row r="239" spans="1:41">
      <c r="A239" s="2">
        <v>239000</v>
      </c>
      <c r="B239">
        <f t="shared" si="48"/>
        <v>3.9833333333333334</v>
      </c>
      <c r="C239" s="16">
        <v>1498880763</v>
      </c>
      <c r="D239" s="6">
        <f t="shared" si="49"/>
        <v>42917.15697916667</v>
      </c>
      <c r="E239" s="20">
        <v>-1312</v>
      </c>
      <c r="F239" s="21">
        <v>-10752</v>
      </c>
      <c r="G239" s="22">
        <v>-4548</v>
      </c>
      <c r="H239">
        <f t="shared" si="50"/>
        <v>-8.0078125E-2</v>
      </c>
      <c r="I239">
        <f t="shared" si="51"/>
        <v>-0.65625</v>
      </c>
      <c r="J239" s="2">
        <f t="shared" si="52"/>
        <v>-0.277587890625</v>
      </c>
      <c r="K239" s="16">
        <v>4032</v>
      </c>
      <c r="L239" s="16">
        <v>5085</v>
      </c>
      <c r="M239" s="16">
        <v>-8801</v>
      </c>
      <c r="N239" s="18">
        <f t="shared" si="53"/>
        <v>30.731707317073173</v>
      </c>
      <c r="O239">
        <f t="shared" si="54"/>
        <v>38.757621951219512</v>
      </c>
      <c r="P239" s="2">
        <f t="shared" si="55"/>
        <v>-67.080792682926841</v>
      </c>
      <c r="Q239" s="14">
        <v>-87</v>
      </c>
      <c r="R239" s="14">
        <v>247</v>
      </c>
      <c r="S239" s="27">
        <v>-77</v>
      </c>
      <c r="T239" s="18">
        <f t="shared" si="56"/>
        <v>-13.053263315828957</v>
      </c>
      <c r="U239" s="12">
        <f t="shared" si="57"/>
        <v>37.059264816204049</v>
      </c>
      <c r="V239" s="2">
        <f t="shared" si="58"/>
        <v>-11.552888222055515</v>
      </c>
      <c r="W239" s="39">
        <f t="shared" si="59"/>
        <v>4.7261815453863427</v>
      </c>
      <c r="X239" s="39">
        <f t="shared" si="60"/>
        <v>17.629407351837948</v>
      </c>
      <c r="Y239" s="39">
        <f t="shared" si="61"/>
        <v>-10.427606901725435</v>
      </c>
      <c r="Z239" s="7">
        <f t="shared" si="62"/>
        <v>248.71520591647271</v>
      </c>
      <c r="AA239" s="16">
        <v>416</v>
      </c>
      <c r="AB239" s="57">
        <f t="shared" si="63"/>
        <v>22.245993949740917</v>
      </c>
      <c r="AC239" s="2">
        <v>19</v>
      </c>
      <c r="AD239" s="7">
        <v>86</v>
      </c>
      <c r="AE239">
        <v>9</v>
      </c>
      <c r="AF239">
        <v>11</v>
      </c>
      <c r="AG239">
        <v>13</v>
      </c>
      <c r="AH239" s="2">
        <v>4</v>
      </c>
      <c r="AI239" s="7">
        <v>16</v>
      </c>
      <c r="AJ239">
        <v>44</v>
      </c>
      <c r="AK239">
        <v>0</v>
      </c>
      <c r="AL239">
        <v>0</v>
      </c>
      <c r="AM239">
        <v>0</v>
      </c>
      <c r="AN239">
        <v>0</v>
      </c>
      <c r="AO239" s="2">
        <v>0</v>
      </c>
    </row>
    <row r="240" spans="1:41">
      <c r="A240" s="2">
        <v>240000</v>
      </c>
      <c r="B240">
        <f t="shared" si="48"/>
        <v>4</v>
      </c>
      <c r="C240" s="16">
        <v>1498880764</v>
      </c>
      <c r="D240" s="6">
        <f t="shared" si="49"/>
        <v>42917.156990740739</v>
      </c>
      <c r="E240" s="20">
        <v>2868</v>
      </c>
      <c r="F240" s="21">
        <v>-19864</v>
      </c>
      <c r="G240" s="22">
        <v>-3612</v>
      </c>
      <c r="H240">
        <f t="shared" si="50"/>
        <v>0.175048828125</v>
      </c>
      <c r="I240">
        <f t="shared" si="51"/>
        <v>-1.21240234375</v>
      </c>
      <c r="J240" s="2">
        <f t="shared" si="52"/>
        <v>-0.220458984375</v>
      </c>
      <c r="K240" s="16">
        <v>739</v>
      </c>
      <c r="L240" s="16">
        <v>688</v>
      </c>
      <c r="M240" s="16">
        <v>2568</v>
      </c>
      <c r="N240" s="18">
        <f t="shared" si="53"/>
        <v>5.6326219512195124</v>
      </c>
      <c r="O240">
        <f t="shared" si="54"/>
        <v>5.2439024390243905</v>
      </c>
      <c r="P240" s="2">
        <f t="shared" si="55"/>
        <v>19.573170731707318</v>
      </c>
      <c r="Q240" s="14">
        <v>-93</v>
      </c>
      <c r="R240" s="14">
        <v>251</v>
      </c>
      <c r="S240" s="27">
        <v>-99</v>
      </c>
      <c r="T240" s="18">
        <f t="shared" si="56"/>
        <v>-13.953488372093023</v>
      </c>
      <c r="U240" s="12">
        <f t="shared" si="57"/>
        <v>37.659414853713429</v>
      </c>
      <c r="V240" s="2">
        <f t="shared" si="58"/>
        <v>-14.853713428357089</v>
      </c>
      <c r="W240" s="39">
        <f t="shared" si="59"/>
        <v>3.8259564891222766</v>
      </c>
      <c r="X240" s="39">
        <f t="shared" si="60"/>
        <v>18.229557389347328</v>
      </c>
      <c r="Y240" s="39">
        <f t="shared" si="61"/>
        <v>-13.728432108027009</v>
      </c>
      <c r="Z240" s="7">
        <f t="shared" si="62"/>
        <v>257.94025008721184</v>
      </c>
      <c r="AA240" s="16">
        <v>368</v>
      </c>
      <c r="AB240" s="57">
        <f t="shared" si="63"/>
        <v>22.102225417078504</v>
      </c>
      <c r="AC240" s="2">
        <v>19</v>
      </c>
      <c r="AD240" s="7">
        <v>86</v>
      </c>
      <c r="AE240">
        <v>9</v>
      </c>
      <c r="AF240">
        <v>12</v>
      </c>
      <c r="AG240">
        <v>13</v>
      </c>
      <c r="AH240" s="2">
        <v>3</v>
      </c>
      <c r="AI240" s="7">
        <v>16</v>
      </c>
      <c r="AJ240">
        <v>34</v>
      </c>
      <c r="AK240">
        <v>0</v>
      </c>
      <c r="AL240">
        <v>0</v>
      </c>
      <c r="AM240">
        <v>0</v>
      </c>
      <c r="AN240">
        <v>0</v>
      </c>
      <c r="AO240" s="2">
        <v>0</v>
      </c>
    </row>
    <row r="241" spans="1:41">
      <c r="A241" s="2">
        <v>241000</v>
      </c>
      <c r="B241">
        <f t="shared" si="48"/>
        <v>4.0166666666666666</v>
      </c>
      <c r="C241" s="16">
        <v>1498880765</v>
      </c>
      <c r="D241" s="6">
        <f t="shared" si="49"/>
        <v>42917.157002314816</v>
      </c>
      <c r="E241" s="20">
        <v>-844</v>
      </c>
      <c r="F241" s="21">
        <v>-15324</v>
      </c>
      <c r="G241" s="22">
        <v>-6632</v>
      </c>
      <c r="H241">
        <f t="shared" si="50"/>
        <v>-5.1513671875E-2</v>
      </c>
      <c r="I241">
        <f t="shared" si="51"/>
        <v>-0.935302734375</v>
      </c>
      <c r="J241" s="2">
        <f t="shared" si="52"/>
        <v>-0.40478515625</v>
      </c>
      <c r="K241" s="16">
        <v>2120</v>
      </c>
      <c r="L241" s="16">
        <v>2999</v>
      </c>
      <c r="M241" s="16">
        <v>1523</v>
      </c>
      <c r="N241" s="18">
        <f t="shared" si="53"/>
        <v>16.158536585365855</v>
      </c>
      <c r="O241">
        <f t="shared" si="54"/>
        <v>22.858231707317074</v>
      </c>
      <c r="P241" s="2">
        <f t="shared" si="55"/>
        <v>11.608231707317074</v>
      </c>
      <c r="Q241" s="14">
        <v>-108</v>
      </c>
      <c r="R241" s="14">
        <v>242</v>
      </c>
      <c r="S241" s="27">
        <v>-132</v>
      </c>
      <c r="T241" s="18">
        <f t="shared" si="56"/>
        <v>-16.204051012753187</v>
      </c>
      <c r="U241" s="12">
        <f t="shared" si="57"/>
        <v>36.309077269317328</v>
      </c>
      <c r="V241" s="2">
        <f t="shared" si="58"/>
        <v>-19.804951237809451</v>
      </c>
      <c r="W241" s="39">
        <f t="shared" si="59"/>
        <v>1.5753938484621131</v>
      </c>
      <c r="X241" s="39">
        <f t="shared" si="60"/>
        <v>16.879219804951227</v>
      </c>
      <c r="Y241" s="39">
        <f t="shared" si="61"/>
        <v>-18.679669917479373</v>
      </c>
      <c r="Z241" s="7">
        <f t="shared" si="62"/>
        <v>269.19948517582355</v>
      </c>
      <c r="AA241" s="16">
        <v>416</v>
      </c>
      <c r="AB241" s="57">
        <f t="shared" si="63"/>
        <v>22.245993949740917</v>
      </c>
      <c r="AC241" s="2">
        <v>19</v>
      </c>
      <c r="AD241" s="7">
        <v>87</v>
      </c>
      <c r="AE241">
        <v>9</v>
      </c>
      <c r="AF241">
        <v>12</v>
      </c>
      <c r="AG241">
        <v>12</v>
      </c>
      <c r="AH241" s="2">
        <v>3</v>
      </c>
      <c r="AI241" s="7">
        <v>16</v>
      </c>
      <c r="AJ241">
        <v>79</v>
      </c>
      <c r="AK241">
        <v>0</v>
      </c>
      <c r="AL241">
        <v>0</v>
      </c>
      <c r="AM241">
        <v>0</v>
      </c>
      <c r="AN241">
        <v>0</v>
      </c>
      <c r="AO241" s="2">
        <v>0</v>
      </c>
    </row>
    <row r="242" spans="1:41">
      <c r="A242" s="2">
        <v>242000</v>
      </c>
      <c r="B242">
        <f t="shared" si="48"/>
        <v>4.0333333333333332</v>
      </c>
      <c r="C242" s="16">
        <v>1498880766</v>
      </c>
      <c r="D242" s="6">
        <f t="shared" si="49"/>
        <v>42917.157013888893</v>
      </c>
      <c r="E242" s="20">
        <v>1792</v>
      </c>
      <c r="F242" s="21">
        <v>-13968</v>
      </c>
      <c r="G242" s="22">
        <v>-4280</v>
      </c>
      <c r="H242">
        <f t="shared" si="50"/>
        <v>0.109375</v>
      </c>
      <c r="I242">
        <f t="shared" si="51"/>
        <v>-0.8525390625</v>
      </c>
      <c r="J242" s="2">
        <f t="shared" si="52"/>
        <v>-0.26123046875</v>
      </c>
      <c r="K242" s="16">
        <v>-2286</v>
      </c>
      <c r="L242" s="16">
        <v>-4634</v>
      </c>
      <c r="M242" s="16">
        <v>197</v>
      </c>
      <c r="N242" s="18">
        <f t="shared" si="53"/>
        <v>-17.42378048780488</v>
      </c>
      <c r="O242">
        <f t="shared" si="54"/>
        <v>-35.320121951219512</v>
      </c>
      <c r="P242" s="2">
        <f t="shared" si="55"/>
        <v>1.5015243902439026</v>
      </c>
      <c r="Q242" s="14">
        <v>-91</v>
      </c>
      <c r="R242" s="14">
        <v>237</v>
      </c>
      <c r="S242" s="27">
        <v>-131</v>
      </c>
      <c r="T242" s="18">
        <f t="shared" si="56"/>
        <v>-13.653413353338335</v>
      </c>
      <c r="U242" s="12">
        <f t="shared" si="57"/>
        <v>35.558889722430607</v>
      </c>
      <c r="V242" s="2">
        <f t="shared" si="58"/>
        <v>-19.654913728432106</v>
      </c>
      <c r="W242" s="39">
        <f t="shared" si="59"/>
        <v>4.1260315078769647</v>
      </c>
      <c r="X242" s="39">
        <f t="shared" si="60"/>
        <v>16.129032258064505</v>
      </c>
      <c r="Y242" s="39">
        <f t="shared" si="61"/>
        <v>-18.529632408102024</v>
      </c>
      <c r="Z242" s="7">
        <f t="shared" si="62"/>
        <v>261.10192489712381</v>
      </c>
      <c r="AA242" s="16">
        <v>384</v>
      </c>
      <c r="AB242" s="57">
        <f t="shared" si="63"/>
        <v>22.150148261299307</v>
      </c>
      <c r="AC242" s="2">
        <v>19</v>
      </c>
      <c r="AD242" s="7">
        <v>87</v>
      </c>
      <c r="AE242">
        <v>8</v>
      </c>
      <c r="AF242">
        <v>11</v>
      </c>
      <c r="AG242">
        <v>11</v>
      </c>
      <c r="AH242" s="2">
        <v>3</v>
      </c>
      <c r="AI242" s="7">
        <v>15</v>
      </c>
      <c r="AJ242">
        <v>42</v>
      </c>
      <c r="AK242">
        <v>0</v>
      </c>
      <c r="AL242">
        <v>0</v>
      </c>
      <c r="AM242">
        <v>0</v>
      </c>
      <c r="AN242">
        <v>0</v>
      </c>
      <c r="AO242" s="2">
        <v>0</v>
      </c>
    </row>
    <row r="243" spans="1:41">
      <c r="A243" s="2">
        <v>243000</v>
      </c>
      <c r="B243">
        <f t="shared" si="48"/>
        <v>4.05</v>
      </c>
      <c r="C243" s="16">
        <v>1498880767</v>
      </c>
      <c r="D243" s="6">
        <f t="shared" si="49"/>
        <v>42917.157025462962</v>
      </c>
      <c r="E243" s="20">
        <v>-568</v>
      </c>
      <c r="F243" s="21">
        <v>-17556</v>
      </c>
      <c r="G243" s="22">
        <v>-4920</v>
      </c>
      <c r="H243">
        <f t="shared" si="50"/>
        <v>-3.466796875E-2</v>
      </c>
      <c r="I243">
        <f t="shared" si="51"/>
        <v>-1.071533203125</v>
      </c>
      <c r="J243" s="2">
        <f t="shared" si="52"/>
        <v>-0.30029296875</v>
      </c>
      <c r="K243" s="16">
        <v>1463</v>
      </c>
      <c r="L243" s="16">
        <v>7172</v>
      </c>
      <c r="M243" s="16">
        <v>2198</v>
      </c>
      <c r="N243" s="18">
        <f t="shared" si="53"/>
        <v>11.150914634146343</v>
      </c>
      <c r="O243">
        <f t="shared" si="54"/>
        <v>54.66463414634147</v>
      </c>
      <c r="P243" s="2">
        <f t="shared" si="55"/>
        <v>16.753048780487806</v>
      </c>
      <c r="Q243" s="14">
        <v>-70</v>
      </c>
      <c r="R243" s="14">
        <v>228</v>
      </c>
      <c r="S243" s="27">
        <v>-144</v>
      </c>
      <c r="T243" s="18">
        <f t="shared" si="56"/>
        <v>-10.502625656414104</v>
      </c>
      <c r="U243" s="12">
        <f t="shared" si="57"/>
        <v>34.208552138034506</v>
      </c>
      <c r="V243" s="2">
        <f t="shared" si="58"/>
        <v>-21.605401350337583</v>
      </c>
      <c r="W243" s="39">
        <f t="shared" si="59"/>
        <v>7.2768192048011962</v>
      </c>
      <c r="X243" s="39">
        <f t="shared" si="60"/>
        <v>14.778694673668404</v>
      </c>
      <c r="Y243" s="39">
        <f t="shared" si="61"/>
        <v>-20.480120030007505</v>
      </c>
      <c r="Z243" s="7">
        <f t="shared" si="62"/>
        <v>253.76385876875165</v>
      </c>
      <c r="AA243" s="16">
        <v>352</v>
      </c>
      <c r="AB243" s="57">
        <f t="shared" si="63"/>
        <v>22.054302572857701</v>
      </c>
      <c r="AC243" s="2">
        <v>19</v>
      </c>
      <c r="AD243" s="7">
        <v>86</v>
      </c>
      <c r="AE243">
        <v>7</v>
      </c>
      <c r="AF243">
        <v>9</v>
      </c>
      <c r="AG243">
        <v>9</v>
      </c>
      <c r="AH243" s="2">
        <v>2</v>
      </c>
      <c r="AI243" s="7">
        <v>15</v>
      </c>
      <c r="AJ243">
        <v>59</v>
      </c>
      <c r="AK243">
        <v>0</v>
      </c>
      <c r="AL243">
        <v>0</v>
      </c>
      <c r="AM243">
        <v>0</v>
      </c>
      <c r="AN243">
        <v>0</v>
      </c>
      <c r="AO243" s="2">
        <v>0</v>
      </c>
    </row>
    <row r="244" spans="1:41">
      <c r="A244" s="2">
        <v>244000</v>
      </c>
      <c r="B244">
        <f t="shared" si="48"/>
        <v>4.0666666666666664</v>
      </c>
      <c r="C244" s="16">
        <v>1498880768</v>
      </c>
      <c r="D244" s="6">
        <f t="shared" si="49"/>
        <v>42917.157037037032</v>
      </c>
      <c r="E244" s="20">
        <v>-808</v>
      </c>
      <c r="F244" s="21">
        <v>-16452</v>
      </c>
      <c r="G244" s="22">
        <v>-4040</v>
      </c>
      <c r="H244">
        <f t="shared" si="50"/>
        <v>-4.931640625E-2</v>
      </c>
      <c r="I244">
        <f t="shared" si="51"/>
        <v>-1.004150390625</v>
      </c>
      <c r="J244" s="2">
        <f t="shared" si="52"/>
        <v>-0.24658203125</v>
      </c>
      <c r="K244" s="16">
        <v>-105</v>
      </c>
      <c r="L244" s="16">
        <v>12065</v>
      </c>
      <c r="M244" s="16">
        <v>3204</v>
      </c>
      <c r="N244" s="18">
        <f t="shared" si="53"/>
        <v>-0.80030487804878059</v>
      </c>
      <c r="O244">
        <f t="shared" si="54"/>
        <v>91.958841463414643</v>
      </c>
      <c r="P244" s="2">
        <f t="shared" si="55"/>
        <v>24.420731707317074</v>
      </c>
      <c r="Q244" s="14">
        <v>43</v>
      </c>
      <c r="R244" s="14">
        <v>195</v>
      </c>
      <c r="S244" s="27">
        <v>41</v>
      </c>
      <c r="T244" s="18">
        <f t="shared" si="56"/>
        <v>6.4516129032258061</v>
      </c>
      <c r="U244" s="12">
        <f t="shared" si="57"/>
        <v>29.257314328582144</v>
      </c>
      <c r="V244" s="2">
        <f t="shared" si="58"/>
        <v>6.1515378844711179</v>
      </c>
      <c r="W244" s="39">
        <f t="shared" si="59"/>
        <v>24.231057764441104</v>
      </c>
      <c r="X244" s="39">
        <f t="shared" si="60"/>
        <v>9.8274568642160425</v>
      </c>
      <c r="Y244" s="39">
        <f t="shared" si="61"/>
        <v>7.2768192048011979</v>
      </c>
      <c r="Z244" s="7">
        <f t="shared" si="62"/>
        <v>162.49555171832407</v>
      </c>
      <c r="AA244" s="16">
        <v>368</v>
      </c>
      <c r="AB244" s="57">
        <f t="shared" si="63"/>
        <v>22.102225417078504</v>
      </c>
      <c r="AC244" s="2">
        <v>19</v>
      </c>
      <c r="AD244" s="7">
        <v>86</v>
      </c>
      <c r="AE244">
        <v>18</v>
      </c>
      <c r="AF244">
        <v>22</v>
      </c>
      <c r="AG244">
        <v>23</v>
      </c>
      <c r="AH244" s="2">
        <v>6</v>
      </c>
      <c r="AI244" s="7">
        <v>16</v>
      </c>
      <c r="AJ244">
        <v>59</v>
      </c>
      <c r="AK244">
        <v>0</v>
      </c>
      <c r="AL244">
        <v>0</v>
      </c>
      <c r="AM244">
        <v>0</v>
      </c>
      <c r="AN244">
        <v>0</v>
      </c>
      <c r="AO244" s="2">
        <v>0</v>
      </c>
    </row>
    <row r="245" spans="1:41">
      <c r="A245" s="2">
        <v>245000</v>
      </c>
      <c r="B245">
        <f t="shared" si="48"/>
        <v>4.083333333333333</v>
      </c>
      <c r="C245" s="16">
        <v>1498880769</v>
      </c>
      <c r="D245" s="6">
        <f t="shared" si="49"/>
        <v>42917.157048611116</v>
      </c>
      <c r="E245" s="20">
        <v>-1012</v>
      </c>
      <c r="F245" s="21">
        <v>-16504</v>
      </c>
      <c r="G245" s="22">
        <v>-4016</v>
      </c>
      <c r="H245">
        <f t="shared" si="50"/>
        <v>-6.1767578125E-2</v>
      </c>
      <c r="I245">
        <f t="shared" si="51"/>
        <v>-1.00732421875</v>
      </c>
      <c r="J245" s="2">
        <f t="shared" si="52"/>
        <v>-0.2451171875</v>
      </c>
      <c r="K245" s="16">
        <v>-739</v>
      </c>
      <c r="L245" s="16">
        <v>-297</v>
      </c>
      <c r="M245" s="16">
        <v>-1206</v>
      </c>
      <c r="N245" s="18">
        <f t="shared" si="53"/>
        <v>-5.6326219512195124</v>
      </c>
      <c r="O245">
        <f t="shared" si="54"/>
        <v>-2.2637195121951224</v>
      </c>
      <c r="P245" s="2">
        <f t="shared" si="55"/>
        <v>-9.1920731707317085</v>
      </c>
      <c r="Q245" s="14">
        <v>26</v>
      </c>
      <c r="R245" s="14">
        <v>178</v>
      </c>
      <c r="S245" s="27">
        <v>120</v>
      </c>
      <c r="T245" s="18">
        <f t="shared" si="56"/>
        <v>3.9009752438109526</v>
      </c>
      <c r="U245" s="12">
        <f t="shared" si="57"/>
        <v>26.70667666916729</v>
      </c>
      <c r="V245" s="2">
        <f t="shared" si="58"/>
        <v>18.004501125281319</v>
      </c>
      <c r="W245" s="39">
        <f t="shared" si="59"/>
        <v>21.680420105026251</v>
      </c>
      <c r="X245" s="39">
        <f t="shared" si="60"/>
        <v>7.276819204801189</v>
      </c>
      <c r="Y245" s="39">
        <f t="shared" si="61"/>
        <v>19.129782445611397</v>
      </c>
      <c r="Z245" s="7">
        <f t="shared" si="62"/>
        <v>136.62123879591053</v>
      </c>
      <c r="AA245" s="16">
        <v>320</v>
      </c>
      <c r="AB245" s="57">
        <f t="shared" si="63"/>
        <v>21.958456884416091</v>
      </c>
      <c r="AC245" s="2">
        <v>19</v>
      </c>
      <c r="AD245" s="7">
        <v>86</v>
      </c>
      <c r="AE245">
        <v>16</v>
      </c>
      <c r="AF245">
        <v>21</v>
      </c>
      <c r="AG245">
        <v>21</v>
      </c>
      <c r="AH245" s="2">
        <v>6</v>
      </c>
      <c r="AI245" s="7">
        <v>16</v>
      </c>
      <c r="AJ245">
        <v>78</v>
      </c>
      <c r="AK245">
        <v>0</v>
      </c>
      <c r="AL245">
        <v>0</v>
      </c>
      <c r="AM245">
        <v>0</v>
      </c>
      <c r="AN245">
        <v>0</v>
      </c>
      <c r="AO245" s="2">
        <v>0</v>
      </c>
    </row>
    <row r="246" spans="1:41">
      <c r="A246" s="2">
        <v>246000</v>
      </c>
      <c r="B246">
        <f t="shared" si="48"/>
        <v>4.0999999999999996</v>
      </c>
      <c r="C246" s="16">
        <v>1498880770</v>
      </c>
      <c r="D246" s="6">
        <f t="shared" si="49"/>
        <v>42917.157060185185</v>
      </c>
      <c r="E246" s="20">
        <v>-48</v>
      </c>
      <c r="F246" s="21">
        <v>-16328</v>
      </c>
      <c r="G246" s="22">
        <v>-3940</v>
      </c>
      <c r="H246">
        <f t="shared" si="50"/>
        <v>-2.9296875E-3</v>
      </c>
      <c r="I246">
        <f t="shared" si="51"/>
        <v>-0.99658203125</v>
      </c>
      <c r="J246" s="2">
        <f t="shared" si="52"/>
        <v>-0.240478515625</v>
      </c>
      <c r="K246" s="16">
        <v>286</v>
      </c>
      <c r="L246" s="16">
        <v>3224</v>
      </c>
      <c r="M246" s="16">
        <v>1263</v>
      </c>
      <c r="N246" s="18">
        <f t="shared" si="53"/>
        <v>2.1798780487804881</v>
      </c>
      <c r="O246">
        <f t="shared" si="54"/>
        <v>24.573170731707318</v>
      </c>
      <c r="P246" s="2">
        <f t="shared" si="55"/>
        <v>9.6265243902439028</v>
      </c>
      <c r="Q246" s="14">
        <v>-45</v>
      </c>
      <c r="R246" s="14">
        <v>177</v>
      </c>
      <c r="S246" s="27">
        <v>165</v>
      </c>
      <c r="T246" s="18">
        <f t="shared" si="56"/>
        <v>-6.7516879219804951</v>
      </c>
      <c r="U246" s="12">
        <f t="shared" si="57"/>
        <v>26.556639159789949</v>
      </c>
      <c r="V246" s="2">
        <f t="shared" si="58"/>
        <v>24.756189047261817</v>
      </c>
      <c r="W246" s="39">
        <f t="shared" si="59"/>
        <v>11.027756939234806</v>
      </c>
      <c r="X246" s="39">
        <f t="shared" si="60"/>
        <v>7.1267816954238477</v>
      </c>
      <c r="Y246" s="39">
        <f t="shared" si="61"/>
        <v>25.881470367591895</v>
      </c>
      <c r="Z246" s="7">
        <f t="shared" si="62"/>
        <v>109.91967733468509</v>
      </c>
      <c r="AA246" s="16">
        <v>384</v>
      </c>
      <c r="AB246" s="57">
        <f t="shared" si="63"/>
        <v>22.150148261299307</v>
      </c>
      <c r="AC246" s="2">
        <v>18</v>
      </c>
      <c r="AD246" s="7">
        <v>86</v>
      </c>
      <c r="AE246">
        <v>14</v>
      </c>
      <c r="AF246">
        <v>19</v>
      </c>
      <c r="AG246">
        <v>20</v>
      </c>
      <c r="AH246" s="2">
        <v>5</v>
      </c>
      <c r="AI246" s="7">
        <v>16</v>
      </c>
      <c r="AJ246">
        <v>44</v>
      </c>
      <c r="AK246">
        <v>0</v>
      </c>
      <c r="AL246">
        <v>0</v>
      </c>
      <c r="AM246">
        <v>0</v>
      </c>
      <c r="AN246">
        <v>0</v>
      </c>
      <c r="AO246" s="2">
        <v>0</v>
      </c>
    </row>
    <row r="247" spans="1:41">
      <c r="A247" s="2">
        <v>247000</v>
      </c>
      <c r="B247">
        <f t="shared" si="48"/>
        <v>4.1166666666666663</v>
      </c>
      <c r="C247" s="16">
        <v>1498880771</v>
      </c>
      <c r="D247" s="6">
        <f t="shared" si="49"/>
        <v>42917.157071759255</v>
      </c>
      <c r="E247" s="20">
        <v>-1220</v>
      </c>
      <c r="F247" s="21">
        <v>-16464</v>
      </c>
      <c r="G247" s="22">
        <v>-3396</v>
      </c>
      <c r="H247">
        <f t="shared" si="50"/>
        <v>-7.4462890625E-2</v>
      </c>
      <c r="I247">
        <f t="shared" si="51"/>
        <v>-1.0048828125</v>
      </c>
      <c r="J247" s="2">
        <f t="shared" si="52"/>
        <v>-0.207275390625</v>
      </c>
      <c r="K247" s="16">
        <v>136</v>
      </c>
      <c r="L247" s="16">
        <v>2939</v>
      </c>
      <c r="M247" s="16">
        <v>734</v>
      </c>
      <c r="N247" s="18">
        <f t="shared" si="53"/>
        <v>1.0365853658536586</v>
      </c>
      <c r="O247">
        <f t="shared" si="54"/>
        <v>22.400914634146343</v>
      </c>
      <c r="P247" s="2">
        <f t="shared" si="55"/>
        <v>5.5945121951219514</v>
      </c>
      <c r="Q247" s="14">
        <v>-66</v>
      </c>
      <c r="R247" s="14">
        <v>188</v>
      </c>
      <c r="S247" s="27">
        <v>166</v>
      </c>
      <c r="T247" s="18">
        <f t="shared" si="56"/>
        <v>-9.9024756189047256</v>
      </c>
      <c r="U247" s="12">
        <f t="shared" si="57"/>
        <v>28.207051762940736</v>
      </c>
      <c r="V247" s="2">
        <f t="shared" si="58"/>
        <v>24.906226556639158</v>
      </c>
      <c r="W247" s="39">
        <f t="shared" si="59"/>
        <v>7.8769692423105742</v>
      </c>
      <c r="X247" s="39">
        <f t="shared" si="60"/>
        <v>8.777194298574635</v>
      </c>
      <c r="Y247" s="39">
        <f t="shared" si="61"/>
        <v>26.031507876969236</v>
      </c>
      <c r="Z247" s="7">
        <f t="shared" si="62"/>
        <v>103.38229622010357</v>
      </c>
      <c r="AA247" s="16">
        <v>368</v>
      </c>
      <c r="AB247" s="57">
        <f t="shared" si="63"/>
        <v>22.102225417078504</v>
      </c>
      <c r="AC247" s="2">
        <v>18</v>
      </c>
      <c r="AD247" s="7">
        <v>86</v>
      </c>
      <c r="AE247">
        <v>14</v>
      </c>
      <c r="AF247">
        <v>19</v>
      </c>
      <c r="AG247">
        <v>20</v>
      </c>
      <c r="AH247" s="2">
        <v>5</v>
      </c>
      <c r="AI247" s="7">
        <v>16</v>
      </c>
      <c r="AJ247">
        <v>70</v>
      </c>
      <c r="AK247">
        <v>0</v>
      </c>
      <c r="AL247">
        <v>0</v>
      </c>
      <c r="AM247">
        <v>0</v>
      </c>
      <c r="AN247">
        <v>0</v>
      </c>
      <c r="AO247" s="2">
        <v>0</v>
      </c>
    </row>
    <row r="248" spans="1:41">
      <c r="A248" s="2">
        <v>248000</v>
      </c>
      <c r="B248">
        <f t="shared" si="48"/>
        <v>4.1333333333333337</v>
      </c>
      <c r="C248" s="16">
        <v>1498880772</v>
      </c>
      <c r="D248" s="6">
        <f t="shared" si="49"/>
        <v>42917.157083333332</v>
      </c>
      <c r="E248" s="20">
        <v>-1248</v>
      </c>
      <c r="F248" s="21">
        <v>-16324</v>
      </c>
      <c r="G248" s="22">
        <v>-3408</v>
      </c>
      <c r="H248">
        <f t="shared" si="50"/>
        <v>-7.6171875E-2</v>
      </c>
      <c r="I248">
        <f t="shared" si="51"/>
        <v>-0.996337890625</v>
      </c>
      <c r="J248" s="2">
        <f t="shared" si="52"/>
        <v>-0.2080078125</v>
      </c>
      <c r="K248" s="16">
        <v>-330</v>
      </c>
      <c r="L248" s="16">
        <v>-750</v>
      </c>
      <c r="M248" s="16">
        <v>-1</v>
      </c>
      <c r="N248" s="18">
        <f t="shared" si="53"/>
        <v>-2.5152439024390247</v>
      </c>
      <c r="O248">
        <f t="shared" si="54"/>
        <v>-5.7164634146341466</v>
      </c>
      <c r="P248" s="2">
        <f t="shared" si="55"/>
        <v>-7.6219512195121958E-3</v>
      </c>
      <c r="Q248" s="14">
        <v>-95</v>
      </c>
      <c r="R248" s="14">
        <v>185</v>
      </c>
      <c r="S248" s="27">
        <v>163</v>
      </c>
      <c r="T248" s="18">
        <f t="shared" si="56"/>
        <v>-14.253563390847711</v>
      </c>
      <c r="U248" s="12">
        <f t="shared" si="57"/>
        <v>27.756939234808701</v>
      </c>
      <c r="V248" s="2">
        <f t="shared" si="58"/>
        <v>24.456114028507127</v>
      </c>
      <c r="W248" s="39">
        <f t="shared" si="59"/>
        <v>3.5258814703675885</v>
      </c>
      <c r="X248" s="39">
        <f t="shared" si="60"/>
        <v>8.3270817704426001</v>
      </c>
      <c r="Y248" s="39">
        <f t="shared" si="61"/>
        <v>25.581395348837205</v>
      </c>
      <c r="Z248" s="7">
        <f t="shared" si="62"/>
        <v>93.970236697915269</v>
      </c>
      <c r="AA248" s="16">
        <v>384</v>
      </c>
      <c r="AB248" s="57">
        <f t="shared" si="63"/>
        <v>22.150148261299307</v>
      </c>
      <c r="AC248" s="2">
        <v>18</v>
      </c>
      <c r="AD248" s="7">
        <v>86</v>
      </c>
      <c r="AE248">
        <v>14</v>
      </c>
      <c r="AF248">
        <v>20</v>
      </c>
      <c r="AG248">
        <v>20</v>
      </c>
      <c r="AH248" s="2">
        <v>5</v>
      </c>
      <c r="AI248" s="7">
        <v>16</v>
      </c>
      <c r="AJ248">
        <v>33</v>
      </c>
      <c r="AK248">
        <v>0</v>
      </c>
      <c r="AL248">
        <v>0</v>
      </c>
      <c r="AM248">
        <v>0</v>
      </c>
      <c r="AN248">
        <v>0</v>
      </c>
      <c r="AO248" s="2">
        <v>0</v>
      </c>
    </row>
    <row r="249" spans="1:41">
      <c r="A249" s="2">
        <v>249000</v>
      </c>
      <c r="B249">
        <f t="shared" si="48"/>
        <v>4.1500000000000004</v>
      </c>
      <c r="C249" s="16">
        <v>1498880773</v>
      </c>
      <c r="D249" s="6">
        <f t="shared" si="49"/>
        <v>42917.157094907408</v>
      </c>
      <c r="E249" s="20">
        <v>-640</v>
      </c>
      <c r="F249" s="21">
        <v>-16216</v>
      </c>
      <c r="G249" s="22">
        <v>-4112</v>
      </c>
      <c r="H249">
        <f t="shared" si="50"/>
        <v>-3.90625E-2</v>
      </c>
      <c r="I249">
        <f t="shared" si="51"/>
        <v>-0.98974609375</v>
      </c>
      <c r="J249" s="2">
        <f t="shared" si="52"/>
        <v>-0.2509765625</v>
      </c>
      <c r="K249" s="16">
        <v>-1067</v>
      </c>
      <c r="L249" s="16">
        <v>-5375</v>
      </c>
      <c r="M249" s="16">
        <v>-1345</v>
      </c>
      <c r="N249" s="18">
        <f t="shared" si="53"/>
        <v>-8.1326219512195124</v>
      </c>
      <c r="O249">
        <f t="shared" si="54"/>
        <v>-40.967987804878049</v>
      </c>
      <c r="P249" s="2">
        <f t="shared" si="55"/>
        <v>-10.251524390243903</v>
      </c>
      <c r="Q249" s="14">
        <v>-66</v>
      </c>
      <c r="R249" s="14">
        <v>186</v>
      </c>
      <c r="S249" s="27">
        <v>162</v>
      </c>
      <c r="T249" s="18">
        <f t="shared" si="56"/>
        <v>-9.9024756189047256</v>
      </c>
      <c r="U249" s="12">
        <f t="shared" si="57"/>
        <v>27.906976744186046</v>
      </c>
      <c r="V249" s="2">
        <f t="shared" si="58"/>
        <v>24.306076519129782</v>
      </c>
      <c r="W249" s="39">
        <f t="shared" si="59"/>
        <v>7.8769692423105742</v>
      </c>
      <c r="X249" s="39">
        <f t="shared" si="60"/>
        <v>8.4771192798199451</v>
      </c>
      <c r="Y249" s="39">
        <f t="shared" si="61"/>
        <v>25.431357839459864</v>
      </c>
      <c r="Z249" s="7">
        <f t="shared" si="62"/>
        <v>103.77402688500095</v>
      </c>
      <c r="AA249" s="16">
        <v>384</v>
      </c>
      <c r="AB249" s="57">
        <f t="shared" si="63"/>
        <v>22.150148261299307</v>
      </c>
      <c r="AC249" s="2">
        <v>18</v>
      </c>
      <c r="AD249" s="7">
        <v>87</v>
      </c>
      <c r="AE249">
        <v>15</v>
      </c>
      <c r="AF249">
        <v>20</v>
      </c>
      <c r="AG249">
        <v>21</v>
      </c>
      <c r="AH249" s="2">
        <v>6</v>
      </c>
      <c r="AI249" s="7">
        <v>15</v>
      </c>
      <c r="AJ249">
        <v>78</v>
      </c>
      <c r="AK249">
        <v>0</v>
      </c>
      <c r="AL249">
        <v>0</v>
      </c>
      <c r="AM249">
        <v>0</v>
      </c>
      <c r="AN249">
        <v>0</v>
      </c>
      <c r="AO249" s="2">
        <v>0</v>
      </c>
    </row>
    <row r="250" spans="1:41">
      <c r="A250" s="2">
        <v>250000</v>
      </c>
      <c r="B250">
        <f t="shared" si="48"/>
        <v>4.166666666666667</v>
      </c>
      <c r="C250" s="16">
        <v>1498880774</v>
      </c>
      <c r="D250" s="6">
        <f t="shared" si="49"/>
        <v>42917.157106481478</v>
      </c>
      <c r="E250" s="20">
        <v>-916</v>
      </c>
      <c r="F250" s="21">
        <v>-16576</v>
      </c>
      <c r="G250" s="22">
        <v>-3848</v>
      </c>
      <c r="H250">
        <f t="shared" si="50"/>
        <v>-5.5908203125E-2</v>
      </c>
      <c r="I250">
        <f t="shared" si="51"/>
        <v>-1.01171875</v>
      </c>
      <c r="J250" s="2">
        <f t="shared" si="52"/>
        <v>-0.23486328125</v>
      </c>
      <c r="K250" s="16">
        <v>135</v>
      </c>
      <c r="L250" s="16">
        <v>-16198</v>
      </c>
      <c r="M250" s="16">
        <v>-3839</v>
      </c>
      <c r="N250" s="18">
        <f t="shared" si="53"/>
        <v>1.0289634146341464</v>
      </c>
      <c r="O250">
        <f t="shared" si="54"/>
        <v>-123.46036585365854</v>
      </c>
      <c r="P250" s="2">
        <f t="shared" si="55"/>
        <v>-29.260670731707318</v>
      </c>
      <c r="Q250" s="14">
        <v>27</v>
      </c>
      <c r="R250" s="14">
        <v>205</v>
      </c>
      <c r="S250" s="27">
        <v>-51</v>
      </c>
      <c r="T250" s="18">
        <f t="shared" si="56"/>
        <v>4.0510127531882967</v>
      </c>
      <c r="U250" s="12">
        <f t="shared" si="57"/>
        <v>30.75768942235559</v>
      </c>
      <c r="V250" s="2">
        <f t="shared" si="58"/>
        <v>-7.6519129782445612</v>
      </c>
      <c r="W250" s="39">
        <f t="shared" si="59"/>
        <v>21.830457614403596</v>
      </c>
      <c r="X250" s="39">
        <f t="shared" si="60"/>
        <v>11.327831957989488</v>
      </c>
      <c r="Y250" s="39">
        <f t="shared" si="61"/>
        <v>-6.5266316579144812</v>
      </c>
      <c r="Z250" s="7">
        <f t="shared" si="62"/>
        <v>197.43064325798244</v>
      </c>
      <c r="AA250" s="16">
        <v>368</v>
      </c>
      <c r="AB250" s="57">
        <f t="shared" si="63"/>
        <v>22.102225417078504</v>
      </c>
      <c r="AC250" s="2">
        <v>18</v>
      </c>
      <c r="AD250" s="7">
        <v>86</v>
      </c>
      <c r="AE250">
        <v>8</v>
      </c>
      <c r="AF250">
        <v>10</v>
      </c>
      <c r="AG250">
        <v>11</v>
      </c>
      <c r="AH250" s="2">
        <v>3</v>
      </c>
      <c r="AI250" s="7">
        <v>15</v>
      </c>
      <c r="AJ250">
        <v>36</v>
      </c>
      <c r="AK250">
        <v>0</v>
      </c>
      <c r="AL250">
        <v>0</v>
      </c>
      <c r="AM250">
        <v>0</v>
      </c>
      <c r="AN250">
        <v>0</v>
      </c>
      <c r="AO250" s="2">
        <v>0</v>
      </c>
    </row>
    <row r="251" spans="1:41" s="62" customFormat="1">
      <c r="A251" s="88">
        <v>251000</v>
      </c>
      <c r="B251" s="62">
        <f t="shared" si="48"/>
        <v>4.1833333333333336</v>
      </c>
      <c r="C251" s="63">
        <v>976922331</v>
      </c>
      <c r="D251" s="75">
        <f t="shared" si="49"/>
        <v>36875.97142361111</v>
      </c>
      <c r="E251" s="65">
        <v>-1828</v>
      </c>
      <c r="F251" s="66">
        <v>-14912</v>
      </c>
      <c r="G251" s="67">
        <v>-4156</v>
      </c>
      <c r="H251" s="62">
        <f t="shared" si="50"/>
        <v>-0.111572265625</v>
      </c>
      <c r="I251" s="62">
        <f t="shared" si="51"/>
        <v>-0.91015625</v>
      </c>
      <c r="J251" s="61">
        <f t="shared" si="52"/>
        <v>-0.253662109375</v>
      </c>
      <c r="K251" s="63">
        <v>6</v>
      </c>
      <c r="L251" s="63">
        <v>-3841</v>
      </c>
      <c r="M251" s="63">
        <v>-1334</v>
      </c>
      <c r="N251" s="68">
        <f t="shared" si="53"/>
        <v>4.5731707317073177E-2</v>
      </c>
      <c r="O251" s="62">
        <f t="shared" si="54"/>
        <v>-29.275914634146343</v>
      </c>
      <c r="P251" s="61">
        <f t="shared" si="55"/>
        <v>-10.167682926829269</v>
      </c>
      <c r="Q251" s="69">
        <v>0</v>
      </c>
      <c r="R251" s="69">
        <v>220</v>
      </c>
      <c r="S251" s="70">
        <v>-72</v>
      </c>
      <c r="T251" s="68">
        <f t="shared" si="56"/>
        <v>0</v>
      </c>
      <c r="U251" s="71">
        <f t="shared" si="57"/>
        <v>33.008252063015753</v>
      </c>
      <c r="V251" s="61">
        <f t="shared" si="58"/>
        <v>-10.802700675168792</v>
      </c>
      <c r="W251" s="71">
        <f t="shared" si="59"/>
        <v>17.7794448612153</v>
      </c>
      <c r="X251" s="71">
        <f t="shared" si="60"/>
        <v>13.578394598649652</v>
      </c>
      <c r="Y251" s="71">
        <f t="shared" si="61"/>
        <v>-9.6774193548387117</v>
      </c>
      <c r="Z251" s="72">
        <f t="shared" si="62"/>
        <v>209.90756462800073</v>
      </c>
      <c r="AA251" s="63">
        <v>3600</v>
      </c>
      <c r="AB251" s="74">
        <f t="shared" si="63"/>
        <v>31.782639949681013</v>
      </c>
      <c r="AC251" s="61">
        <v>18</v>
      </c>
      <c r="AD251" s="72">
        <v>89</v>
      </c>
      <c r="AE251" s="62">
        <v>10</v>
      </c>
      <c r="AF251" s="62">
        <v>13</v>
      </c>
      <c r="AG251" s="62">
        <v>14</v>
      </c>
      <c r="AH251" s="61">
        <v>3</v>
      </c>
      <c r="AI251" s="72">
        <v>15</v>
      </c>
      <c r="AJ251" s="62">
        <v>78</v>
      </c>
      <c r="AK251" s="62">
        <v>0</v>
      </c>
      <c r="AL251" s="62">
        <v>0</v>
      </c>
      <c r="AM251" s="62">
        <v>0</v>
      </c>
      <c r="AN251" s="62">
        <v>0</v>
      </c>
      <c r="AO251" s="61">
        <v>0</v>
      </c>
    </row>
    <row r="252" spans="1:41">
      <c r="A252" s="2">
        <v>252000</v>
      </c>
      <c r="B252">
        <f t="shared" si="48"/>
        <v>4.2</v>
      </c>
      <c r="C252" s="16">
        <v>1498880776</v>
      </c>
      <c r="D252" s="6">
        <f t="shared" si="49"/>
        <v>42917.157129629632</v>
      </c>
      <c r="E252" s="20">
        <v>-672</v>
      </c>
      <c r="F252" s="21">
        <v>-15416</v>
      </c>
      <c r="G252" s="22">
        <v>-3592</v>
      </c>
      <c r="H252">
        <f t="shared" si="50"/>
        <v>-4.1015625E-2</v>
      </c>
      <c r="I252">
        <f t="shared" si="51"/>
        <v>-0.94091796875</v>
      </c>
      <c r="J252" s="2">
        <f t="shared" si="52"/>
        <v>-0.21923828125</v>
      </c>
      <c r="K252" s="16">
        <v>78</v>
      </c>
      <c r="L252" s="16">
        <v>1176</v>
      </c>
      <c r="M252" s="16">
        <v>-469</v>
      </c>
      <c r="N252" s="18">
        <f t="shared" si="53"/>
        <v>0.5945121951219513</v>
      </c>
      <c r="O252">
        <f t="shared" si="54"/>
        <v>8.9634146341463428</v>
      </c>
      <c r="P252" s="2">
        <f t="shared" si="55"/>
        <v>-3.57469512195122</v>
      </c>
      <c r="Q252" s="14">
        <v>-7</v>
      </c>
      <c r="R252" s="14">
        <v>219</v>
      </c>
      <c r="S252" s="27">
        <v>-85</v>
      </c>
      <c r="T252" s="18">
        <f t="shared" si="56"/>
        <v>-1.0502625656414104</v>
      </c>
      <c r="U252" s="12">
        <f t="shared" si="57"/>
        <v>32.858214553638412</v>
      </c>
      <c r="V252" s="2">
        <f t="shared" si="58"/>
        <v>-12.753188297074269</v>
      </c>
      <c r="W252" s="39">
        <f t="shared" si="59"/>
        <v>16.729182295573889</v>
      </c>
      <c r="X252" s="39">
        <f t="shared" si="60"/>
        <v>13.428357089272311</v>
      </c>
      <c r="Y252" s="39">
        <f t="shared" si="61"/>
        <v>-11.627906976744189</v>
      </c>
      <c r="Z252" s="7">
        <f t="shared" si="62"/>
        <v>216.44446357145415</v>
      </c>
      <c r="AA252" s="16">
        <v>1552</v>
      </c>
      <c r="AB252" s="57">
        <f t="shared" si="63"/>
        <v>25.648515889418036</v>
      </c>
      <c r="AC252" s="2">
        <v>19</v>
      </c>
      <c r="AD252" s="7">
        <v>86</v>
      </c>
      <c r="AE252">
        <v>11</v>
      </c>
      <c r="AF252">
        <v>14</v>
      </c>
      <c r="AG252">
        <v>14</v>
      </c>
      <c r="AH252" s="2">
        <v>4</v>
      </c>
      <c r="AI252" s="7">
        <v>15</v>
      </c>
      <c r="AJ252">
        <v>52</v>
      </c>
      <c r="AK252">
        <v>0</v>
      </c>
      <c r="AL252">
        <v>0</v>
      </c>
      <c r="AM252">
        <v>0</v>
      </c>
      <c r="AN252">
        <v>0</v>
      </c>
      <c r="AO252" s="2">
        <v>0</v>
      </c>
    </row>
    <row r="253" spans="1:41">
      <c r="A253" s="2">
        <v>253000</v>
      </c>
      <c r="B253">
        <f t="shared" si="48"/>
        <v>4.2166666666666668</v>
      </c>
      <c r="C253" s="16">
        <v>1498880777</v>
      </c>
      <c r="D253" s="6">
        <f t="shared" si="49"/>
        <v>42917.157141203701</v>
      </c>
      <c r="E253" s="20">
        <v>-316</v>
      </c>
      <c r="F253" s="21">
        <v>-16556</v>
      </c>
      <c r="G253" s="22">
        <v>-3236</v>
      </c>
      <c r="H253">
        <f t="shared" si="50"/>
        <v>-1.9287109375E-2</v>
      </c>
      <c r="I253">
        <f t="shared" si="51"/>
        <v>-1.010498046875</v>
      </c>
      <c r="J253" s="2">
        <f t="shared" si="52"/>
        <v>-0.197509765625</v>
      </c>
      <c r="K253" s="16">
        <v>-549</v>
      </c>
      <c r="L253" s="16">
        <v>-1068</v>
      </c>
      <c r="M253" s="16">
        <v>-759</v>
      </c>
      <c r="N253" s="18">
        <f t="shared" si="53"/>
        <v>-4.1844512195121952</v>
      </c>
      <c r="O253">
        <f t="shared" si="54"/>
        <v>-8.1402439024390247</v>
      </c>
      <c r="P253" s="2">
        <f t="shared" si="55"/>
        <v>-5.7850609756097562</v>
      </c>
      <c r="Q253" s="14">
        <v>-11</v>
      </c>
      <c r="R253" s="14">
        <v>225</v>
      </c>
      <c r="S253" s="27">
        <v>-91</v>
      </c>
      <c r="T253" s="18">
        <f t="shared" si="56"/>
        <v>-1.6504126031507877</v>
      </c>
      <c r="U253" s="12">
        <f t="shared" si="57"/>
        <v>33.758439609902474</v>
      </c>
      <c r="V253" s="2">
        <f t="shared" si="58"/>
        <v>-13.653413353338335</v>
      </c>
      <c r="W253" s="39">
        <f t="shared" si="59"/>
        <v>16.129032258064512</v>
      </c>
      <c r="X253" s="39">
        <f t="shared" si="60"/>
        <v>14.328582145536373</v>
      </c>
      <c r="Y253" s="39">
        <f t="shared" si="61"/>
        <v>-12.528132033008255</v>
      </c>
      <c r="Z253" s="7">
        <f t="shared" si="62"/>
        <v>219.62393034257681</v>
      </c>
      <c r="AA253" s="16">
        <v>1024</v>
      </c>
      <c r="AB253" s="57">
        <f t="shared" si="63"/>
        <v>24.067062030131488</v>
      </c>
      <c r="AC253" s="2">
        <v>19</v>
      </c>
      <c r="AD253" s="7">
        <v>86</v>
      </c>
      <c r="AE253">
        <v>10</v>
      </c>
      <c r="AF253">
        <v>13</v>
      </c>
      <c r="AG253">
        <v>15</v>
      </c>
      <c r="AH253" s="2">
        <v>4</v>
      </c>
      <c r="AI253" s="7">
        <v>15</v>
      </c>
      <c r="AJ253">
        <v>59</v>
      </c>
      <c r="AK253">
        <v>0</v>
      </c>
      <c r="AL253">
        <v>0</v>
      </c>
      <c r="AM253">
        <v>0</v>
      </c>
      <c r="AN253">
        <v>0</v>
      </c>
      <c r="AO253" s="2">
        <v>0</v>
      </c>
    </row>
    <row r="254" spans="1:41">
      <c r="A254" s="2">
        <v>254000</v>
      </c>
      <c r="B254">
        <f t="shared" si="48"/>
        <v>4.2333333333333334</v>
      </c>
      <c r="C254" s="16">
        <v>1498880778</v>
      </c>
      <c r="D254" s="6">
        <f t="shared" si="49"/>
        <v>42917.157152777778</v>
      </c>
      <c r="E254" s="20">
        <v>-2088</v>
      </c>
      <c r="F254" s="21">
        <v>-15644</v>
      </c>
      <c r="G254" s="22">
        <v>-4056</v>
      </c>
      <c r="H254">
        <f t="shared" si="50"/>
        <v>-0.12744140625</v>
      </c>
      <c r="I254">
        <f t="shared" si="51"/>
        <v>-0.954833984375</v>
      </c>
      <c r="J254" s="2">
        <f t="shared" si="52"/>
        <v>-0.24755859375</v>
      </c>
      <c r="K254" s="16">
        <v>186</v>
      </c>
      <c r="L254" s="16">
        <v>2828</v>
      </c>
      <c r="M254" s="16">
        <v>472</v>
      </c>
      <c r="N254" s="18">
        <f t="shared" si="53"/>
        <v>1.4176829268292683</v>
      </c>
      <c r="O254">
        <f t="shared" si="54"/>
        <v>21.554878048780491</v>
      </c>
      <c r="P254" s="2">
        <f t="shared" si="55"/>
        <v>3.5975609756097566</v>
      </c>
      <c r="Q254" s="14">
        <v>-16</v>
      </c>
      <c r="R254" s="14">
        <v>230</v>
      </c>
      <c r="S254" s="27">
        <v>-76</v>
      </c>
      <c r="T254" s="18">
        <f t="shared" si="56"/>
        <v>-2.4006001500375094</v>
      </c>
      <c r="U254" s="12">
        <f t="shared" si="57"/>
        <v>34.508627156789196</v>
      </c>
      <c r="V254" s="2">
        <f t="shared" si="58"/>
        <v>-11.40285071267817</v>
      </c>
      <c r="W254" s="39">
        <f t="shared" si="59"/>
        <v>15.378844711177791</v>
      </c>
      <c r="X254" s="39">
        <f t="shared" si="60"/>
        <v>15.078769692423094</v>
      </c>
      <c r="Y254" s="39">
        <f t="shared" si="61"/>
        <v>-10.27756939234809</v>
      </c>
      <c r="Z254" s="7">
        <f t="shared" si="62"/>
        <v>215.34764774794274</v>
      </c>
      <c r="AA254" s="16">
        <v>800</v>
      </c>
      <c r="AB254" s="57">
        <f t="shared" si="63"/>
        <v>23.396142211040225</v>
      </c>
      <c r="AC254" s="2">
        <v>19</v>
      </c>
      <c r="AD254" s="7">
        <v>86</v>
      </c>
      <c r="AE254">
        <v>11</v>
      </c>
      <c r="AF254">
        <v>14</v>
      </c>
      <c r="AG254">
        <v>15</v>
      </c>
      <c r="AH254" s="2">
        <v>5</v>
      </c>
      <c r="AI254" s="7">
        <v>15</v>
      </c>
      <c r="AJ254">
        <v>96</v>
      </c>
      <c r="AK254">
        <v>0</v>
      </c>
      <c r="AL254">
        <v>0</v>
      </c>
      <c r="AM254">
        <v>0</v>
      </c>
      <c r="AN254">
        <v>0</v>
      </c>
      <c r="AO254" s="2">
        <v>0</v>
      </c>
    </row>
    <row r="255" spans="1:41">
      <c r="A255" s="2">
        <v>255000</v>
      </c>
      <c r="B255">
        <f t="shared" si="48"/>
        <v>4.25</v>
      </c>
      <c r="C255" s="16">
        <v>1498880779</v>
      </c>
      <c r="D255" s="6">
        <f t="shared" si="49"/>
        <v>42917.157164351855</v>
      </c>
      <c r="E255" s="20">
        <v>-12</v>
      </c>
      <c r="F255" s="21">
        <v>-19064</v>
      </c>
      <c r="G255" s="22">
        <v>-1028</v>
      </c>
      <c r="H255">
        <f t="shared" si="50"/>
        <v>-7.32421875E-4</v>
      </c>
      <c r="I255">
        <f t="shared" si="51"/>
        <v>-1.16357421875</v>
      </c>
      <c r="J255" s="2">
        <f t="shared" si="52"/>
        <v>-6.2744140625E-2</v>
      </c>
      <c r="K255" s="16">
        <v>-1271</v>
      </c>
      <c r="L255" s="16">
        <v>1376</v>
      </c>
      <c r="M255" s="16">
        <v>-279</v>
      </c>
      <c r="N255" s="18">
        <f t="shared" si="53"/>
        <v>-9.6875</v>
      </c>
      <c r="O255">
        <f t="shared" si="54"/>
        <v>10.487804878048781</v>
      </c>
      <c r="P255" s="2">
        <f t="shared" si="55"/>
        <v>-2.1265243902439028</v>
      </c>
      <c r="Q255" s="14">
        <v>9</v>
      </c>
      <c r="R255" s="14">
        <v>219</v>
      </c>
      <c r="S255" s="27">
        <v>-71</v>
      </c>
      <c r="T255" s="18">
        <f t="shared" si="56"/>
        <v>1.350337584396099</v>
      </c>
      <c r="U255" s="12">
        <f t="shared" si="57"/>
        <v>32.858214553638412</v>
      </c>
      <c r="V255" s="2">
        <f t="shared" si="58"/>
        <v>-10.652663165791449</v>
      </c>
      <c r="W255" s="39">
        <f t="shared" si="59"/>
        <v>19.129782445611397</v>
      </c>
      <c r="X255" s="39">
        <f t="shared" si="60"/>
        <v>13.428357089272311</v>
      </c>
      <c r="Y255" s="39">
        <f t="shared" si="61"/>
        <v>-9.5273818454613686</v>
      </c>
      <c r="Z255" s="7">
        <f t="shared" si="62"/>
        <v>207.72466509466227</v>
      </c>
      <c r="AA255" s="16">
        <v>656</v>
      </c>
      <c r="AB255" s="57">
        <f t="shared" si="63"/>
        <v>22.964836613052984</v>
      </c>
      <c r="AC255" s="2">
        <v>19</v>
      </c>
      <c r="AD255" s="7">
        <v>86</v>
      </c>
      <c r="AE255">
        <v>11</v>
      </c>
      <c r="AF255">
        <v>14</v>
      </c>
      <c r="AG255">
        <v>15</v>
      </c>
      <c r="AH255" s="2">
        <v>4</v>
      </c>
      <c r="AI255" s="7">
        <v>15</v>
      </c>
      <c r="AJ255">
        <v>67</v>
      </c>
      <c r="AK255">
        <v>0</v>
      </c>
      <c r="AL255">
        <v>0</v>
      </c>
      <c r="AM255">
        <v>0</v>
      </c>
      <c r="AN255">
        <v>0</v>
      </c>
      <c r="AO255" s="2">
        <v>0</v>
      </c>
    </row>
    <row r="256" spans="1:41">
      <c r="A256" s="2">
        <v>256000</v>
      </c>
      <c r="B256">
        <f t="shared" si="48"/>
        <v>4.2666666666666666</v>
      </c>
      <c r="C256" s="16">
        <v>1498880780</v>
      </c>
      <c r="D256" s="6">
        <f t="shared" si="49"/>
        <v>42917.157175925924</v>
      </c>
      <c r="E256" s="20">
        <v>-2576</v>
      </c>
      <c r="F256" s="21">
        <v>-15640</v>
      </c>
      <c r="G256" s="22">
        <v>-4224</v>
      </c>
      <c r="H256">
        <f t="shared" si="50"/>
        <v>-0.1572265625</v>
      </c>
      <c r="I256">
        <f t="shared" si="51"/>
        <v>-0.95458984375</v>
      </c>
      <c r="J256" s="2">
        <f t="shared" si="52"/>
        <v>-0.2578125</v>
      </c>
      <c r="K256" s="16">
        <v>170</v>
      </c>
      <c r="L256" s="16">
        <v>-475</v>
      </c>
      <c r="M256" s="16">
        <v>-225</v>
      </c>
      <c r="N256" s="18">
        <f t="shared" si="53"/>
        <v>1.2957317073170733</v>
      </c>
      <c r="O256">
        <f t="shared" si="54"/>
        <v>-3.6204268292682928</v>
      </c>
      <c r="P256" s="2">
        <f t="shared" si="55"/>
        <v>-1.714939024390244</v>
      </c>
      <c r="Q256" s="14">
        <v>16</v>
      </c>
      <c r="R256" s="14">
        <v>214</v>
      </c>
      <c r="S256" s="27">
        <v>-66</v>
      </c>
      <c r="T256" s="18">
        <f t="shared" si="56"/>
        <v>2.4006001500375094</v>
      </c>
      <c r="U256" s="12">
        <f t="shared" si="57"/>
        <v>32.108027006751691</v>
      </c>
      <c r="V256" s="2">
        <f t="shared" si="58"/>
        <v>-9.9024756189047256</v>
      </c>
      <c r="W256" s="39">
        <f t="shared" si="59"/>
        <v>20.180045011252808</v>
      </c>
      <c r="X256" s="39">
        <f t="shared" si="60"/>
        <v>12.678169542385589</v>
      </c>
      <c r="Y256" s="39">
        <f t="shared" si="61"/>
        <v>-8.7771942985746456</v>
      </c>
      <c r="Z256" s="7">
        <f t="shared" si="62"/>
        <v>204.61579593060426</v>
      </c>
      <c r="AA256" s="16">
        <v>560</v>
      </c>
      <c r="AB256" s="57">
        <f t="shared" si="63"/>
        <v>22.677299547728158</v>
      </c>
      <c r="AC256" s="2">
        <v>19</v>
      </c>
      <c r="AD256" s="7">
        <v>86</v>
      </c>
      <c r="AE256">
        <v>11</v>
      </c>
      <c r="AF256">
        <v>14</v>
      </c>
      <c r="AG256">
        <v>15</v>
      </c>
      <c r="AH256" s="2">
        <v>4</v>
      </c>
      <c r="AI256" s="7">
        <v>15</v>
      </c>
      <c r="AJ256">
        <v>82</v>
      </c>
      <c r="AK256">
        <v>0</v>
      </c>
      <c r="AL256">
        <v>0</v>
      </c>
      <c r="AM256">
        <v>0</v>
      </c>
      <c r="AN256">
        <v>0</v>
      </c>
      <c r="AO256" s="2">
        <v>0</v>
      </c>
    </row>
    <row r="257" spans="1:41">
      <c r="A257" s="2">
        <v>257000</v>
      </c>
      <c r="B257">
        <f t="shared" si="48"/>
        <v>4.2833333333333332</v>
      </c>
      <c r="C257" s="16">
        <v>1498880781</v>
      </c>
      <c r="D257" s="6">
        <f t="shared" si="49"/>
        <v>42917.157187500001</v>
      </c>
      <c r="E257" s="20">
        <v>-2344</v>
      </c>
      <c r="F257" s="21">
        <v>-15964</v>
      </c>
      <c r="G257" s="22">
        <v>-4368</v>
      </c>
      <c r="H257">
        <f t="shared" si="50"/>
        <v>-0.14306640625</v>
      </c>
      <c r="I257">
        <f t="shared" si="51"/>
        <v>-0.974365234375</v>
      </c>
      <c r="J257" s="2">
        <f t="shared" si="52"/>
        <v>-0.2666015625</v>
      </c>
      <c r="K257" s="16">
        <v>139</v>
      </c>
      <c r="L257" s="16">
        <v>435</v>
      </c>
      <c r="M257" s="16">
        <v>-490</v>
      </c>
      <c r="N257" s="18">
        <f t="shared" si="53"/>
        <v>1.0594512195121952</v>
      </c>
      <c r="O257">
        <f t="shared" si="54"/>
        <v>3.3155487804878052</v>
      </c>
      <c r="P257" s="2">
        <f t="shared" si="55"/>
        <v>-3.7347560975609762</v>
      </c>
      <c r="Q257" s="14">
        <v>30</v>
      </c>
      <c r="R257" s="14">
        <v>208</v>
      </c>
      <c r="S257" s="27">
        <v>-52</v>
      </c>
      <c r="T257" s="18">
        <f t="shared" si="56"/>
        <v>4.5011252813203297</v>
      </c>
      <c r="U257" s="12">
        <f t="shared" si="57"/>
        <v>31.207801950487621</v>
      </c>
      <c r="V257" s="2">
        <f t="shared" si="58"/>
        <v>-7.8019504876219052</v>
      </c>
      <c r="W257" s="39">
        <f t="shared" si="59"/>
        <v>22.28057014253563</v>
      </c>
      <c r="X257" s="39">
        <f t="shared" si="60"/>
        <v>11.77794448612152</v>
      </c>
      <c r="Y257" s="39">
        <f t="shared" si="61"/>
        <v>-6.6766691672918252</v>
      </c>
      <c r="Z257" s="7">
        <f t="shared" si="62"/>
        <v>197.46887198807542</v>
      </c>
      <c r="AA257" s="16">
        <v>624</v>
      </c>
      <c r="AB257" s="57">
        <f t="shared" si="63"/>
        <v>22.868990924611374</v>
      </c>
      <c r="AC257" s="2">
        <v>19</v>
      </c>
      <c r="AD257" s="7">
        <v>86</v>
      </c>
      <c r="AE257">
        <v>12</v>
      </c>
      <c r="AF257">
        <v>14</v>
      </c>
      <c r="AG257">
        <v>15</v>
      </c>
      <c r="AH257" s="2">
        <v>4</v>
      </c>
      <c r="AI257" s="7">
        <v>15</v>
      </c>
      <c r="AJ257">
        <v>91</v>
      </c>
      <c r="AK257">
        <v>0</v>
      </c>
      <c r="AL257">
        <v>0</v>
      </c>
      <c r="AM257">
        <v>0</v>
      </c>
      <c r="AN257">
        <v>0</v>
      </c>
      <c r="AO257" s="2">
        <v>0</v>
      </c>
    </row>
    <row r="258" spans="1:41">
      <c r="A258" s="2">
        <v>258000</v>
      </c>
      <c r="B258">
        <f t="shared" si="48"/>
        <v>4.3</v>
      </c>
      <c r="C258" s="16">
        <v>1498880782</v>
      </c>
      <c r="D258" s="6">
        <f t="shared" si="49"/>
        <v>42917.157199074078</v>
      </c>
      <c r="E258" s="20">
        <v>-1604</v>
      </c>
      <c r="F258" s="21">
        <v>-15964</v>
      </c>
      <c r="G258" s="22">
        <v>-4184</v>
      </c>
      <c r="H258">
        <f t="shared" si="50"/>
        <v>-9.7900390625E-2</v>
      </c>
      <c r="I258">
        <f t="shared" si="51"/>
        <v>-0.974365234375</v>
      </c>
      <c r="J258" s="2">
        <f t="shared" si="52"/>
        <v>-0.25537109375</v>
      </c>
      <c r="K258" s="16">
        <v>-268</v>
      </c>
      <c r="L258" s="16">
        <v>706</v>
      </c>
      <c r="M258" s="16">
        <v>304</v>
      </c>
      <c r="N258" s="18">
        <f t="shared" si="53"/>
        <v>-2.0426829268292686</v>
      </c>
      <c r="O258">
        <f t="shared" si="54"/>
        <v>5.3810975609756104</v>
      </c>
      <c r="P258" s="2">
        <f t="shared" si="55"/>
        <v>2.3170731707317076</v>
      </c>
      <c r="Q258" s="14">
        <v>29</v>
      </c>
      <c r="R258" s="14">
        <v>219</v>
      </c>
      <c r="S258" s="27">
        <v>-53</v>
      </c>
      <c r="T258" s="18">
        <f t="shared" si="56"/>
        <v>4.3510877719429857</v>
      </c>
      <c r="U258" s="12">
        <f t="shared" si="57"/>
        <v>32.858214553638412</v>
      </c>
      <c r="V258" s="2">
        <f t="shared" si="58"/>
        <v>-7.9519879969992502</v>
      </c>
      <c r="W258" s="39">
        <f t="shared" si="59"/>
        <v>22.130532633158285</v>
      </c>
      <c r="X258" s="39">
        <f t="shared" si="60"/>
        <v>13.428357089272311</v>
      </c>
      <c r="Y258" s="39">
        <f t="shared" si="61"/>
        <v>-6.8267066766691702</v>
      </c>
      <c r="Z258" s="7">
        <f t="shared" si="62"/>
        <v>197.95280323724583</v>
      </c>
      <c r="AA258" s="16">
        <v>528</v>
      </c>
      <c r="AB258" s="57">
        <f t="shared" si="63"/>
        <v>22.581453859286547</v>
      </c>
      <c r="AC258" s="2">
        <v>19</v>
      </c>
      <c r="AD258" s="7">
        <v>86</v>
      </c>
      <c r="AE258">
        <v>12</v>
      </c>
      <c r="AF258">
        <v>15</v>
      </c>
      <c r="AG258">
        <v>14</v>
      </c>
      <c r="AH258" s="2">
        <v>4</v>
      </c>
      <c r="AI258" s="7">
        <v>15</v>
      </c>
      <c r="AJ258">
        <v>87</v>
      </c>
      <c r="AK258">
        <v>0</v>
      </c>
      <c r="AL258">
        <v>0</v>
      </c>
      <c r="AM258">
        <v>0</v>
      </c>
      <c r="AN258">
        <v>0</v>
      </c>
      <c r="AO258" s="2">
        <v>0</v>
      </c>
    </row>
    <row r="259" spans="1:41">
      <c r="A259" s="2">
        <v>259000</v>
      </c>
      <c r="B259">
        <f t="shared" ref="B259:B322" si="64">A259/1000/60</f>
        <v>4.3166666666666664</v>
      </c>
      <c r="C259" s="16">
        <v>1498880783</v>
      </c>
      <c r="D259" s="6">
        <f t="shared" ref="D259:D322" si="65">(C259) / 86400 + 25569</f>
        <v>42917.157210648147</v>
      </c>
      <c r="E259" s="20">
        <v>-2468</v>
      </c>
      <c r="F259" s="21">
        <v>-15604</v>
      </c>
      <c r="G259" s="22">
        <v>-5136</v>
      </c>
      <c r="H259">
        <f t="shared" ref="H259:H322" si="66">E259/16384</f>
        <v>-0.150634765625</v>
      </c>
      <c r="I259">
        <f t="shared" ref="I259:I322" si="67">F259/16384</f>
        <v>-0.952392578125</v>
      </c>
      <c r="J259" s="2">
        <f t="shared" ref="J259:J322" si="68">G259/16384</f>
        <v>-0.3134765625</v>
      </c>
      <c r="K259" s="16">
        <v>-1425</v>
      </c>
      <c r="L259" s="16">
        <v>-200</v>
      </c>
      <c r="M259" s="16">
        <v>966</v>
      </c>
      <c r="N259" s="18">
        <f t="shared" ref="N259:N322" si="69">K259/131.2</f>
        <v>-10.86128048780488</v>
      </c>
      <c r="O259">
        <f t="shared" ref="O259:O322" si="70">L259/131.2</f>
        <v>-1.524390243902439</v>
      </c>
      <c r="P259" s="2">
        <f t="shared" ref="P259:P322" si="71">M259/131.2</f>
        <v>7.3628048780487809</v>
      </c>
      <c r="Q259" s="14">
        <v>35</v>
      </c>
      <c r="R259" s="14">
        <v>205</v>
      </c>
      <c r="S259" s="27">
        <v>-55</v>
      </c>
      <c r="T259" s="18">
        <f t="shared" ref="T259:T322" si="72">Q259/6.665</f>
        <v>5.2513128282070518</v>
      </c>
      <c r="U259" s="12">
        <f t="shared" ref="U259:U322" si="73">R259/6.665</f>
        <v>30.75768942235559</v>
      </c>
      <c r="V259" s="2">
        <f t="shared" ref="V259:V322" si="74">S259/6.665</f>
        <v>-8.2520630157539383</v>
      </c>
      <c r="W259" s="39">
        <f t="shared" ref="W259:W322" si="75">T259-(-17.7794448612153)</f>
        <v>23.030757689422352</v>
      </c>
      <c r="X259" s="39">
        <f t="shared" ref="X259:X322" si="76">U259-(19.4298574643661)</f>
        <v>11.327831957989488</v>
      </c>
      <c r="Y259" s="39">
        <f t="shared" ref="Y259:Y322" si="77">V259-(-1.12528132033008)</f>
        <v>-7.1267816954238583</v>
      </c>
      <c r="Z259" s="7">
        <f t="shared" ref="Z259:Z322" si="78">180-(ATAN2(W259,Y259)*60)</f>
        <v>198.00602366477597</v>
      </c>
      <c r="AA259" s="16">
        <v>432</v>
      </c>
      <c r="AB259" s="57">
        <f t="shared" ref="AB259:AB322" si="79">(AA259/333.87)+21</f>
        <v>22.293916793961721</v>
      </c>
      <c r="AC259" s="2">
        <v>19</v>
      </c>
      <c r="AD259" s="7">
        <v>86</v>
      </c>
      <c r="AE259">
        <v>11</v>
      </c>
      <c r="AF259">
        <v>14</v>
      </c>
      <c r="AG259">
        <v>14</v>
      </c>
      <c r="AH259" s="2">
        <v>4</v>
      </c>
      <c r="AI259" s="7">
        <v>15</v>
      </c>
      <c r="AJ259">
        <v>100</v>
      </c>
      <c r="AK259">
        <v>0</v>
      </c>
      <c r="AL259">
        <v>0</v>
      </c>
      <c r="AM259">
        <v>0</v>
      </c>
      <c r="AN259">
        <v>0</v>
      </c>
      <c r="AO259" s="2">
        <v>0</v>
      </c>
    </row>
    <row r="260" spans="1:41">
      <c r="A260" s="2">
        <v>260000</v>
      </c>
      <c r="B260">
        <f t="shared" si="64"/>
        <v>4.333333333333333</v>
      </c>
      <c r="C260" s="16">
        <v>1498880784</v>
      </c>
      <c r="D260" s="6">
        <f t="shared" si="65"/>
        <v>42917.157222222224</v>
      </c>
      <c r="E260" s="20">
        <v>-380</v>
      </c>
      <c r="F260" s="21">
        <v>-15520</v>
      </c>
      <c r="G260" s="22">
        <v>-4724</v>
      </c>
      <c r="H260">
        <f t="shared" si="66"/>
        <v>-2.3193359375E-2</v>
      </c>
      <c r="I260">
        <f t="shared" si="67"/>
        <v>-0.947265625</v>
      </c>
      <c r="J260" s="2">
        <f t="shared" si="68"/>
        <v>-0.288330078125</v>
      </c>
      <c r="K260" s="16">
        <v>-1159</v>
      </c>
      <c r="L260" s="16">
        <v>1399</v>
      </c>
      <c r="M260" s="16">
        <v>-120</v>
      </c>
      <c r="N260" s="18">
        <f t="shared" si="69"/>
        <v>-8.8338414634146343</v>
      </c>
      <c r="O260">
        <f t="shared" si="70"/>
        <v>10.663109756097562</v>
      </c>
      <c r="P260" s="2">
        <f t="shared" si="71"/>
        <v>-0.91463414634146345</v>
      </c>
      <c r="Q260" s="14">
        <v>47</v>
      </c>
      <c r="R260" s="14">
        <v>193</v>
      </c>
      <c r="S260" s="27">
        <v>-31</v>
      </c>
      <c r="T260" s="18">
        <f t="shared" si="72"/>
        <v>7.0517629407351841</v>
      </c>
      <c r="U260" s="12">
        <f t="shared" si="73"/>
        <v>28.957239309827457</v>
      </c>
      <c r="V260" s="2">
        <f t="shared" si="74"/>
        <v>-4.6511627906976747</v>
      </c>
      <c r="W260" s="39">
        <f t="shared" si="75"/>
        <v>24.831207801950484</v>
      </c>
      <c r="X260" s="39">
        <f t="shared" si="76"/>
        <v>9.5273818454613561</v>
      </c>
      <c r="Y260" s="39">
        <f t="shared" si="77"/>
        <v>-3.5258814703675947</v>
      </c>
      <c r="Z260" s="7">
        <f t="shared" si="78"/>
        <v>188.46306186704098</v>
      </c>
      <c r="AA260" s="16">
        <v>528</v>
      </c>
      <c r="AB260" s="57">
        <f t="shared" si="79"/>
        <v>22.581453859286547</v>
      </c>
      <c r="AC260" s="2">
        <v>19</v>
      </c>
      <c r="AD260" s="7">
        <v>86</v>
      </c>
      <c r="AE260">
        <v>12</v>
      </c>
      <c r="AF260">
        <v>15</v>
      </c>
      <c r="AG260">
        <v>16</v>
      </c>
      <c r="AH260" s="2">
        <v>4</v>
      </c>
      <c r="AI260" s="7">
        <v>15</v>
      </c>
      <c r="AJ260">
        <v>89</v>
      </c>
      <c r="AK260">
        <v>0</v>
      </c>
      <c r="AL260">
        <v>0</v>
      </c>
      <c r="AM260">
        <v>0</v>
      </c>
      <c r="AN260">
        <v>0</v>
      </c>
      <c r="AO260" s="2">
        <v>0</v>
      </c>
    </row>
    <row r="261" spans="1:41">
      <c r="A261" s="2">
        <v>261000</v>
      </c>
      <c r="B261">
        <f t="shared" si="64"/>
        <v>4.3499999999999996</v>
      </c>
      <c r="C261" s="16">
        <v>1498880785</v>
      </c>
      <c r="D261" s="6">
        <f t="shared" si="65"/>
        <v>42917.157233796301</v>
      </c>
      <c r="E261" s="20">
        <v>-2584</v>
      </c>
      <c r="F261" s="21">
        <v>-15040</v>
      </c>
      <c r="G261" s="22">
        <v>-4688</v>
      </c>
      <c r="H261">
        <f t="shared" si="66"/>
        <v>-0.15771484375</v>
      </c>
      <c r="I261">
        <f t="shared" si="67"/>
        <v>-0.91796875</v>
      </c>
      <c r="J261" s="2">
        <f t="shared" si="68"/>
        <v>-0.2861328125</v>
      </c>
      <c r="K261" s="16">
        <v>286</v>
      </c>
      <c r="L261" s="16">
        <v>-7470</v>
      </c>
      <c r="M261" s="16">
        <v>-1498</v>
      </c>
      <c r="N261" s="18">
        <f t="shared" si="69"/>
        <v>2.1798780487804881</v>
      </c>
      <c r="O261">
        <f t="shared" si="70"/>
        <v>-56.935975609756099</v>
      </c>
      <c r="P261" s="2">
        <f t="shared" si="71"/>
        <v>-11.417682926829269</v>
      </c>
      <c r="Q261" s="14">
        <v>52</v>
      </c>
      <c r="R261" s="14">
        <v>196</v>
      </c>
      <c r="S261" s="27">
        <v>-22</v>
      </c>
      <c r="T261" s="18">
        <f t="shared" si="72"/>
        <v>7.8019504876219052</v>
      </c>
      <c r="U261" s="12">
        <f t="shared" si="73"/>
        <v>29.407351837959489</v>
      </c>
      <c r="V261" s="2">
        <f t="shared" si="74"/>
        <v>-3.3008252063015755</v>
      </c>
      <c r="W261" s="39">
        <f t="shared" si="75"/>
        <v>25.581395348837205</v>
      </c>
      <c r="X261" s="39">
        <f t="shared" si="76"/>
        <v>9.9774943735933874</v>
      </c>
      <c r="Y261" s="39">
        <f t="shared" si="77"/>
        <v>-2.1755438859714955</v>
      </c>
      <c r="Z261" s="7">
        <f t="shared" si="78"/>
        <v>185.09039082572065</v>
      </c>
      <c r="AA261" s="16">
        <v>480</v>
      </c>
      <c r="AB261" s="57">
        <f t="shared" si="79"/>
        <v>22.437685326624134</v>
      </c>
      <c r="AC261" s="2">
        <v>19</v>
      </c>
      <c r="AD261" s="7">
        <v>86</v>
      </c>
      <c r="AE261">
        <v>11</v>
      </c>
      <c r="AF261">
        <v>14</v>
      </c>
      <c r="AG261">
        <v>14</v>
      </c>
      <c r="AH261" s="2">
        <v>5</v>
      </c>
      <c r="AI261" s="7">
        <v>15</v>
      </c>
      <c r="AJ261">
        <v>98</v>
      </c>
      <c r="AK261">
        <v>0</v>
      </c>
      <c r="AL261">
        <v>0</v>
      </c>
      <c r="AM261">
        <v>0</v>
      </c>
      <c r="AN261">
        <v>0</v>
      </c>
      <c r="AO261" s="2">
        <v>0</v>
      </c>
    </row>
    <row r="262" spans="1:41">
      <c r="A262" s="2">
        <v>262000</v>
      </c>
      <c r="B262">
        <f t="shared" si="64"/>
        <v>4.3666666666666663</v>
      </c>
      <c r="C262" s="16">
        <v>1498880786</v>
      </c>
      <c r="D262" s="6">
        <f t="shared" si="65"/>
        <v>42917.15724537037</v>
      </c>
      <c r="E262" s="20">
        <v>-2240</v>
      </c>
      <c r="F262" s="21">
        <v>-14196</v>
      </c>
      <c r="G262" s="22">
        <v>-5672</v>
      </c>
      <c r="H262">
        <f t="shared" si="66"/>
        <v>-0.13671875</v>
      </c>
      <c r="I262">
        <f t="shared" si="67"/>
        <v>-0.866455078125</v>
      </c>
      <c r="J262" s="2">
        <f t="shared" si="68"/>
        <v>-0.34619140625</v>
      </c>
      <c r="K262" s="16">
        <v>-486</v>
      </c>
      <c r="L262" s="16">
        <v>150</v>
      </c>
      <c r="M262" s="16">
        <v>-263</v>
      </c>
      <c r="N262" s="18">
        <f t="shared" si="69"/>
        <v>-3.7042682926829271</v>
      </c>
      <c r="O262">
        <f t="shared" si="70"/>
        <v>1.1432926829268293</v>
      </c>
      <c r="P262" s="2">
        <f t="shared" si="71"/>
        <v>-2.0045731707317076</v>
      </c>
      <c r="Q262" s="14">
        <v>66</v>
      </c>
      <c r="R262" s="14">
        <v>182</v>
      </c>
      <c r="S262" s="27">
        <v>-30</v>
      </c>
      <c r="T262" s="18">
        <f t="shared" si="72"/>
        <v>9.9024756189047256</v>
      </c>
      <c r="U262" s="12">
        <f t="shared" si="73"/>
        <v>27.30682670667667</v>
      </c>
      <c r="V262" s="2">
        <f t="shared" si="74"/>
        <v>-4.5011252813203297</v>
      </c>
      <c r="W262" s="39">
        <f t="shared" si="75"/>
        <v>27.681920480120027</v>
      </c>
      <c r="X262" s="39">
        <f t="shared" si="76"/>
        <v>7.8769692423105688</v>
      </c>
      <c r="Y262" s="39">
        <f t="shared" si="77"/>
        <v>-3.3758439609902497</v>
      </c>
      <c r="Z262" s="7">
        <f t="shared" si="78"/>
        <v>187.28112003424582</v>
      </c>
      <c r="AA262" s="16">
        <v>448</v>
      </c>
      <c r="AB262" s="57">
        <f t="shared" si="79"/>
        <v>22.341839638182527</v>
      </c>
      <c r="AC262" s="2">
        <v>19</v>
      </c>
      <c r="AD262" s="7">
        <v>86</v>
      </c>
      <c r="AE262">
        <v>12</v>
      </c>
      <c r="AF262">
        <v>15</v>
      </c>
      <c r="AG262">
        <v>15</v>
      </c>
      <c r="AH262" s="2">
        <v>4</v>
      </c>
      <c r="AI262" s="7">
        <v>15</v>
      </c>
      <c r="AJ262">
        <v>50</v>
      </c>
      <c r="AK262">
        <v>0</v>
      </c>
      <c r="AL262">
        <v>0</v>
      </c>
      <c r="AM262">
        <v>0</v>
      </c>
      <c r="AN262">
        <v>0</v>
      </c>
      <c r="AO262" s="2">
        <v>0</v>
      </c>
    </row>
    <row r="263" spans="1:41">
      <c r="A263" s="2">
        <v>263000</v>
      </c>
      <c r="B263">
        <f t="shared" si="64"/>
        <v>4.3833333333333337</v>
      </c>
      <c r="C263" s="16">
        <v>1498880787</v>
      </c>
      <c r="D263" s="6">
        <f t="shared" si="65"/>
        <v>42917.15725694444</v>
      </c>
      <c r="E263" s="20">
        <v>-3728</v>
      </c>
      <c r="F263" s="21">
        <v>-15096</v>
      </c>
      <c r="G263" s="22">
        <v>-6156</v>
      </c>
      <c r="H263">
        <f t="shared" si="66"/>
        <v>-0.2275390625</v>
      </c>
      <c r="I263">
        <f t="shared" si="67"/>
        <v>-0.92138671875</v>
      </c>
      <c r="J263" s="2">
        <f t="shared" si="68"/>
        <v>-0.375732421875</v>
      </c>
      <c r="K263" s="16">
        <v>-1348</v>
      </c>
      <c r="L263" s="16">
        <v>-1683</v>
      </c>
      <c r="M263" s="16">
        <v>-1952</v>
      </c>
      <c r="N263" s="18">
        <f t="shared" si="69"/>
        <v>-10.27439024390244</v>
      </c>
      <c r="O263">
        <f t="shared" si="70"/>
        <v>-12.827743902439025</v>
      </c>
      <c r="P263" s="2">
        <f t="shared" si="71"/>
        <v>-14.878048780487806</v>
      </c>
      <c r="Q263" s="14">
        <v>59</v>
      </c>
      <c r="R263" s="14">
        <v>197</v>
      </c>
      <c r="S263" s="27">
        <v>-33</v>
      </c>
      <c r="T263" s="18">
        <f t="shared" si="72"/>
        <v>8.8522130532633163</v>
      </c>
      <c r="U263" s="12">
        <f t="shared" si="73"/>
        <v>29.557389347336834</v>
      </c>
      <c r="V263" s="2">
        <f t="shared" si="74"/>
        <v>-4.9512378094523628</v>
      </c>
      <c r="W263" s="39">
        <f t="shared" si="75"/>
        <v>26.631657914478616</v>
      </c>
      <c r="X263" s="39">
        <f t="shared" si="76"/>
        <v>10.127531882970732</v>
      </c>
      <c r="Y263" s="39">
        <f t="shared" si="77"/>
        <v>-3.8259564891222828</v>
      </c>
      <c r="Z263" s="7">
        <f t="shared" si="78"/>
        <v>188.56114187842715</v>
      </c>
      <c r="AA263" s="16">
        <v>448</v>
      </c>
      <c r="AB263" s="57">
        <f t="shared" si="79"/>
        <v>22.341839638182527</v>
      </c>
      <c r="AC263" s="2">
        <v>19</v>
      </c>
      <c r="AD263" s="7">
        <v>86</v>
      </c>
      <c r="AE263">
        <v>12</v>
      </c>
      <c r="AF263">
        <v>15</v>
      </c>
      <c r="AG263">
        <v>16</v>
      </c>
      <c r="AH263" s="2">
        <v>4</v>
      </c>
      <c r="AI263" s="7">
        <v>15</v>
      </c>
      <c r="AJ263">
        <v>49</v>
      </c>
      <c r="AK263">
        <v>0</v>
      </c>
      <c r="AL263">
        <v>0</v>
      </c>
      <c r="AM263">
        <v>0</v>
      </c>
      <c r="AN263">
        <v>0</v>
      </c>
      <c r="AO263" s="2">
        <v>0</v>
      </c>
    </row>
    <row r="264" spans="1:41">
      <c r="A264" s="2">
        <v>264000</v>
      </c>
      <c r="B264">
        <f t="shared" si="64"/>
        <v>4.4000000000000004</v>
      </c>
      <c r="C264" s="16">
        <v>1498880788</v>
      </c>
      <c r="D264" s="6">
        <f t="shared" si="65"/>
        <v>42917.157268518524</v>
      </c>
      <c r="E264" s="20">
        <v>-4012</v>
      </c>
      <c r="F264" s="21">
        <v>-14456</v>
      </c>
      <c r="G264" s="22">
        <v>-1352</v>
      </c>
      <c r="H264">
        <f t="shared" si="66"/>
        <v>-0.244873046875</v>
      </c>
      <c r="I264">
        <f t="shared" si="67"/>
        <v>-0.88232421875</v>
      </c>
      <c r="J264" s="2">
        <f t="shared" si="68"/>
        <v>-8.251953125E-2</v>
      </c>
      <c r="K264" s="16">
        <v>441</v>
      </c>
      <c r="L264" s="16">
        <v>994</v>
      </c>
      <c r="M264" s="16">
        <v>945</v>
      </c>
      <c r="N264" s="18">
        <f t="shared" si="69"/>
        <v>3.3612804878048785</v>
      </c>
      <c r="O264">
        <f t="shared" si="70"/>
        <v>7.5762195121951228</v>
      </c>
      <c r="P264" s="2">
        <f t="shared" si="71"/>
        <v>7.2027439024390247</v>
      </c>
      <c r="Q264" s="14">
        <v>52</v>
      </c>
      <c r="R264" s="14">
        <v>188</v>
      </c>
      <c r="S264" s="27">
        <v>-48</v>
      </c>
      <c r="T264" s="18">
        <f t="shared" si="72"/>
        <v>7.8019504876219052</v>
      </c>
      <c r="U264" s="12">
        <f t="shared" si="73"/>
        <v>28.207051762940736</v>
      </c>
      <c r="V264" s="2">
        <f t="shared" si="74"/>
        <v>-7.2018004501125281</v>
      </c>
      <c r="W264" s="39">
        <f t="shared" si="75"/>
        <v>25.581395348837205</v>
      </c>
      <c r="X264" s="39">
        <f t="shared" si="76"/>
        <v>8.777194298574635</v>
      </c>
      <c r="Y264" s="39">
        <f t="shared" si="77"/>
        <v>-6.0765191297824481</v>
      </c>
      <c r="Z264" s="7">
        <f t="shared" si="78"/>
        <v>193.99286999862633</v>
      </c>
      <c r="AA264" s="16">
        <v>480</v>
      </c>
      <c r="AB264" s="57">
        <f t="shared" si="79"/>
        <v>22.437685326624134</v>
      </c>
      <c r="AC264" s="2">
        <v>18</v>
      </c>
      <c r="AD264" s="7">
        <v>86</v>
      </c>
      <c r="AE264">
        <v>12</v>
      </c>
      <c r="AF264">
        <v>15</v>
      </c>
      <c r="AG264">
        <v>16</v>
      </c>
      <c r="AH264" s="2">
        <v>4</v>
      </c>
      <c r="AI264" s="7">
        <v>15</v>
      </c>
      <c r="AJ264">
        <v>35</v>
      </c>
      <c r="AK264">
        <v>0</v>
      </c>
      <c r="AL264">
        <v>0</v>
      </c>
      <c r="AM264">
        <v>0</v>
      </c>
      <c r="AN264">
        <v>0</v>
      </c>
      <c r="AO264" s="2">
        <v>0</v>
      </c>
    </row>
    <row r="265" spans="1:41">
      <c r="A265" s="2">
        <v>265000</v>
      </c>
      <c r="B265">
        <f t="shared" si="64"/>
        <v>4.416666666666667</v>
      </c>
      <c r="C265" s="16">
        <v>1498880789</v>
      </c>
      <c r="D265" s="6">
        <f t="shared" si="65"/>
        <v>42917.157280092593</v>
      </c>
      <c r="E265" s="20">
        <v>-1200</v>
      </c>
      <c r="F265" s="21">
        <v>-15256</v>
      </c>
      <c r="G265" s="22">
        <v>-5844</v>
      </c>
      <c r="H265">
        <f t="shared" si="66"/>
        <v>-7.32421875E-2</v>
      </c>
      <c r="I265">
        <f t="shared" si="67"/>
        <v>-0.93115234375</v>
      </c>
      <c r="J265" s="2">
        <f t="shared" si="68"/>
        <v>-0.356689453125</v>
      </c>
      <c r="K265" s="16">
        <v>2989</v>
      </c>
      <c r="L265" s="16">
        <v>-2497</v>
      </c>
      <c r="M265" s="16">
        <v>782</v>
      </c>
      <c r="N265" s="18">
        <f t="shared" si="69"/>
        <v>22.782012195121954</v>
      </c>
      <c r="O265">
        <f t="shared" si="70"/>
        <v>-19.032012195121954</v>
      </c>
      <c r="P265" s="2">
        <f t="shared" si="71"/>
        <v>5.9603658536585371</v>
      </c>
      <c r="Q265" s="14">
        <v>25</v>
      </c>
      <c r="R265" s="14">
        <v>215</v>
      </c>
      <c r="S265" s="27">
        <v>-31</v>
      </c>
      <c r="T265" s="18">
        <f t="shared" si="72"/>
        <v>3.7509377344336086</v>
      </c>
      <c r="U265" s="12">
        <f t="shared" si="73"/>
        <v>32.258064516129032</v>
      </c>
      <c r="V265" s="2">
        <f t="shared" si="74"/>
        <v>-4.6511627906976747</v>
      </c>
      <c r="W265" s="39">
        <f t="shared" si="75"/>
        <v>21.530382595648909</v>
      </c>
      <c r="X265" s="39">
        <f t="shared" si="76"/>
        <v>12.828207051762931</v>
      </c>
      <c r="Y265" s="39">
        <f t="shared" si="77"/>
        <v>-3.5258814703675947</v>
      </c>
      <c r="Z265" s="7">
        <f t="shared" si="78"/>
        <v>189.73933375899932</v>
      </c>
      <c r="AA265" s="16">
        <v>384</v>
      </c>
      <c r="AB265" s="57">
        <f t="shared" si="79"/>
        <v>22.150148261299307</v>
      </c>
      <c r="AC265" s="2">
        <v>18</v>
      </c>
      <c r="AD265" s="7">
        <v>86</v>
      </c>
      <c r="AE265">
        <v>11</v>
      </c>
      <c r="AF265">
        <v>14</v>
      </c>
      <c r="AG265">
        <v>14</v>
      </c>
      <c r="AH265" s="2">
        <v>4</v>
      </c>
      <c r="AI265" s="7">
        <v>15</v>
      </c>
      <c r="AJ265">
        <v>38</v>
      </c>
      <c r="AK265">
        <v>0</v>
      </c>
      <c r="AL265">
        <v>0</v>
      </c>
      <c r="AM265">
        <v>0</v>
      </c>
      <c r="AN265">
        <v>0</v>
      </c>
      <c r="AO265" s="2">
        <v>0</v>
      </c>
    </row>
    <row r="266" spans="1:41">
      <c r="A266" s="2">
        <v>266000</v>
      </c>
      <c r="B266">
        <f t="shared" si="64"/>
        <v>4.4333333333333336</v>
      </c>
      <c r="C266" s="16">
        <v>1498880790</v>
      </c>
      <c r="D266" s="6">
        <f t="shared" si="65"/>
        <v>42917.157291666663</v>
      </c>
      <c r="E266" s="20">
        <v>-1564</v>
      </c>
      <c r="F266" s="21">
        <v>-15232</v>
      </c>
      <c r="G266" s="22">
        <v>-5552</v>
      </c>
      <c r="H266">
        <f t="shared" si="66"/>
        <v>-9.5458984375E-2</v>
      </c>
      <c r="I266">
        <f t="shared" si="67"/>
        <v>-0.9296875</v>
      </c>
      <c r="J266" s="2">
        <f t="shared" si="68"/>
        <v>-0.3388671875</v>
      </c>
      <c r="K266" s="16">
        <v>-519</v>
      </c>
      <c r="L266" s="16">
        <v>446</v>
      </c>
      <c r="M266" s="16">
        <v>-727</v>
      </c>
      <c r="N266" s="18">
        <f t="shared" si="69"/>
        <v>-3.9557926829268295</v>
      </c>
      <c r="O266">
        <f t="shared" si="70"/>
        <v>3.3993902439024395</v>
      </c>
      <c r="P266" s="2">
        <f t="shared" si="71"/>
        <v>-5.5411585365853666</v>
      </c>
      <c r="Q266" s="14">
        <v>-15</v>
      </c>
      <c r="R266" s="14">
        <v>229</v>
      </c>
      <c r="S266" s="27">
        <v>-61</v>
      </c>
      <c r="T266" s="18">
        <f t="shared" si="72"/>
        <v>-2.2505626406601649</v>
      </c>
      <c r="U266" s="12">
        <f t="shared" si="73"/>
        <v>34.358589647411854</v>
      </c>
      <c r="V266" s="2">
        <f t="shared" si="74"/>
        <v>-9.1522880720180044</v>
      </c>
      <c r="W266" s="39">
        <f t="shared" si="75"/>
        <v>15.528882220555134</v>
      </c>
      <c r="X266" s="39">
        <f t="shared" si="76"/>
        <v>14.928732183045753</v>
      </c>
      <c r="Y266" s="39">
        <f t="shared" si="77"/>
        <v>-8.0270067516879244</v>
      </c>
      <c r="Z266" s="7">
        <f t="shared" si="78"/>
        <v>208.62495007212121</v>
      </c>
      <c r="AA266" s="16">
        <v>432</v>
      </c>
      <c r="AB266" s="57">
        <f t="shared" si="79"/>
        <v>22.293916793961721</v>
      </c>
      <c r="AC266" s="2">
        <v>18</v>
      </c>
      <c r="AD266" s="7">
        <v>86</v>
      </c>
      <c r="AE266">
        <v>9</v>
      </c>
      <c r="AF266">
        <v>12</v>
      </c>
      <c r="AG266">
        <v>13</v>
      </c>
      <c r="AH266" s="2">
        <v>4</v>
      </c>
      <c r="AI266" s="7">
        <v>15</v>
      </c>
      <c r="AJ266">
        <v>37</v>
      </c>
      <c r="AK266">
        <v>0</v>
      </c>
      <c r="AL266">
        <v>0</v>
      </c>
      <c r="AM266">
        <v>0</v>
      </c>
      <c r="AN266">
        <v>0</v>
      </c>
      <c r="AO266" s="2">
        <v>0</v>
      </c>
    </row>
    <row r="267" spans="1:41">
      <c r="A267" s="2">
        <v>267000</v>
      </c>
      <c r="B267">
        <f t="shared" si="64"/>
        <v>4.45</v>
      </c>
      <c r="C267" s="16">
        <v>1498880791</v>
      </c>
      <c r="D267" s="6">
        <f t="shared" si="65"/>
        <v>42917.15730324074</v>
      </c>
      <c r="E267" s="20">
        <v>-1356</v>
      </c>
      <c r="F267" s="21">
        <v>-16048</v>
      </c>
      <c r="G267" s="22">
        <v>-5732</v>
      </c>
      <c r="H267">
        <f t="shared" si="66"/>
        <v>-8.2763671875E-2</v>
      </c>
      <c r="I267">
        <f t="shared" si="67"/>
        <v>-0.9794921875</v>
      </c>
      <c r="J267" s="2">
        <f t="shared" si="68"/>
        <v>-0.349853515625</v>
      </c>
      <c r="K267" s="16">
        <v>-1517</v>
      </c>
      <c r="L267" s="16">
        <v>845</v>
      </c>
      <c r="M267" s="16">
        <v>1228</v>
      </c>
      <c r="N267" s="18">
        <f t="shared" si="69"/>
        <v>-11.562500000000002</v>
      </c>
      <c r="O267">
        <f t="shared" si="70"/>
        <v>6.4405487804878057</v>
      </c>
      <c r="P267" s="2">
        <f t="shared" si="71"/>
        <v>9.359756097560977</v>
      </c>
      <c r="Q267" s="14">
        <v>7</v>
      </c>
      <c r="R267" s="14">
        <v>225</v>
      </c>
      <c r="S267" s="27">
        <v>-43</v>
      </c>
      <c r="T267" s="18">
        <f t="shared" si="72"/>
        <v>1.0502625656414104</v>
      </c>
      <c r="U267" s="12">
        <f t="shared" si="73"/>
        <v>33.758439609902474</v>
      </c>
      <c r="V267" s="2">
        <f t="shared" si="74"/>
        <v>-6.4516129032258061</v>
      </c>
      <c r="W267" s="39">
        <f t="shared" si="75"/>
        <v>18.829707426856711</v>
      </c>
      <c r="X267" s="39">
        <f t="shared" si="76"/>
        <v>14.328582145536373</v>
      </c>
      <c r="Y267" s="39">
        <f t="shared" si="77"/>
        <v>-5.3263315828957261</v>
      </c>
      <c r="Z267" s="7">
        <f t="shared" si="78"/>
        <v>196.54000202226953</v>
      </c>
      <c r="AA267" s="16">
        <v>448</v>
      </c>
      <c r="AB267" s="57">
        <f t="shared" si="79"/>
        <v>22.341839638182527</v>
      </c>
      <c r="AC267" s="2">
        <v>18</v>
      </c>
      <c r="AD267" s="7">
        <v>86</v>
      </c>
      <c r="AE267">
        <v>11</v>
      </c>
      <c r="AF267">
        <v>14</v>
      </c>
      <c r="AG267">
        <v>14</v>
      </c>
      <c r="AH267" s="2">
        <v>4</v>
      </c>
      <c r="AI267" s="7">
        <v>15</v>
      </c>
      <c r="AJ267">
        <v>79</v>
      </c>
      <c r="AK267">
        <v>0</v>
      </c>
      <c r="AL267">
        <v>0</v>
      </c>
      <c r="AM267">
        <v>0</v>
      </c>
      <c r="AN267">
        <v>0</v>
      </c>
      <c r="AO267" s="2">
        <v>0</v>
      </c>
    </row>
    <row r="268" spans="1:41">
      <c r="A268" s="2">
        <v>268000</v>
      </c>
      <c r="B268">
        <f t="shared" si="64"/>
        <v>4.4666666666666668</v>
      </c>
      <c r="C268" s="16">
        <v>1498880792</v>
      </c>
      <c r="D268" s="6">
        <f t="shared" si="65"/>
        <v>42917.157314814816</v>
      </c>
      <c r="E268" s="20">
        <v>-1100</v>
      </c>
      <c r="F268" s="21">
        <v>-16180</v>
      </c>
      <c r="G268" s="22">
        <v>-5532</v>
      </c>
      <c r="H268">
        <f t="shared" si="66"/>
        <v>-6.7138671875E-2</v>
      </c>
      <c r="I268">
        <f t="shared" si="67"/>
        <v>-0.987548828125</v>
      </c>
      <c r="J268" s="2">
        <f t="shared" si="68"/>
        <v>-0.337646484375</v>
      </c>
      <c r="K268" s="16">
        <v>533</v>
      </c>
      <c r="L268" s="16">
        <v>793</v>
      </c>
      <c r="M268" s="16">
        <v>1391</v>
      </c>
      <c r="N268" s="18">
        <f t="shared" si="69"/>
        <v>4.0625</v>
      </c>
      <c r="O268">
        <f t="shared" si="70"/>
        <v>6.0442073170731714</v>
      </c>
      <c r="P268" s="2">
        <f t="shared" si="71"/>
        <v>10.602134146341465</v>
      </c>
      <c r="Q268" s="14">
        <v>-74</v>
      </c>
      <c r="R268" s="14">
        <v>254</v>
      </c>
      <c r="S268" s="27">
        <v>-80</v>
      </c>
      <c r="T268" s="18">
        <f t="shared" si="72"/>
        <v>-11.102775693923482</v>
      </c>
      <c r="U268" s="12">
        <f t="shared" si="73"/>
        <v>38.10952738184546</v>
      </c>
      <c r="V268" s="2">
        <f t="shared" si="74"/>
        <v>-12.003000750187546</v>
      </c>
      <c r="W268" s="39">
        <f t="shared" si="75"/>
        <v>6.6766691672918181</v>
      </c>
      <c r="X268" s="39">
        <f t="shared" si="76"/>
        <v>18.679669917479359</v>
      </c>
      <c r="Y268" s="39">
        <f t="shared" si="77"/>
        <v>-10.877719429857466</v>
      </c>
      <c r="Z268" s="7">
        <f t="shared" si="78"/>
        <v>241.21779136831591</v>
      </c>
      <c r="AA268" s="16">
        <v>368</v>
      </c>
      <c r="AB268" s="57">
        <f t="shared" si="79"/>
        <v>22.102225417078504</v>
      </c>
      <c r="AC268" s="2">
        <v>18</v>
      </c>
      <c r="AD268" s="7">
        <v>86</v>
      </c>
      <c r="AE268">
        <v>10</v>
      </c>
      <c r="AF268">
        <v>13</v>
      </c>
      <c r="AG268">
        <v>13</v>
      </c>
      <c r="AH268" s="2">
        <v>4</v>
      </c>
      <c r="AI268" s="7">
        <v>15</v>
      </c>
      <c r="AJ268">
        <v>100</v>
      </c>
      <c r="AK268">
        <v>0</v>
      </c>
      <c r="AL268">
        <v>0</v>
      </c>
      <c r="AM268">
        <v>0</v>
      </c>
      <c r="AN268">
        <v>0</v>
      </c>
      <c r="AO268" s="2">
        <v>0</v>
      </c>
    </row>
    <row r="269" spans="1:41">
      <c r="A269" s="2">
        <v>269000</v>
      </c>
      <c r="B269">
        <f t="shared" si="64"/>
        <v>4.4833333333333334</v>
      </c>
      <c r="C269" s="16">
        <v>1498880793</v>
      </c>
      <c r="D269" s="6">
        <f t="shared" si="65"/>
        <v>42917.157326388886</v>
      </c>
      <c r="E269" s="20">
        <v>-580</v>
      </c>
      <c r="F269" s="21">
        <v>-15488</v>
      </c>
      <c r="G269" s="22">
        <v>-5048</v>
      </c>
      <c r="H269">
        <f t="shared" si="66"/>
        <v>-3.5400390625E-2</v>
      </c>
      <c r="I269">
        <f t="shared" si="67"/>
        <v>-0.9453125</v>
      </c>
      <c r="J269" s="2">
        <f t="shared" si="68"/>
        <v>-0.30810546875</v>
      </c>
      <c r="K269" s="16">
        <v>328</v>
      </c>
      <c r="L269" s="16">
        <v>1775</v>
      </c>
      <c r="M269" s="16">
        <v>-233</v>
      </c>
      <c r="N269" s="18">
        <f t="shared" si="69"/>
        <v>2.5</v>
      </c>
      <c r="O269">
        <f t="shared" si="70"/>
        <v>13.528963414634147</v>
      </c>
      <c r="P269" s="2">
        <f t="shared" si="71"/>
        <v>-1.7759146341463417</v>
      </c>
      <c r="Q269" s="14">
        <v>-25</v>
      </c>
      <c r="R269" s="14">
        <v>239</v>
      </c>
      <c r="S269" s="27">
        <v>-63</v>
      </c>
      <c r="T269" s="18">
        <f t="shared" si="72"/>
        <v>-3.7509377344336086</v>
      </c>
      <c r="U269" s="12">
        <f t="shared" si="73"/>
        <v>35.858964741185297</v>
      </c>
      <c r="V269" s="2">
        <f t="shared" si="74"/>
        <v>-9.4523630907726925</v>
      </c>
      <c r="W269" s="39">
        <f t="shared" si="75"/>
        <v>14.02850712678169</v>
      </c>
      <c r="X269" s="39">
        <f t="shared" si="76"/>
        <v>16.429107276819195</v>
      </c>
      <c r="Y269" s="39">
        <f t="shared" si="77"/>
        <v>-8.3270817704426126</v>
      </c>
      <c r="Z269" s="7">
        <f t="shared" si="78"/>
        <v>212.14126046325805</v>
      </c>
      <c r="AA269" s="16">
        <v>448</v>
      </c>
      <c r="AB269" s="57">
        <f t="shared" si="79"/>
        <v>22.341839638182527</v>
      </c>
      <c r="AC269" s="2">
        <v>18</v>
      </c>
      <c r="AD269" s="7">
        <v>86</v>
      </c>
      <c r="AE269">
        <v>9</v>
      </c>
      <c r="AF269">
        <v>12</v>
      </c>
      <c r="AG269">
        <v>12</v>
      </c>
      <c r="AH269" s="2">
        <v>4</v>
      </c>
      <c r="AI269" s="7">
        <v>15</v>
      </c>
      <c r="AJ269">
        <v>48</v>
      </c>
      <c r="AK269">
        <v>0</v>
      </c>
      <c r="AL269">
        <v>0</v>
      </c>
      <c r="AM269">
        <v>0</v>
      </c>
      <c r="AN269">
        <v>0</v>
      </c>
      <c r="AO269" s="2">
        <v>0</v>
      </c>
    </row>
    <row r="270" spans="1:41">
      <c r="A270" s="2">
        <v>270000</v>
      </c>
      <c r="B270">
        <f t="shared" si="64"/>
        <v>4.5</v>
      </c>
      <c r="C270" s="16">
        <v>1498880794</v>
      </c>
      <c r="D270" s="6">
        <f t="shared" si="65"/>
        <v>42917.157337962963</v>
      </c>
      <c r="E270" s="20">
        <v>416</v>
      </c>
      <c r="F270" s="21">
        <v>-15180</v>
      </c>
      <c r="G270" s="22">
        <v>-6272</v>
      </c>
      <c r="H270">
        <f t="shared" si="66"/>
        <v>2.5390625E-2</v>
      </c>
      <c r="I270">
        <f t="shared" si="67"/>
        <v>-0.926513671875</v>
      </c>
      <c r="J270" s="2">
        <f t="shared" si="68"/>
        <v>-0.3828125</v>
      </c>
      <c r="K270" s="16">
        <v>557</v>
      </c>
      <c r="L270" s="16">
        <v>-832</v>
      </c>
      <c r="M270" s="16">
        <v>-512</v>
      </c>
      <c r="N270" s="18">
        <f t="shared" si="69"/>
        <v>4.2454268292682933</v>
      </c>
      <c r="O270">
        <f t="shared" si="70"/>
        <v>-6.3414634146341466</v>
      </c>
      <c r="P270" s="2">
        <f t="shared" si="71"/>
        <v>-3.9024390243902443</v>
      </c>
      <c r="Q270" s="14">
        <v>-29</v>
      </c>
      <c r="R270" s="14">
        <v>243</v>
      </c>
      <c r="S270" s="27">
        <v>-51</v>
      </c>
      <c r="T270" s="18">
        <f t="shared" si="72"/>
        <v>-4.3510877719429857</v>
      </c>
      <c r="U270" s="12">
        <f t="shared" si="73"/>
        <v>36.459114778694676</v>
      </c>
      <c r="V270" s="2">
        <f t="shared" si="74"/>
        <v>-7.6519129782445612</v>
      </c>
      <c r="W270" s="39">
        <f t="shared" si="75"/>
        <v>13.428357089272314</v>
      </c>
      <c r="X270" s="39">
        <f t="shared" si="76"/>
        <v>17.029257314328575</v>
      </c>
      <c r="Y270" s="39">
        <f t="shared" si="77"/>
        <v>-6.5266316579144812</v>
      </c>
      <c r="Z270" s="7">
        <f t="shared" si="78"/>
        <v>207.14472760457062</v>
      </c>
      <c r="AA270" s="16">
        <v>448</v>
      </c>
      <c r="AB270" s="57">
        <f t="shared" si="79"/>
        <v>22.341839638182527</v>
      </c>
      <c r="AC270" s="2">
        <v>18</v>
      </c>
      <c r="AD270" s="7">
        <v>86</v>
      </c>
      <c r="AE270">
        <v>8</v>
      </c>
      <c r="AF270">
        <v>11</v>
      </c>
      <c r="AG270">
        <v>10</v>
      </c>
      <c r="AH270" s="2">
        <v>3</v>
      </c>
      <c r="AI270" s="7">
        <v>16</v>
      </c>
      <c r="AJ270">
        <v>59</v>
      </c>
      <c r="AK270">
        <v>0</v>
      </c>
      <c r="AL270">
        <v>0</v>
      </c>
      <c r="AM270">
        <v>0</v>
      </c>
      <c r="AN270">
        <v>0</v>
      </c>
      <c r="AO270" s="2">
        <v>0</v>
      </c>
    </row>
    <row r="271" spans="1:41">
      <c r="A271" s="2">
        <v>271000</v>
      </c>
      <c r="B271">
        <f t="shared" si="64"/>
        <v>4.5166666666666666</v>
      </c>
      <c r="C271" s="16">
        <v>1498880795</v>
      </c>
      <c r="D271" s="6">
        <f t="shared" si="65"/>
        <v>42917.157349537039</v>
      </c>
      <c r="E271" s="20">
        <v>-940</v>
      </c>
      <c r="F271" s="21">
        <v>-13896</v>
      </c>
      <c r="G271" s="22">
        <v>-4432</v>
      </c>
      <c r="H271">
        <f t="shared" si="66"/>
        <v>-5.7373046875E-2</v>
      </c>
      <c r="I271">
        <f t="shared" si="67"/>
        <v>-0.84814453125</v>
      </c>
      <c r="J271" s="2">
        <f t="shared" si="68"/>
        <v>-0.2705078125</v>
      </c>
      <c r="K271" s="16">
        <v>-61</v>
      </c>
      <c r="L271" s="16">
        <v>-993</v>
      </c>
      <c r="M271" s="16">
        <v>-712</v>
      </c>
      <c r="N271" s="18">
        <f t="shared" si="69"/>
        <v>-0.46493902439024393</v>
      </c>
      <c r="O271">
        <f t="shared" si="70"/>
        <v>-7.5685975609756104</v>
      </c>
      <c r="P271" s="2">
        <f t="shared" si="71"/>
        <v>-5.4268292682926838</v>
      </c>
      <c r="Q271" s="14">
        <v>-20</v>
      </c>
      <c r="R271" s="14">
        <v>232</v>
      </c>
      <c r="S271" s="27">
        <v>-88</v>
      </c>
      <c r="T271" s="18">
        <f t="shared" si="72"/>
        <v>-3.0007501875468865</v>
      </c>
      <c r="U271" s="12">
        <f t="shared" si="73"/>
        <v>34.808702175543885</v>
      </c>
      <c r="V271" s="2">
        <f t="shared" si="74"/>
        <v>-13.203300825206302</v>
      </c>
      <c r="W271" s="39">
        <f t="shared" si="75"/>
        <v>14.778694673668413</v>
      </c>
      <c r="X271" s="39">
        <f t="shared" si="76"/>
        <v>15.378844711177784</v>
      </c>
      <c r="Y271" s="39">
        <f t="shared" si="77"/>
        <v>-12.078019504876222</v>
      </c>
      <c r="Z271" s="7">
        <f t="shared" si="78"/>
        <v>221.11058481705325</v>
      </c>
      <c r="AA271" s="16">
        <v>432</v>
      </c>
      <c r="AB271" s="57">
        <f t="shared" si="79"/>
        <v>22.293916793961721</v>
      </c>
      <c r="AC271" s="2">
        <v>18</v>
      </c>
      <c r="AD271" s="7">
        <v>86</v>
      </c>
      <c r="AE271">
        <v>10</v>
      </c>
      <c r="AF271">
        <v>12</v>
      </c>
      <c r="AG271">
        <v>12</v>
      </c>
      <c r="AH271" s="2">
        <v>4</v>
      </c>
      <c r="AI271" s="7">
        <v>16</v>
      </c>
      <c r="AJ271">
        <v>74</v>
      </c>
      <c r="AK271">
        <v>0</v>
      </c>
      <c r="AL271">
        <v>0</v>
      </c>
      <c r="AM271">
        <v>0</v>
      </c>
      <c r="AN271">
        <v>0</v>
      </c>
      <c r="AO271" s="2">
        <v>0</v>
      </c>
    </row>
    <row r="272" spans="1:41">
      <c r="A272" s="2">
        <v>272000</v>
      </c>
      <c r="B272">
        <f t="shared" si="64"/>
        <v>4.5333333333333332</v>
      </c>
      <c r="C272" s="16">
        <v>1498880796</v>
      </c>
      <c r="D272" s="6">
        <f t="shared" si="65"/>
        <v>42917.157361111109</v>
      </c>
      <c r="E272" s="20">
        <v>-784</v>
      </c>
      <c r="F272" s="21">
        <v>-16212</v>
      </c>
      <c r="G272" s="22">
        <v>-5192</v>
      </c>
      <c r="H272">
        <f t="shared" si="66"/>
        <v>-4.78515625E-2</v>
      </c>
      <c r="I272">
        <f t="shared" si="67"/>
        <v>-0.989501953125</v>
      </c>
      <c r="J272" s="2">
        <f t="shared" si="68"/>
        <v>-0.31689453125</v>
      </c>
      <c r="K272" s="16">
        <v>167</v>
      </c>
      <c r="L272" s="16">
        <v>-719</v>
      </c>
      <c r="M272" s="16">
        <v>-22</v>
      </c>
      <c r="N272" s="18">
        <f t="shared" si="69"/>
        <v>1.2728658536585367</v>
      </c>
      <c r="O272">
        <f t="shared" si="70"/>
        <v>-5.4801829268292686</v>
      </c>
      <c r="P272" s="2">
        <f t="shared" si="71"/>
        <v>-0.1676829268292683</v>
      </c>
      <c r="Q272" s="14">
        <v>-29</v>
      </c>
      <c r="R272" s="14">
        <v>235</v>
      </c>
      <c r="S272" s="27">
        <v>-81</v>
      </c>
      <c r="T272" s="18">
        <f t="shared" si="72"/>
        <v>-4.3510877719429857</v>
      </c>
      <c r="U272" s="12">
        <f t="shared" si="73"/>
        <v>35.258814703675917</v>
      </c>
      <c r="V272" s="2">
        <f t="shared" si="74"/>
        <v>-12.153038259564891</v>
      </c>
      <c r="W272" s="39">
        <f t="shared" si="75"/>
        <v>13.428357089272314</v>
      </c>
      <c r="X272" s="39">
        <f t="shared" si="76"/>
        <v>15.828957239309815</v>
      </c>
      <c r="Y272" s="39">
        <f t="shared" si="77"/>
        <v>-11.027756939234811</v>
      </c>
      <c r="Z272" s="7">
        <f t="shared" si="78"/>
        <v>221.25312654786936</v>
      </c>
      <c r="AA272" s="16">
        <v>432</v>
      </c>
      <c r="AB272" s="57">
        <f t="shared" si="79"/>
        <v>22.293916793961721</v>
      </c>
      <c r="AC272" s="2">
        <v>18</v>
      </c>
      <c r="AD272" s="7">
        <v>86</v>
      </c>
      <c r="AE272">
        <v>9</v>
      </c>
      <c r="AF272">
        <v>12</v>
      </c>
      <c r="AG272">
        <v>12</v>
      </c>
      <c r="AH272" s="2">
        <v>3</v>
      </c>
      <c r="AI272" s="7">
        <v>16</v>
      </c>
      <c r="AJ272">
        <v>72</v>
      </c>
      <c r="AK272">
        <v>0</v>
      </c>
      <c r="AL272">
        <v>0</v>
      </c>
      <c r="AM272">
        <v>0</v>
      </c>
      <c r="AN272">
        <v>0</v>
      </c>
      <c r="AO272" s="2">
        <v>0</v>
      </c>
    </row>
    <row r="273" spans="1:41">
      <c r="A273" s="2">
        <v>273000</v>
      </c>
      <c r="B273">
        <f t="shared" si="64"/>
        <v>4.55</v>
      </c>
      <c r="C273" s="16">
        <v>1498880797</v>
      </c>
      <c r="D273" s="6">
        <f t="shared" si="65"/>
        <v>42917.157372685186</v>
      </c>
      <c r="E273" s="20">
        <v>-520</v>
      </c>
      <c r="F273" s="21">
        <v>-15920</v>
      </c>
      <c r="G273" s="22">
        <v>-5124</v>
      </c>
      <c r="H273">
        <f t="shared" si="66"/>
        <v>-3.173828125E-2</v>
      </c>
      <c r="I273">
        <f t="shared" si="67"/>
        <v>-0.9716796875</v>
      </c>
      <c r="J273" s="2">
        <f t="shared" si="68"/>
        <v>-0.312744140625</v>
      </c>
      <c r="K273" s="16">
        <v>-312</v>
      </c>
      <c r="L273" s="16">
        <v>195</v>
      </c>
      <c r="M273" s="16">
        <v>143</v>
      </c>
      <c r="N273" s="18">
        <f t="shared" si="69"/>
        <v>-2.3780487804878052</v>
      </c>
      <c r="O273">
        <f t="shared" si="70"/>
        <v>1.4862804878048781</v>
      </c>
      <c r="P273" s="2">
        <f t="shared" si="71"/>
        <v>1.089939024390244</v>
      </c>
      <c r="Q273" s="14">
        <v>-25</v>
      </c>
      <c r="R273" s="14">
        <v>245</v>
      </c>
      <c r="S273" s="27">
        <v>-79</v>
      </c>
      <c r="T273" s="18">
        <f t="shared" si="72"/>
        <v>-3.7509377344336086</v>
      </c>
      <c r="U273" s="12">
        <f t="shared" si="73"/>
        <v>36.759189797449359</v>
      </c>
      <c r="V273" s="2">
        <f t="shared" si="74"/>
        <v>-11.852963240810203</v>
      </c>
      <c r="W273" s="39">
        <f t="shared" si="75"/>
        <v>14.02850712678169</v>
      </c>
      <c r="X273" s="39">
        <f t="shared" si="76"/>
        <v>17.329332333083258</v>
      </c>
      <c r="Y273" s="39">
        <f t="shared" si="77"/>
        <v>-10.727681920480123</v>
      </c>
      <c r="Z273" s="7">
        <f t="shared" si="78"/>
        <v>219.17079786604648</v>
      </c>
      <c r="AA273" s="16">
        <v>432</v>
      </c>
      <c r="AB273" s="57">
        <f t="shared" si="79"/>
        <v>22.293916793961721</v>
      </c>
      <c r="AC273" s="2">
        <v>18</v>
      </c>
      <c r="AD273" s="7">
        <v>86</v>
      </c>
      <c r="AE273">
        <v>9</v>
      </c>
      <c r="AF273">
        <v>11</v>
      </c>
      <c r="AG273">
        <v>12</v>
      </c>
      <c r="AH273" s="2">
        <v>4</v>
      </c>
      <c r="AI273" s="7">
        <v>15</v>
      </c>
      <c r="AJ273">
        <v>66</v>
      </c>
      <c r="AK273">
        <v>0</v>
      </c>
      <c r="AL273">
        <v>0</v>
      </c>
      <c r="AM273">
        <v>0</v>
      </c>
      <c r="AN273">
        <v>0</v>
      </c>
      <c r="AO273" s="2">
        <v>0</v>
      </c>
    </row>
    <row r="274" spans="1:41">
      <c r="A274" s="2">
        <v>274000</v>
      </c>
      <c r="B274">
        <f t="shared" si="64"/>
        <v>4.5666666666666664</v>
      </c>
      <c r="C274" s="16">
        <v>1498880798</v>
      </c>
      <c r="D274" s="6">
        <f t="shared" si="65"/>
        <v>42917.157384259262</v>
      </c>
      <c r="E274" s="20">
        <v>-440</v>
      </c>
      <c r="F274" s="21">
        <v>-15972</v>
      </c>
      <c r="G274" s="22">
        <v>-5140</v>
      </c>
      <c r="H274">
        <f t="shared" si="66"/>
        <v>-2.685546875E-2</v>
      </c>
      <c r="I274">
        <f t="shared" si="67"/>
        <v>-0.974853515625</v>
      </c>
      <c r="J274" s="2">
        <f t="shared" si="68"/>
        <v>-0.313720703125</v>
      </c>
      <c r="K274" s="16">
        <v>-764</v>
      </c>
      <c r="L274" s="16">
        <v>651</v>
      </c>
      <c r="M274" s="16">
        <v>489</v>
      </c>
      <c r="N274" s="18">
        <f t="shared" si="69"/>
        <v>-5.8231707317073171</v>
      </c>
      <c r="O274">
        <f t="shared" si="70"/>
        <v>4.961890243902439</v>
      </c>
      <c r="P274" s="2">
        <f t="shared" si="71"/>
        <v>3.7271341463414638</v>
      </c>
      <c r="Q274" s="14">
        <v>-38</v>
      </c>
      <c r="R274" s="14">
        <v>242</v>
      </c>
      <c r="S274" s="27">
        <v>-74</v>
      </c>
      <c r="T274" s="18">
        <f t="shared" si="72"/>
        <v>-5.7014253563390849</v>
      </c>
      <c r="U274" s="12">
        <f t="shared" si="73"/>
        <v>36.309077269317328</v>
      </c>
      <c r="V274" s="2">
        <f t="shared" si="74"/>
        <v>-11.102775693923482</v>
      </c>
      <c r="W274" s="39">
        <f t="shared" si="75"/>
        <v>12.078019504876215</v>
      </c>
      <c r="X274" s="39">
        <f t="shared" si="76"/>
        <v>16.879219804951227</v>
      </c>
      <c r="Y274" s="39">
        <f t="shared" si="77"/>
        <v>-9.9774943735934016</v>
      </c>
      <c r="Z274" s="7">
        <f t="shared" si="78"/>
        <v>221.42678742328155</v>
      </c>
      <c r="AA274" s="16">
        <v>448</v>
      </c>
      <c r="AB274" s="57">
        <f t="shared" si="79"/>
        <v>22.341839638182527</v>
      </c>
      <c r="AC274" s="2">
        <v>18</v>
      </c>
      <c r="AD274" s="7">
        <v>86</v>
      </c>
      <c r="AE274">
        <v>9</v>
      </c>
      <c r="AF274">
        <v>11</v>
      </c>
      <c r="AG274">
        <v>12</v>
      </c>
      <c r="AH274" s="2">
        <v>3</v>
      </c>
      <c r="AI274" s="7">
        <v>15</v>
      </c>
      <c r="AJ274">
        <v>107</v>
      </c>
      <c r="AK274">
        <v>0</v>
      </c>
      <c r="AL274">
        <v>0</v>
      </c>
      <c r="AM274">
        <v>0</v>
      </c>
      <c r="AN274">
        <v>0</v>
      </c>
      <c r="AO274" s="2">
        <v>0</v>
      </c>
    </row>
    <row r="275" spans="1:41">
      <c r="A275" s="2">
        <v>275000</v>
      </c>
      <c r="B275">
        <f t="shared" si="64"/>
        <v>4.583333333333333</v>
      </c>
      <c r="C275" s="16">
        <v>1498880799</v>
      </c>
      <c r="D275" s="6">
        <f t="shared" si="65"/>
        <v>42917.157395833332</v>
      </c>
      <c r="E275" s="20">
        <v>-828</v>
      </c>
      <c r="F275" s="21">
        <v>-15636</v>
      </c>
      <c r="G275" s="22">
        <v>-5296</v>
      </c>
      <c r="H275">
        <f t="shared" si="66"/>
        <v>-5.0537109375E-2</v>
      </c>
      <c r="I275">
        <f t="shared" si="67"/>
        <v>-0.954345703125</v>
      </c>
      <c r="J275" s="2">
        <f t="shared" si="68"/>
        <v>-0.3232421875</v>
      </c>
      <c r="K275" s="16">
        <v>172</v>
      </c>
      <c r="L275" s="16">
        <v>99</v>
      </c>
      <c r="M275" s="16">
        <v>-293</v>
      </c>
      <c r="N275" s="18">
        <f t="shared" si="69"/>
        <v>1.3109756097560976</v>
      </c>
      <c r="O275">
        <f t="shared" si="70"/>
        <v>0.75457317073170738</v>
      </c>
      <c r="P275" s="2">
        <f t="shared" si="71"/>
        <v>-2.2332317073170733</v>
      </c>
      <c r="Q275" s="14">
        <v>-45</v>
      </c>
      <c r="R275" s="14">
        <v>243</v>
      </c>
      <c r="S275" s="27">
        <v>-81</v>
      </c>
      <c r="T275" s="18">
        <f t="shared" si="72"/>
        <v>-6.7516879219804951</v>
      </c>
      <c r="U275" s="12">
        <f t="shared" si="73"/>
        <v>36.459114778694676</v>
      </c>
      <c r="V275" s="2">
        <f t="shared" si="74"/>
        <v>-12.153038259564891</v>
      </c>
      <c r="W275" s="39">
        <f t="shared" si="75"/>
        <v>11.027756939234806</v>
      </c>
      <c r="X275" s="39">
        <f t="shared" si="76"/>
        <v>17.029257314328575</v>
      </c>
      <c r="Y275" s="39">
        <f t="shared" si="77"/>
        <v>-11.027756939234811</v>
      </c>
      <c r="Z275" s="7">
        <f t="shared" si="78"/>
        <v>227.12388980384691</v>
      </c>
      <c r="AA275" s="16">
        <v>416</v>
      </c>
      <c r="AB275" s="57">
        <f t="shared" si="79"/>
        <v>22.245993949740917</v>
      </c>
      <c r="AC275" s="2">
        <v>18</v>
      </c>
      <c r="AD275" s="7">
        <v>86</v>
      </c>
      <c r="AE275">
        <v>9</v>
      </c>
      <c r="AF275">
        <v>11</v>
      </c>
      <c r="AG275">
        <v>12</v>
      </c>
      <c r="AH275" s="2">
        <v>3</v>
      </c>
      <c r="AI275" s="7">
        <v>15</v>
      </c>
      <c r="AJ275">
        <v>64</v>
      </c>
      <c r="AK275">
        <v>0</v>
      </c>
      <c r="AL275">
        <v>0</v>
      </c>
      <c r="AM275">
        <v>0</v>
      </c>
      <c r="AN275">
        <v>0</v>
      </c>
      <c r="AO275" s="2">
        <v>0</v>
      </c>
    </row>
    <row r="276" spans="1:41">
      <c r="A276" s="2">
        <v>276000</v>
      </c>
      <c r="B276">
        <f t="shared" si="64"/>
        <v>4.5999999999999996</v>
      </c>
      <c r="C276" s="16">
        <v>1498880800</v>
      </c>
      <c r="D276" s="6">
        <f t="shared" si="65"/>
        <v>42917.157407407409</v>
      </c>
      <c r="E276" s="20">
        <v>-400</v>
      </c>
      <c r="F276" s="21">
        <v>-15876</v>
      </c>
      <c r="G276" s="22">
        <v>-5124</v>
      </c>
      <c r="H276">
        <f t="shared" si="66"/>
        <v>-2.44140625E-2</v>
      </c>
      <c r="I276">
        <f t="shared" si="67"/>
        <v>-0.968994140625</v>
      </c>
      <c r="J276" s="2">
        <f t="shared" si="68"/>
        <v>-0.312744140625</v>
      </c>
      <c r="K276" s="16">
        <v>92</v>
      </c>
      <c r="L276" s="16">
        <v>-345</v>
      </c>
      <c r="M276" s="16">
        <v>179</v>
      </c>
      <c r="N276" s="18">
        <f t="shared" si="69"/>
        <v>0.70121951219512202</v>
      </c>
      <c r="O276">
        <f t="shared" si="70"/>
        <v>-2.6295731707317076</v>
      </c>
      <c r="P276" s="2">
        <f t="shared" si="71"/>
        <v>1.3643292682926831</v>
      </c>
      <c r="Q276" s="14">
        <v>-40</v>
      </c>
      <c r="R276" s="14">
        <v>244</v>
      </c>
      <c r="S276" s="27">
        <v>-78</v>
      </c>
      <c r="T276" s="18">
        <f t="shared" si="72"/>
        <v>-6.001500375093773</v>
      </c>
      <c r="U276" s="12">
        <f t="shared" si="73"/>
        <v>36.609152288072018</v>
      </c>
      <c r="V276" s="2">
        <f t="shared" si="74"/>
        <v>-11.702925731432858</v>
      </c>
      <c r="W276" s="39">
        <f t="shared" si="75"/>
        <v>11.777944486121527</v>
      </c>
      <c r="X276" s="39">
        <f t="shared" si="76"/>
        <v>17.179294823705916</v>
      </c>
      <c r="Y276" s="39">
        <f t="shared" si="77"/>
        <v>-10.577644411102778</v>
      </c>
      <c r="Z276" s="7">
        <f t="shared" si="78"/>
        <v>223.90550352423801</v>
      </c>
      <c r="AA276" s="16">
        <v>448</v>
      </c>
      <c r="AB276" s="57">
        <f t="shared" si="79"/>
        <v>22.341839638182527</v>
      </c>
      <c r="AC276" s="2">
        <v>18</v>
      </c>
      <c r="AD276" s="7">
        <v>86</v>
      </c>
      <c r="AE276">
        <v>9</v>
      </c>
      <c r="AF276">
        <v>11</v>
      </c>
      <c r="AG276">
        <v>12</v>
      </c>
      <c r="AH276" s="2">
        <v>3</v>
      </c>
      <c r="AI276" s="7">
        <v>15</v>
      </c>
      <c r="AJ276">
        <v>81</v>
      </c>
      <c r="AK276">
        <v>0</v>
      </c>
      <c r="AL276">
        <v>0</v>
      </c>
      <c r="AM276">
        <v>0</v>
      </c>
      <c r="AN276">
        <v>0</v>
      </c>
      <c r="AO276" s="2">
        <v>0</v>
      </c>
    </row>
    <row r="277" spans="1:41">
      <c r="A277" s="2">
        <v>277000</v>
      </c>
      <c r="B277">
        <f t="shared" si="64"/>
        <v>4.6166666666666663</v>
      </c>
      <c r="C277" s="16">
        <v>1498880801</v>
      </c>
      <c r="D277" s="6">
        <f t="shared" si="65"/>
        <v>42917.157418981486</v>
      </c>
      <c r="E277" s="20">
        <v>-580</v>
      </c>
      <c r="F277" s="21">
        <v>-15804</v>
      </c>
      <c r="G277" s="22">
        <v>-5244</v>
      </c>
      <c r="H277">
        <f t="shared" si="66"/>
        <v>-3.5400390625E-2</v>
      </c>
      <c r="I277">
        <f t="shared" si="67"/>
        <v>-0.964599609375</v>
      </c>
      <c r="J277" s="2">
        <f t="shared" si="68"/>
        <v>-0.320068359375</v>
      </c>
      <c r="K277" s="16">
        <v>-498</v>
      </c>
      <c r="L277" s="16">
        <v>483</v>
      </c>
      <c r="M277" s="16">
        <v>70</v>
      </c>
      <c r="N277" s="18">
        <f t="shared" si="69"/>
        <v>-3.7957317073170733</v>
      </c>
      <c r="O277">
        <f t="shared" si="70"/>
        <v>3.6814024390243905</v>
      </c>
      <c r="P277" s="2">
        <f t="shared" si="71"/>
        <v>0.53353658536585369</v>
      </c>
      <c r="Q277" s="14">
        <v>-41</v>
      </c>
      <c r="R277" s="14">
        <v>243</v>
      </c>
      <c r="S277" s="27">
        <v>-83</v>
      </c>
      <c r="T277" s="18">
        <f t="shared" si="72"/>
        <v>-6.1515378844711179</v>
      </c>
      <c r="U277" s="12">
        <f t="shared" si="73"/>
        <v>36.459114778694676</v>
      </c>
      <c r="V277" s="2">
        <f t="shared" si="74"/>
        <v>-12.453113278319579</v>
      </c>
      <c r="W277" s="39">
        <f t="shared" si="75"/>
        <v>11.627906976744182</v>
      </c>
      <c r="X277" s="39">
        <f t="shared" si="76"/>
        <v>17.029257314328575</v>
      </c>
      <c r="Y277" s="39">
        <f t="shared" si="77"/>
        <v>-11.327831957989499</v>
      </c>
      <c r="Z277" s="7">
        <f t="shared" si="78"/>
        <v>226.339620746836</v>
      </c>
      <c r="AA277" s="16">
        <v>448</v>
      </c>
      <c r="AB277" s="57">
        <f t="shared" si="79"/>
        <v>22.341839638182527</v>
      </c>
      <c r="AC277" s="2">
        <v>18</v>
      </c>
      <c r="AD277" s="7">
        <v>86</v>
      </c>
      <c r="AE277">
        <v>9</v>
      </c>
      <c r="AF277">
        <v>11</v>
      </c>
      <c r="AG277">
        <v>11</v>
      </c>
      <c r="AH277" s="2">
        <v>3</v>
      </c>
      <c r="AI277" s="7">
        <v>15</v>
      </c>
      <c r="AJ277">
        <v>42</v>
      </c>
      <c r="AK277">
        <v>0</v>
      </c>
      <c r="AL277">
        <v>0</v>
      </c>
      <c r="AM277">
        <v>0</v>
      </c>
      <c r="AN277">
        <v>0</v>
      </c>
      <c r="AO277" s="2">
        <v>0</v>
      </c>
    </row>
    <row r="278" spans="1:41">
      <c r="A278" s="2">
        <v>278000</v>
      </c>
      <c r="B278">
        <f t="shared" si="64"/>
        <v>4.6333333333333337</v>
      </c>
      <c r="C278" s="16">
        <v>1498880802</v>
      </c>
      <c r="D278" s="6">
        <f t="shared" si="65"/>
        <v>42917.157430555555</v>
      </c>
      <c r="E278" s="20">
        <v>-928</v>
      </c>
      <c r="F278" s="21">
        <v>-15852</v>
      </c>
      <c r="G278" s="22">
        <v>-5652</v>
      </c>
      <c r="H278">
        <f t="shared" si="66"/>
        <v>-5.6640625E-2</v>
      </c>
      <c r="I278">
        <f t="shared" si="67"/>
        <v>-0.967529296875</v>
      </c>
      <c r="J278" s="2">
        <f t="shared" si="68"/>
        <v>-0.344970703125</v>
      </c>
      <c r="K278" s="16">
        <v>957</v>
      </c>
      <c r="L278" s="16">
        <v>-1189</v>
      </c>
      <c r="M278" s="16">
        <v>344</v>
      </c>
      <c r="N278" s="18">
        <f t="shared" si="69"/>
        <v>7.2942073170731714</v>
      </c>
      <c r="O278">
        <f t="shared" si="70"/>
        <v>-9.0625</v>
      </c>
      <c r="P278" s="2">
        <f t="shared" si="71"/>
        <v>2.6219512195121952</v>
      </c>
      <c r="Q278" s="14">
        <v>-35</v>
      </c>
      <c r="R278" s="14">
        <v>247</v>
      </c>
      <c r="S278" s="27">
        <v>-71</v>
      </c>
      <c r="T278" s="18">
        <f t="shared" si="72"/>
        <v>-5.2513128282070518</v>
      </c>
      <c r="U278" s="12">
        <f t="shared" si="73"/>
        <v>37.059264816204049</v>
      </c>
      <c r="V278" s="2">
        <f t="shared" si="74"/>
        <v>-10.652663165791449</v>
      </c>
      <c r="W278" s="39">
        <f t="shared" si="75"/>
        <v>12.528132033008248</v>
      </c>
      <c r="X278" s="39">
        <f t="shared" si="76"/>
        <v>17.629407351837948</v>
      </c>
      <c r="Y278" s="39">
        <f t="shared" si="77"/>
        <v>-9.5273818454613686</v>
      </c>
      <c r="Z278" s="7">
        <f t="shared" si="78"/>
        <v>219.01044190040503</v>
      </c>
      <c r="AA278" s="16">
        <v>416</v>
      </c>
      <c r="AB278" s="57">
        <f t="shared" si="79"/>
        <v>22.245993949740917</v>
      </c>
      <c r="AC278" s="2">
        <v>18</v>
      </c>
      <c r="AD278" s="7">
        <v>86</v>
      </c>
      <c r="AE278">
        <v>8</v>
      </c>
      <c r="AF278">
        <v>11</v>
      </c>
      <c r="AG278">
        <v>12</v>
      </c>
      <c r="AH278" s="2">
        <v>3</v>
      </c>
      <c r="AI278" s="7">
        <v>15</v>
      </c>
      <c r="AJ278">
        <v>46</v>
      </c>
      <c r="AK278">
        <v>0</v>
      </c>
      <c r="AL278">
        <v>0</v>
      </c>
      <c r="AM278">
        <v>0</v>
      </c>
      <c r="AN278">
        <v>0</v>
      </c>
      <c r="AO278" s="2">
        <v>0</v>
      </c>
    </row>
    <row r="279" spans="1:41">
      <c r="A279" s="2">
        <v>279000</v>
      </c>
      <c r="B279">
        <f t="shared" si="64"/>
        <v>4.6500000000000004</v>
      </c>
      <c r="C279" s="16">
        <v>1498880803</v>
      </c>
      <c r="D279" s="6">
        <f t="shared" si="65"/>
        <v>42917.157442129625</v>
      </c>
      <c r="E279" s="20">
        <v>-1096</v>
      </c>
      <c r="F279" s="21">
        <v>-16036</v>
      </c>
      <c r="G279" s="22">
        <v>-5944</v>
      </c>
      <c r="H279">
        <f t="shared" si="66"/>
        <v>-6.689453125E-2</v>
      </c>
      <c r="I279">
        <f t="shared" si="67"/>
        <v>-0.978759765625</v>
      </c>
      <c r="J279" s="2">
        <f t="shared" si="68"/>
        <v>-0.36279296875</v>
      </c>
      <c r="K279" s="16">
        <v>-251</v>
      </c>
      <c r="L279" s="16">
        <v>-310</v>
      </c>
      <c r="M279" s="16">
        <v>-368</v>
      </c>
      <c r="N279" s="18">
        <f t="shared" si="69"/>
        <v>-1.9131097560975612</v>
      </c>
      <c r="O279">
        <f t="shared" si="70"/>
        <v>-2.3628048780487805</v>
      </c>
      <c r="P279" s="2">
        <f t="shared" si="71"/>
        <v>-2.8048780487804881</v>
      </c>
      <c r="Q279" s="14">
        <v>-56</v>
      </c>
      <c r="R279" s="14">
        <v>248</v>
      </c>
      <c r="S279" s="27">
        <v>-78</v>
      </c>
      <c r="T279" s="18">
        <f t="shared" si="72"/>
        <v>-8.4021005251312832</v>
      </c>
      <c r="U279" s="12">
        <f t="shared" si="73"/>
        <v>37.209302325581397</v>
      </c>
      <c r="V279" s="2">
        <f t="shared" si="74"/>
        <v>-11.702925731432858</v>
      </c>
      <c r="W279" s="39">
        <f t="shared" si="75"/>
        <v>9.3773443360840165</v>
      </c>
      <c r="X279" s="39">
        <f t="shared" si="76"/>
        <v>17.779444861215296</v>
      </c>
      <c r="Y279" s="39">
        <f t="shared" si="77"/>
        <v>-10.577644411102778</v>
      </c>
      <c r="Z279" s="7">
        <f t="shared" si="78"/>
        <v>230.72856922193014</v>
      </c>
      <c r="AA279" s="16">
        <v>448</v>
      </c>
      <c r="AB279" s="57">
        <f t="shared" si="79"/>
        <v>22.341839638182527</v>
      </c>
      <c r="AC279" s="2">
        <v>18</v>
      </c>
      <c r="AD279" s="7">
        <v>86</v>
      </c>
      <c r="AE279">
        <v>9</v>
      </c>
      <c r="AF279">
        <v>11</v>
      </c>
      <c r="AG279">
        <v>12</v>
      </c>
      <c r="AH279" s="2">
        <v>4</v>
      </c>
      <c r="AI279" s="7">
        <v>15</v>
      </c>
      <c r="AJ279">
        <v>69</v>
      </c>
      <c r="AK279">
        <v>0</v>
      </c>
      <c r="AL279">
        <v>0</v>
      </c>
      <c r="AM279">
        <v>0</v>
      </c>
      <c r="AN279">
        <v>0</v>
      </c>
      <c r="AO279" s="2">
        <v>0</v>
      </c>
    </row>
    <row r="280" spans="1:41">
      <c r="A280" s="2">
        <v>280000</v>
      </c>
      <c r="B280">
        <f t="shared" si="64"/>
        <v>4.666666666666667</v>
      </c>
      <c r="C280" s="16">
        <v>1498880804</v>
      </c>
      <c r="D280" s="6">
        <f t="shared" si="65"/>
        <v>42917.157453703709</v>
      </c>
      <c r="E280" s="20">
        <v>-1880</v>
      </c>
      <c r="F280" s="21">
        <v>-15836</v>
      </c>
      <c r="G280" s="22">
        <v>-6116</v>
      </c>
      <c r="H280">
        <f t="shared" si="66"/>
        <v>-0.11474609375</v>
      </c>
      <c r="I280">
        <f t="shared" si="67"/>
        <v>-0.966552734375</v>
      </c>
      <c r="J280" s="2">
        <f t="shared" si="68"/>
        <v>-0.373291015625</v>
      </c>
      <c r="K280" s="16">
        <v>-73</v>
      </c>
      <c r="L280" s="16">
        <v>-756</v>
      </c>
      <c r="M280" s="16">
        <v>-1331</v>
      </c>
      <c r="N280" s="18">
        <f t="shared" si="69"/>
        <v>-0.55640243902439024</v>
      </c>
      <c r="O280">
        <f t="shared" si="70"/>
        <v>-5.76219512195122</v>
      </c>
      <c r="P280" s="2">
        <f t="shared" si="71"/>
        <v>-10.144817073170733</v>
      </c>
      <c r="Q280" s="14">
        <v>-47</v>
      </c>
      <c r="R280" s="14">
        <v>251</v>
      </c>
      <c r="S280" s="27">
        <v>-81</v>
      </c>
      <c r="T280" s="18">
        <f t="shared" si="72"/>
        <v>-7.0517629407351841</v>
      </c>
      <c r="U280" s="12">
        <f t="shared" si="73"/>
        <v>37.659414853713429</v>
      </c>
      <c r="V280" s="2">
        <f t="shared" si="74"/>
        <v>-12.153038259564891</v>
      </c>
      <c r="W280" s="39">
        <f t="shared" si="75"/>
        <v>10.727681920480116</v>
      </c>
      <c r="X280" s="39">
        <f t="shared" si="76"/>
        <v>18.229557389347328</v>
      </c>
      <c r="Y280" s="39">
        <f t="shared" si="77"/>
        <v>-11.027756939234811</v>
      </c>
      <c r="Z280" s="7">
        <f t="shared" si="78"/>
        <v>227.95142353405691</v>
      </c>
      <c r="AA280" s="16">
        <v>480</v>
      </c>
      <c r="AB280" s="57">
        <f t="shared" si="79"/>
        <v>22.437685326624134</v>
      </c>
      <c r="AC280" s="2">
        <v>18</v>
      </c>
      <c r="AD280" s="7">
        <v>86</v>
      </c>
      <c r="AE280">
        <v>8</v>
      </c>
      <c r="AF280">
        <v>10</v>
      </c>
      <c r="AG280">
        <v>11</v>
      </c>
      <c r="AH280" s="2">
        <v>3</v>
      </c>
      <c r="AI280" s="7">
        <v>15</v>
      </c>
      <c r="AJ280">
        <v>101</v>
      </c>
      <c r="AK280">
        <v>0</v>
      </c>
      <c r="AL280">
        <v>0</v>
      </c>
      <c r="AM280">
        <v>0</v>
      </c>
      <c r="AN280">
        <v>0</v>
      </c>
      <c r="AO280" s="2">
        <v>0</v>
      </c>
    </row>
    <row r="281" spans="1:41">
      <c r="A281" s="2">
        <v>281000</v>
      </c>
      <c r="B281">
        <f t="shared" si="64"/>
        <v>4.6833333333333336</v>
      </c>
      <c r="C281" s="16">
        <v>1498880805</v>
      </c>
      <c r="D281" s="6">
        <f t="shared" si="65"/>
        <v>42917.157465277778</v>
      </c>
      <c r="E281" s="20">
        <v>-1988</v>
      </c>
      <c r="F281" s="21">
        <v>-15468</v>
      </c>
      <c r="G281" s="22">
        <v>-5972</v>
      </c>
      <c r="H281">
        <f t="shared" si="66"/>
        <v>-0.121337890625</v>
      </c>
      <c r="I281">
        <f t="shared" si="67"/>
        <v>-0.944091796875</v>
      </c>
      <c r="J281" s="2">
        <f t="shared" si="68"/>
        <v>-0.364501953125</v>
      </c>
      <c r="K281" s="16">
        <v>-665</v>
      </c>
      <c r="L281" s="16">
        <v>167</v>
      </c>
      <c r="M281" s="16">
        <v>-650</v>
      </c>
      <c r="N281" s="18">
        <f t="shared" si="69"/>
        <v>-5.0685975609756104</v>
      </c>
      <c r="O281">
        <f t="shared" si="70"/>
        <v>1.2728658536585367</v>
      </c>
      <c r="P281" s="2">
        <f t="shared" si="71"/>
        <v>-4.9542682926829276</v>
      </c>
      <c r="Q281" s="14">
        <v>-38</v>
      </c>
      <c r="R281" s="14">
        <v>244</v>
      </c>
      <c r="S281" s="27">
        <v>-84</v>
      </c>
      <c r="T281" s="18">
        <f t="shared" si="72"/>
        <v>-5.7014253563390849</v>
      </c>
      <c r="U281" s="12">
        <f t="shared" si="73"/>
        <v>36.609152288072018</v>
      </c>
      <c r="V281" s="2">
        <f t="shared" si="74"/>
        <v>-12.603150787696924</v>
      </c>
      <c r="W281" s="39">
        <f t="shared" si="75"/>
        <v>12.078019504876215</v>
      </c>
      <c r="X281" s="39">
        <f t="shared" si="76"/>
        <v>17.179294823705916</v>
      </c>
      <c r="Y281" s="39">
        <f t="shared" si="77"/>
        <v>-11.477869467366844</v>
      </c>
      <c r="Z281" s="7">
        <f t="shared" si="78"/>
        <v>225.59555801320357</v>
      </c>
      <c r="AA281" s="16">
        <v>416</v>
      </c>
      <c r="AB281" s="57">
        <f t="shared" si="79"/>
        <v>22.245993949740917</v>
      </c>
      <c r="AC281" s="2">
        <v>18</v>
      </c>
      <c r="AD281" s="7">
        <v>86</v>
      </c>
      <c r="AE281">
        <v>8</v>
      </c>
      <c r="AF281">
        <v>10</v>
      </c>
      <c r="AG281">
        <v>10</v>
      </c>
      <c r="AH281" s="2">
        <v>3</v>
      </c>
      <c r="AI281" s="7">
        <v>15</v>
      </c>
      <c r="AJ281">
        <v>31</v>
      </c>
      <c r="AK281">
        <v>0</v>
      </c>
      <c r="AL281">
        <v>0</v>
      </c>
      <c r="AM281">
        <v>0</v>
      </c>
      <c r="AN281">
        <v>0</v>
      </c>
      <c r="AO281" s="2">
        <v>0</v>
      </c>
    </row>
    <row r="282" spans="1:41">
      <c r="A282" s="2">
        <v>282000</v>
      </c>
      <c r="B282">
        <f t="shared" si="64"/>
        <v>4.7</v>
      </c>
      <c r="C282" s="16">
        <v>1498880806</v>
      </c>
      <c r="D282" s="6">
        <f t="shared" si="65"/>
        <v>42917.157476851848</v>
      </c>
      <c r="E282" s="20">
        <v>-1656</v>
      </c>
      <c r="F282" s="21">
        <v>-15532</v>
      </c>
      <c r="G282" s="22">
        <v>-5480</v>
      </c>
      <c r="H282">
        <f t="shared" si="66"/>
        <v>-0.10107421875</v>
      </c>
      <c r="I282">
        <f t="shared" si="67"/>
        <v>-0.947998046875</v>
      </c>
      <c r="J282" s="2">
        <f t="shared" si="68"/>
        <v>-0.33447265625</v>
      </c>
      <c r="K282" s="16">
        <v>-227</v>
      </c>
      <c r="L282" s="16">
        <v>20</v>
      </c>
      <c r="M282" s="16">
        <v>-186</v>
      </c>
      <c r="N282" s="18">
        <f t="shared" si="69"/>
        <v>-1.7301829268292686</v>
      </c>
      <c r="O282">
        <f t="shared" si="70"/>
        <v>0.15243902439024393</v>
      </c>
      <c r="P282" s="2">
        <f t="shared" si="71"/>
        <v>-1.4176829268292683</v>
      </c>
      <c r="Q282" s="14">
        <v>-42</v>
      </c>
      <c r="R282" s="14">
        <v>232</v>
      </c>
      <c r="S282" s="27">
        <v>-86</v>
      </c>
      <c r="T282" s="18">
        <f t="shared" si="72"/>
        <v>-6.301575393848462</v>
      </c>
      <c r="U282" s="12">
        <f t="shared" si="73"/>
        <v>34.808702175543885</v>
      </c>
      <c r="V282" s="2">
        <f t="shared" si="74"/>
        <v>-12.903225806451612</v>
      </c>
      <c r="W282" s="39">
        <f t="shared" si="75"/>
        <v>11.477869467366837</v>
      </c>
      <c r="X282" s="39">
        <f t="shared" si="76"/>
        <v>15.378844711177784</v>
      </c>
      <c r="Y282" s="39">
        <f t="shared" si="77"/>
        <v>-11.777944486121532</v>
      </c>
      <c r="Z282" s="7">
        <f t="shared" si="78"/>
        <v>227.89804039052919</v>
      </c>
      <c r="AA282" s="16">
        <v>448</v>
      </c>
      <c r="AB282" s="57">
        <f t="shared" si="79"/>
        <v>22.341839638182527</v>
      </c>
      <c r="AC282" s="2">
        <v>18</v>
      </c>
      <c r="AD282" s="7">
        <v>86</v>
      </c>
      <c r="AE282">
        <v>7</v>
      </c>
      <c r="AF282">
        <v>10</v>
      </c>
      <c r="AG282">
        <v>11</v>
      </c>
      <c r="AH282" s="2">
        <v>3</v>
      </c>
      <c r="AI282" s="7">
        <v>15</v>
      </c>
      <c r="AJ282">
        <v>46</v>
      </c>
      <c r="AK282">
        <v>0</v>
      </c>
      <c r="AL282">
        <v>0</v>
      </c>
      <c r="AM282">
        <v>0</v>
      </c>
      <c r="AN282">
        <v>0</v>
      </c>
      <c r="AO282" s="2">
        <v>0</v>
      </c>
    </row>
    <row r="283" spans="1:41">
      <c r="A283" s="2">
        <v>283000</v>
      </c>
      <c r="B283">
        <f t="shared" si="64"/>
        <v>4.7166666666666668</v>
      </c>
      <c r="C283" s="16">
        <v>1498880807</v>
      </c>
      <c r="D283" s="6">
        <f t="shared" si="65"/>
        <v>42917.157488425924</v>
      </c>
      <c r="E283" s="20">
        <v>-2136</v>
      </c>
      <c r="F283" s="21">
        <v>-15744</v>
      </c>
      <c r="G283" s="22">
        <v>-5268</v>
      </c>
      <c r="H283">
        <f t="shared" si="66"/>
        <v>-0.13037109375</v>
      </c>
      <c r="I283">
        <f t="shared" si="67"/>
        <v>-0.9609375</v>
      </c>
      <c r="J283" s="2">
        <f t="shared" si="68"/>
        <v>-0.321533203125</v>
      </c>
      <c r="K283" s="16">
        <v>-198</v>
      </c>
      <c r="L283" s="16">
        <v>-13</v>
      </c>
      <c r="M283" s="16">
        <v>-100</v>
      </c>
      <c r="N283" s="18">
        <f t="shared" si="69"/>
        <v>-1.5091463414634148</v>
      </c>
      <c r="O283">
        <f t="shared" si="70"/>
        <v>-9.9085365853658541E-2</v>
      </c>
      <c r="P283" s="2">
        <f t="shared" si="71"/>
        <v>-0.76219512195121952</v>
      </c>
      <c r="Q283" s="14">
        <v>-40</v>
      </c>
      <c r="R283" s="14">
        <v>244</v>
      </c>
      <c r="S283" s="27">
        <v>-94</v>
      </c>
      <c r="T283" s="18">
        <f t="shared" si="72"/>
        <v>-6.001500375093773</v>
      </c>
      <c r="U283" s="12">
        <f t="shared" si="73"/>
        <v>36.609152288072018</v>
      </c>
      <c r="V283" s="2">
        <f t="shared" si="74"/>
        <v>-14.103525881470368</v>
      </c>
      <c r="W283" s="39">
        <f t="shared" si="75"/>
        <v>11.777944486121527</v>
      </c>
      <c r="X283" s="39">
        <f t="shared" si="76"/>
        <v>17.179294823705916</v>
      </c>
      <c r="Y283" s="39">
        <f t="shared" si="77"/>
        <v>-12.978244561140288</v>
      </c>
      <c r="Z283" s="7">
        <f t="shared" si="78"/>
        <v>230.03070437801568</v>
      </c>
      <c r="AA283" s="16">
        <v>432</v>
      </c>
      <c r="AB283" s="57">
        <f t="shared" si="79"/>
        <v>22.293916793961721</v>
      </c>
      <c r="AC283" s="2">
        <v>18</v>
      </c>
      <c r="AD283" s="7">
        <v>86</v>
      </c>
      <c r="AE283">
        <v>7</v>
      </c>
      <c r="AF283">
        <v>9</v>
      </c>
      <c r="AG283">
        <v>10</v>
      </c>
      <c r="AH283" s="2">
        <v>3</v>
      </c>
      <c r="AI283" s="7">
        <v>15</v>
      </c>
      <c r="AJ283">
        <v>47</v>
      </c>
      <c r="AK283">
        <v>0</v>
      </c>
      <c r="AL283">
        <v>0</v>
      </c>
      <c r="AM283">
        <v>0</v>
      </c>
      <c r="AN283">
        <v>0</v>
      </c>
      <c r="AO283" s="2">
        <v>0</v>
      </c>
    </row>
    <row r="284" spans="1:41">
      <c r="A284" s="2">
        <v>284000</v>
      </c>
      <c r="B284">
        <f t="shared" si="64"/>
        <v>4.7333333333333334</v>
      </c>
      <c r="C284" s="16">
        <v>1498880808</v>
      </c>
      <c r="D284" s="6">
        <f t="shared" si="65"/>
        <v>42917.157500000001</v>
      </c>
      <c r="E284" s="20">
        <v>-2224</v>
      </c>
      <c r="F284" s="21">
        <v>-15652</v>
      </c>
      <c r="G284" s="22">
        <v>-5268</v>
      </c>
      <c r="H284">
        <f t="shared" si="66"/>
        <v>-0.1357421875</v>
      </c>
      <c r="I284">
        <f t="shared" si="67"/>
        <v>-0.955322265625</v>
      </c>
      <c r="J284" s="2">
        <f t="shared" si="68"/>
        <v>-0.321533203125</v>
      </c>
      <c r="K284" s="16">
        <v>-316</v>
      </c>
      <c r="L284" s="16">
        <v>21</v>
      </c>
      <c r="M284" s="16">
        <v>-235</v>
      </c>
      <c r="N284" s="18">
        <f t="shared" si="69"/>
        <v>-2.4085365853658538</v>
      </c>
      <c r="O284">
        <f t="shared" si="70"/>
        <v>0.1600609756097561</v>
      </c>
      <c r="P284" s="2">
        <f t="shared" si="71"/>
        <v>-1.7911585365853659</v>
      </c>
      <c r="Q284" s="14">
        <v>-42</v>
      </c>
      <c r="R284" s="14">
        <v>242</v>
      </c>
      <c r="S284" s="27">
        <v>-94</v>
      </c>
      <c r="T284" s="18">
        <f t="shared" si="72"/>
        <v>-6.301575393848462</v>
      </c>
      <c r="U284" s="12">
        <f t="shared" si="73"/>
        <v>36.309077269317328</v>
      </c>
      <c r="V284" s="2">
        <f t="shared" si="74"/>
        <v>-14.103525881470368</v>
      </c>
      <c r="W284" s="39">
        <f t="shared" si="75"/>
        <v>11.477869467366837</v>
      </c>
      <c r="X284" s="39">
        <f t="shared" si="76"/>
        <v>16.879219804951227</v>
      </c>
      <c r="Y284" s="39">
        <f t="shared" si="77"/>
        <v>-12.978244561140288</v>
      </c>
      <c r="Z284" s="7">
        <f t="shared" si="78"/>
        <v>230.80026365906156</v>
      </c>
      <c r="AA284" s="16">
        <v>432</v>
      </c>
      <c r="AB284" s="57">
        <f t="shared" si="79"/>
        <v>22.293916793961721</v>
      </c>
      <c r="AC284" s="2">
        <v>18</v>
      </c>
      <c r="AD284" s="7">
        <v>86</v>
      </c>
      <c r="AE284">
        <v>8</v>
      </c>
      <c r="AF284">
        <v>10</v>
      </c>
      <c r="AG284">
        <v>10</v>
      </c>
      <c r="AH284" s="2">
        <v>2</v>
      </c>
      <c r="AI284" s="7">
        <v>15</v>
      </c>
      <c r="AJ284">
        <v>33</v>
      </c>
      <c r="AK284">
        <v>0</v>
      </c>
      <c r="AL284">
        <v>0</v>
      </c>
      <c r="AM284">
        <v>0</v>
      </c>
      <c r="AN284">
        <v>0</v>
      </c>
      <c r="AO284" s="2">
        <v>0</v>
      </c>
    </row>
    <row r="285" spans="1:41">
      <c r="A285" s="2">
        <v>285000</v>
      </c>
      <c r="B285">
        <f t="shared" si="64"/>
        <v>4.75</v>
      </c>
      <c r="C285" s="16">
        <v>1498880809</v>
      </c>
      <c r="D285" s="6">
        <f t="shared" si="65"/>
        <v>42917.157511574071</v>
      </c>
      <c r="E285" s="20">
        <v>-2068</v>
      </c>
      <c r="F285" s="21">
        <v>-15760</v>
      </c>
      <c r="G285" s="22">
        <v>-5272</v>
      </c>
      <c r="H285">
        <f t="shared" si="66"/>
        <v>-0.126220703125</v>
      </c>
      <c r="I285">
        <f t="shared" si="67"/>
        <v>-0.9619140625</v>
      </c>
      <c r="J285" s="2">
        <f t="shared" si="68"/>
        <v>-0.32177734375</v>
      </c>
      <c r="K285" s="16">
        <v>-245</v>
      </c>
      <c r="L285" s="16">
        <v>14</v>
      </c>
      <c r="M285" s="16">
        <v>-176</v>
      </c>
      <c r="N285" s="18">
        <f t="shared" si="69"/>
        <v>-1.8673780487804881</v>
      </c>
      <c r="O285">
        <f t="shared" si="70"/>
        <v>0.10670731707317074</v>
      </c>
      <c r="P285" s="2">
        <f t="shared" si="71"/>
        <v>-1.3414634146341464</v>
      </c>
      <c r="Q285" s="14">
        <v>-40</v>
      </c>
      <c r="R285" s="14">
        <v>238</v>
      </c>
      <c r="S285" s="27">
        <v>-86</v>
      </c>
      <c r="T285" s="18">
        <f t="shared" si="72"/>
        <v>-6.001500375093773</v>
      </c>
      <c r="U285" s="12">
        <f t="shared" si="73"/>
        <v>35.708927231807955</v>
      </c>
      <c r="V285" s="2">
        <f t="shared" si="74"/>
        <v>-12.903225806451612</v>
      </c>
      <c r="W285" s="39">
        <f t="shared" si="75"/>
        <v>11.777944486121527</v>
      </c>
      <c r="X285" s="39">
        <f t="shared" si="76"/>
        <v>16.279069767441854</v>
      </c>
      <c r="Y285" s="39">
        <f t="shared" si="77"/>
        <v>-11.777944486121532</v>
      </c>
      <c r="Z285" s="7">
        <f t="shared" si="78"/>
        <v>227.12388980384691</v>
      </c>
      <c r="AA285" s="16">
        <v>432</v>
      </c>
      <c r="AB285" s="57">
        <f t="shared" si="79"/>
        <v>22.293916793961721</v>
      </c>
      <c r="AC285" s="2">
        <v>18</v>
      </c>
      <c r="AD285" s="7">
        <v>86</v>
      </c>
      <c r="AE285">
        <v>8</v>
      </c>
      <c r="AF285">
        <v>10</v>
      </c>
      <c r="AG285">
        <v>10</v>
      </c>
      <c r="AH285" s="2">
        <v>3</v>
      </c>
      <c r="AI285" s="7">
        <v>15</v>
      </c>
      <c r="AJ285">
        <v>42</v>
      </c>
      <c r="AK285">
        <v>0</v>
      </c>
      <c r="AL285">
        <v>0</v>
      </c>
      <c r="AM285">
        <v>0</v>
      </c>
      <c r="AN285">
        <v>0</v>
      </c>
      <c r="AO285" s="2">
        <v>0</v>
      </c>
    </row>
    <row r="286" spans="1:41">
      <c r="A286" s="2">
        <v>286000</v>
      </c>
      <c r="B286">
        <f t="shared" si="64"/>
        <v>4.7666666666666666</v>
      </c>
      <c r="C286" s="16">
        <v>1498880810</v>
      </c>
      <c r="D286" s="6">
        <f t="shared" si="65"/>
        <v>42917.157523148147</v>
      </c>
      <c r="E286" s="20">
        <v>-1420</v>
      </c>
      <c r="F286" s="21">
        <v>-16516</v>
      </c>
      <c r="G286" s="22">
        <v>-5176</v>
      </c>
      <c r="H286">
        <f t="shared" si="66"/>
        <v>-8.6669921875E-2</v>
      </c>
      <c r="I286">
        <f t="shared" si="67"/>
        <v>-1.008056640625</v>
      </c>
      <c r="J286" s="2">
        <f t="shared" si="68"/>
        <v>-0.31591796875</v>
      </c>
      <c r="K286" s="16">
        <v>345</v>
      </c>
      <c r="L286" s="16">
        <v>133</v>
      </c>
      <c r="M286" s="16">
        <v>1719</v>
      </c>
      <c r="N286" s="18">
        <f t="shared" si="69"/>
        <v>2.6295731707317076</v>
      </c>
      <c r="O286">
        <f t="shared" si="70"/>
        <v>1.0137195121951221</v>
      </c>
      <c r="P286" s="2">
        <f t="shared" si="71"/>
        <v>13.102134146341465</v>
      </c>
      <c r="Q286" s="14">
        <v>-32</v>
      </c>
      <c r="R286" s="14">
        <v>236</v>
      </c>
      <c r="S286" s="27">
        <v>-92</v>
      </c>
      <c r="T286" s="18">
        <f t="shared" si="72"/>
        <v>-4.8012003000750187</v>
      </c>
      <c r="U286" s="12">
        <f t="shared" si="73"/>
        <v>35.408852213053265</v>
      </c>
      <c r="V286" s="2">
        <f t="shared" si="74"/>
        <v>-13.803450862715678</v>
      </c>
      <c r="W286" s="39">
        <f t="shared" si="75"/>
        <v>12.978244561140281</v>
      </c>
      <c r="X286" s="39">
        <f t="shared" si="76"/>
        <v>15.978994748687164</v>
      </c>
      <c r="Y286" s="39">
        <f t="shared" si="77"/>
        <v>-12.678169542385598</v>
      </c>
      <c r="Z286" s="7">
        <f t="shared" si="78"/>
        <v>226.42216741390558</v>
      </c>
      <c r="AA286" s="16">
        <v>480</v>
      </c>
      <c r="AB286" s="57">
        <f t="shared" si="79"/>
        <v>22.437685326624134</v>
      </c>
      <c r="AC286" s="2">
        <v>18</v>
      </c>
      <c r="AD286" s="7">
        <v>86</v>
      </c>
      <c r="AE286">
        <v>8</v>
      </c>
      <c r="AF286">
        <v>10</v>
      </c>
      <c r="AG286">
        <v>11</v>
      </c>
      <c r="AH286" s="2">
        <v>3</v>
      </c>
      <c r="AI286" s="7">
        <v>15</v>
      </c>
      <c r="AJ286">
        <v>92</v>
      </c>
      <c r="AK286">
        <v>0</v>
      </c>
      <c r="AL286">
        <v>0</v>
      </c>
      <c r="AM286">
        <v>0</v>
      </c>
      <c r="AN286">
        <v>0</v>
      </c>
      <c r="AO286" s="2">
        <v>0</v>
      </c>
    </row>
    <row r="287" spans="1:41">
      <c r="A287" s="2">
        <v>287000</v>
      </c>
      <c r="B287">
        <f t="shared" si="64"/>
        <v>4.7833333333333332</v>
      </c>
      <c r="C287" s="16">
        <v>1498880811</v>
      </c>
      <c r="D287" s="6">
        <f t="shared" si="65"/>
        <v>42917.157534722224</v>
      </c>
      <c r="E287" s="20">
        <v>-2432</v>
      </c>
      <c r="F287" s="21">
        <v>-17764</v>
      </c>
      <c r="G287" s="22">
        <v>-4692</v>
      </c>
      <c r="H287">
        <f t="shared" si="66"/>
        <v>-0.1484375</v>
      </c>
      <c r="I287">
        <f t="shared" si="67"/>
        <v>-1.084228515625</v>
      </c>
      <c r="J287" s="2">
        <f t="shared" si="68"/>
        <v>-0.286376953125</v>
      </c>
      <c r="K287" s="16">
        <v>-2784</v>
      </c>
      <c r="L287" s="16">
        <v>3518</v>
      </c>
      <c r="M287" s="16">
        <v>343</v>
      </c>
      <c r="N287" s="18">
        <f t="shared" si="69"/>
        <v>-21.219512195121954</v>
      </c>
      <c r="O287">
        <f t="shared" si="70"/>
        <v>26.814024390243905</v>
      </c>
      <c r="P287" s="2">
        <f t="shared" si="71"/>
        <v>2.6143292682926833</v>
      </c>
      <c r="Q287" s="14">
        <v>-10</v>
      </c>
      <c r="R287" s="14">
        <v>232</v>
      </c>
      <c r="S287" s="27">
        <v>-48</v>
      </c>
      <c r="T287" s="18">
        <f t="shared" si="72"/>
        <v>-1.5003750937734432</v>
      </c>
      <c r="U287" s="12">
        <f t="shared" si="73"/>
        <v>34.808702175543885</v>
      </c>
      <c r="V287" s="2">
        <f t="shared" si="74"/>
        <v>-7.2018004501125281</v>
      </c>
      <c r="W287" s="39">
        <f t="shared" si="75"/>
        <v>16.279069767441857</v>
      </c>
      <c r="X287" s="39">
        <f t="shared" si="76"/>
        <v>15.378844711177784</v>
      </c>
      <c r="Y287" s="39">
        <f t="shared" si="77"/>
        <v>-6.0765191297824481</v>
      </c>
      <c r="Z287" s="7">
        <f t="shared" si="78"/>
        <v>201.43528525811413</v>
      </c>
      <c r="AA287" s="16">
        <v>496</v>
      </c>
      <c r="AB287" s="57">
        <f t="shared" si="79"/>
        <v>22.485608170844941</v>
      </c>
      <c r="AC287" s="2">
        <v>18</v>
      </c>
      <c r="AD287" s="7">
        <v>86</v>
      </c>
      <c r="AE287">
        <v>6</v>
      </c>
      <c r="AF287">
        <v>8</v>
      </c>
      <c r="AG287">
        <v>9</v>
      </c>
      <c r="AH287" s="2">
        <v>2</v>
      </c>
      <c r="AI287" s="7">
        <v>15</v>
      </c>
      <c r="AJ287">
        <v>49</v>
      </c>
      <c r="AK287">
        <v>0</v>
      </c>
      <c r="AL287">
        <v>0</v>
      </c>
      <c r="AM287">
        <v>0</v>
      </c>
      <c r="AN287">
        <v>0</v>
      </c>
      <c r="AO287" s="2">
        <v>0</v>
      </c>
    </row>
    <row r="288" spans="1:41">
      <c r="A288" s="2">
        <v>288000</v>
      </c>
      <c r="B288">
        <f t="shared" si="64"/>
        <v>4.8</v>
      </c>
      <c r="C288" s="16">
        <v>1498880812</v>
      </c>
      <c r="D288" s="6">
        <f t="shared" si="65"/>
        <v>42917.157546296294</v>
      </c>
      <c r="E288" s="20">
        <v>-2260</v>
      </c>
      <c r="F288" s="21">
        <v>-15984</v>
      </c>
      <c r="G288" s="22">
        <v>-5292</v>
      </c>
      <c r="H288">
        <f t="shared" si="66"/>
        <v>-0.137939453125</v>
      </c>
      <c r="I288">
        <f t="shared" si="67"/>
        <v>-0.9755859375</v>
      </c>
      <c r="J288" s="2">
        <f t="shared" si="68"/>
        <v>-0.322998046875</v>
      </c>
      <c r="K288" s="16">
        <v>1167</v>
      </c>
      <c r="L288" s="16">
        <v>-502</v>
      </c>
      <c r="M288" s="16">
        <v>323</v>
      </c>
      <c r="N288" s="18">
        <f t="shared" si="69"/>
        <v>8.8948170731707332</v>
      </c>
      <c r="O288">
        <f t="shared" si="70"/>
        <v>-3.8262195121951224</v>
      </c>
      <c r="P288" s="2">
        <f t="shared" si="71"/>
        <v>2.461890243902439</v>
      </c>
      <c r="Q288" s="14">
        <v>-47</v>
      </c>
      <c r="R288" s="14">
        <v>237</v>
      </c>
      <c r="S288" s="27">
        <v>-49</v>
      </c>
      <c r="T288" s="18">
        <f t="shared" si="72"/>
        <v>-7.0517629407351841</v>
      </c>
      <c r="U288" s="12">
        <f t="shared" si="73"/>
        <v>35.558889722430607</v>
      </c>
      <c r="V288" s="2">
        <f t="shared" si="74"/>
        <v>-7.3518379594898722</v>
      </c>
      <c r="W288" s="39">
        <f t="shared" si="75"/>
        <v>10.727681920480116</v>
      </c>
      <c r="X288" s="39">
        <f t="shared" si="76"/>
        <v>16.129032258064505</v>
      </c>
      <c r="Y288" s="39">
        <f t="shared" si="77"/>
        <v>-6.2265566391597922</v>
      </c>
      <c r="Z288" s="7">
        <f t="shared" si="78"/>
        <v>211.55386197472558</v>
      </c>
      <c r="AA288" s="16">
        <v>432</v>
      </c>
      <c r="AB288" s="57">
        <f t="shared" si="79"/>
        <v>22.293916793961721</v>
      </c>
      <c r="AC288" s="2">
        <v>18</v>
      </c>
      <c r="AD288" s="7">
        <v>86</v>
      </c>
      <c r="AE288">
        <v>8</v>
      </c>
      <c r="AF288">
        <v>10</v>
      </c>
      <c r="AG288">
        <v>11</v>
      </c>
      <c r="AH288" s="2">
        <v>3</v>
      </c>
      <c r="AI288" s="7">
        <v>15</v>
      </c>
      <c r="AJ288">
        <v>38</v>
      </c>
      <c r="AK288">
        <v>0</v>
      </c>
      <c r="AL288">
        <v>0</v>
      </c>
      <c r="AM288">
        <v>0</v>
      </c>
      <c r="AN288">
        <v>0</v>
      </c>
      <c r="AO288" s="2">
        <v>0</v>
      </c>
    </row>
    <row r="289" spans="1:41">
      <c r="A289" s="2">
        <v>289000</v>
      </c>
      <c r="B289">
        <f t="shared" si="64"/>
        <v>4.8166666666666664</v>
      </c>
      <c r="C289" s="16">
        <v>1498880813</v>
      </c>
      <c r="D289" s="6">
        <f t="shared" si="65"/>
        <v>42917.157557870371</v>
      </c>
      <c r="E289" s="20">
        <v>-1512</v>
      </c>
      <c r="F289" s="21">
        <v>-16168</v>
      </c>
      <c r="G289" s="22">
        <v>-5096</v>
      </c>
      <c r="H289">
        <f t="shared" si="66"/>
        <v>-9.228515625E-2</v>
      </c>
      <c r="I289">
        <f t="shared" si="67"/>
        <v>-0.98681640625</v>
      </c>
      <c r="J289" s="2">
        <f t="shared" si="68"/>
        <v>-0.31103515625</v>
      </c>
      <c r="K289" s="16">
        <v>1103</v>
      </c>
      <c r="L289" s="16">
        <v>3797</v>
      </c>
      <c r="M289" s="16">
        <v>4379</v>
      </c>
      <c r="N289" s="18">
        <f t="shared" si="69"/>
        <v>8.4070121951219523</v>
      </c>
      <c r="O289">
        <f t="shared" si="70"/>
        <v>28.940548780487806</v>
      </c>
      <c r="P289" s="2">
        <f t="shared" si="71"/>
        <v>33.376524390243908</v>
      </c>
      <c r="Q289" s="14">
        <v>-52</v>
      </c>
      <c r="R289" s="14">
        <v>248</v>
      </c>
      <c r="S289" s="27">
        <v>-58</v>
      </c>
      <c r="T289" s="18">
        <f t="shared" si="72"/>
        <v>-7.8019504876219052</v>
      </c>
      <c r="U289" s="12">
        <f t="shared" si="73"/>
        <v>37.209302325581397</v>
      </c>
      <c r="V289" s="2">
        <f t="shared" si="74"/>
        <v>-8.7021755438859714</v>
      </c>
      <c r="W289" s="39">
        <f t="shared" si="75"/>
        <v>9.9774943735933945</v>
      </c>
      <c r="X289" s="39">
        <f t="shared" si="76"/>
        <v>17.779444861215296</v>
      </c>
      <c r="Y289" s="39">
        <f t="shared" si="77"/>
        <v>-7.5768942235558914</v>
      </c>
      <c r="Z289" s="7">
        <f t="shared" si="78"/>
        <v>218.96934367063187</v>
      </c>
      <c r="AA289" s="16">
        <v>480</v>
      </c>
      <c r="AB289" s="57">
        <f t="shared" si="79"/>
        <v>22.437685326624134</v>
      </c>
      <c r="AC289" s="2">
        <v>18</v>
      </c>
      <c r="AD289" s="7">
        <v>86</v>
      </c>
      <c r="AE289">
        <v>6</v>
      </c>
      <c r="AF289">
        <v>8</v>
      </c>
      <c r="AG289">
        <v>9</v>
      </c>
      <c r="AH289" s="2">
        <v>2</v>
      </c>
      <c r="AI289" s="7">
        <v>15</v>
      </c>
      <c r="AJ289">
        <v>88</v>
      </c>
      <c r="AK289">
        <v>0</v>
      </c>
      <c r="AL289">
        <v>0</v>
      </c>
      <c r="AM289">
        <v>0</v>
      </c>
      <c r="AN289">
        <v>0</v>
      </c>
      <c r="AO289" s="2">
        <v>0</v>
      </c>
    </row>
    <row r="290" spans="1:41">
      <c r="A290" s="2">
        <v>290000</v>
      </c>
      <c r="B290">
        <f t="shared" si="64"/>
        <v>4.833333333333333</v>
      </c>
      <c r="C290" s="16">
        <v>1498880814</v>
      </c>
      <c r="D290" s="6">
        <f t="shared" si="65"/>
        <v>42917.157569444447</v>
      </c>
      <c r="E290" s="20">
        <v>-1016</v>
      </c>
      <c r="F290" s="21">
        <v>-18840</v>
      </c>
      <c r="G290" s="22">
        <v>-4408</v>
      </c>
      <c r="H290">
        <f t="shared" si="66"/>
        <v>-6.201171875E-2</v>
      </c>
      <c r="I290">
        <f t="shared" si="67"/>
        <v>-1.14990234375</v>
      </c>
      <c r="J290" s="2">
        <f t="shared" si="68"/>
        <v>-0.26904296875</v>
      </c>
      <c r="K290" s="16">
        <v>4378</v>
      </c>
      <c r="L290" s="16">
        <v>6115</v>
      </c>
      <c r="M290" s="16">
        <v>164</v>
      </c>
      <c r="N290" s="18">
        <f t="shared" si="69"/>
        <v>33.368902439024396</v>
      </c>
      <c r="O290">
        <f t="shared" si="70"/>
        <v>46.608231707317074</v>
      </c>
      <c r="P290" s="2">
        <f t="shared" si="71"/>
        <v>1.25</v>
      </c>
      <c r="Q290" s="14">
        <v>13</v>
      </c>
      <c r="R290" s="14">
        <v>231</v>
      </c>
      <c r="S290" s="27">
        <v>-31</v>
      </c>
      <c r="T290" s="18">
        <f t="shared" si="72"/>
        <v>1.9504876219054763</v>
      </c>
      <c r="U290" s="12">
        <f t="shared" si="73"/>
        <v>34.658664666166544</v>
      </c>
      <c r="V290" s="2">
        <f t="shared" si="74"/>
        <v>-4.6511627906976747</v>
      </c>
      <c r="W290" s="39">
        <f t="shared" si="75"/>
        <v>19.729932483120777</v>
      </c>
      <c r="X290" s="39">
        <f t="shared" si="76"/>
        <v>15.228807201800443</v>
      </c>
      <c r="Y290" s="39">
        <f t="shared" si="77"/>
        <v>-3.5258814703675947</v>
      </c>
      <c r="Z290" s="7">
        <f t="shared" si="78"/>
        <v>190.6104271399166</v>
      </c>
      <c r="AA290" s="16">
        <v>496</v>
      </c>
      <c r="AB290" s="57">
        <f t="shared" si="79"/>
        <v>22.485608170844941</v>
      </c>
      <c r="AC290" s="2">
        <v>18</v>
      </c>
      <c r="AD290" s="7">
        <v>86</v>
      </c>
      <c r="AE290">
        <v>7</v>
      </c>
      <c r="AF290">
        <v>9</v>
      </c>
      <c r="AG290">
        <v>9</v>
      </c>
      <c r="AH290" s="2">
        <v>3</v>
      </c>
      <c r="AI290" s="7">
        <v>15</v>
      </c>
      <c r="AJ290">
        <v>86</v>
      </c>
      <c r="AK290">
        <v>0</v>
      </c>
      <c r="AL290">
        <v>0</v>
      </c>
      <c r="AM290">
        <v>0</v>
      </c>
      <c r="AN290">
        <v>0</v>
      </c>
      <c r="AO290" s="2">
        <v>0</v>
      </c>
    </row>
    <row r="291" spans="1:41">
      <c r="A291" s="2">
        <v>291000</v>
      </c>
      <c r="B291">
        <f t="shared" si="64"/>
        <v>4.8499999999999996</v>
      </c>
      <c r="C291" s="16">
        <v>1498880815</v>
      </c>
      <c r="D291" s="6">
        <f t="shared" si="65"/>
        <v>42917.157581018517</v>
      </c>
      <c r="E291" s="20">
        <v>-272</v>
      </c>
      <c r="F291" s="21">
        <v>-14524</v>
      </c>
      <c r="G291" s="22">
        <v>-3584</v>
      </c>
      <c r="H291">
        <f t="shared" si="66"/>
        <v>-1.66015625E-2</v>
      </c>
      <c r="I291">
        <f t="shared" si="67"/>
        <v>-0.886474609375</v>
      </c>
      <c r="J291" s="2">
        <f t="shared" si="68"/>
        <v>-0.21875</v>
      </c>
      <c r="K291" s="16">
        <v>-2026</v>
      </c>
      <c r="L291" s="16">
        <v>-4263</v>
      </c>
      <c r="M291" s="16">
        <v>-2295</v>
      </c>
      <c r="N291" s="18">
        <f t="shared" si="69"/>
        <v>-15.442073170731708</v>
      </c>
      <c r="O291">
        <f t="shared" si="70"/>
        <v>-32.492378048780488</v>
      </c>
      <c r="P291" s="2">
        <f t="shared" si="71"/>
        <v>-17.492378048780488</v>
      </c>
      <c r="Q291" s="14">
        <v>61</v>
      </c>
      <c r="R291" s="14">
        <v>199</v>
      </c>
      <c r="S291" s="27">
        <v>-35</v>
      </c>
      <c r="T291" s="18">
        <f t="shared" si="72"/>
        <v>9.1522880720180044</v>
      </c>
      <c r="U291" s="12">
        <f t="shared" si="73"/>
        <v>29.857464366091524</v>
      </c>
      <c r="V291" s="2">
        <f t="shared" si="74"/>
        <v>-5.2513128282070518</v>
      </c>
      <c r="W291" s="39">
        <f t="shared" si="75"/>
        <v>26.931732933233306</v>
      </c>
      <c r="X291" s="39">
        <f t="shared" si="76"/>
        <v>10.427606901725422</v>
      </c>
      <c r="Y291" s="39">
        <f t="shared" si="77"/>
        <v>-4.1260315078769718</v>
      </c>
      <c r="Z291" s="7">
        <f t="shared" si="78"/>
        <v>189.1212791560215</v>
      </c>
      <c r="AA291" s="16">
        <v>480</v>
      </c>
      <c r="AB291" s="57">
        <f t="shared" si="79"/>
        <v>22.437685326624134</v>
      </c>
      <c r="AC291" s="2">
        <v>18</v>
      </c>
      <c r="AD291" s="7">
        <v>86</v>
      </c>
      <c r="AE291">
        <v>4</v>
      </c>
      <c r="AF291">
        <v>4</v>
      </c>
      <c r="AG291">
        <v>3</v>
      </c>
      <c r="AH291" s="2">
        <v>2</v>
      </c>
      <c r="AI291" s="7">
        <v>15</v>
      </c>
      <c r="AJ291">
        <v>58</v>
      </c>
      <c r="AK291">
        <v>0</v>
      </c>
      <c r="AL291">
        <v>0</v>
      </c>
      <c r="AM291">
        <v>0</v>
      </c>
      <c r="AN291">
        <v>0</v>
      </c>
      <c r="AO291" s="2">
        <v>0</v>
      </c>
    </row>
    <row r="292" spans="1:41">
      <c r="A292" s="2">
        <v>292000</v>
      </c>
      <c r="B292">
        <f t="shared" si="64"/>
        <v>4.8666666666666663</v>
      </c>
      <c r="C292" s="16">
        <v>1498880816</v>
      </c>
      <c r="D292" s="6">
        <f t="shared" si="65"/>
        <v>42917.157592592594</v>
      </c>
      <c r="E292" s="20">
        <v>-3140</v>
      </c>
      <c r="F292" s="21">
        <v>-13960</v>
      </c>
      <c r="G292" s="22">
        <v>-5516</v>
      </c>
      <c r="H292">
        <f t="shared" si="66"/>
        <v>-0.191650390625</v>
      </c>
      <c r="I292">
        <f t="shared" si="67"/>
        <v>-0.85205078125</v>
      </c>
      <c r="J292" s="2">
        <f t="shared" si="68"/>
        <v>-0.336669921875</v>
      </c>
      <c r="K292" s="16">
        <v>-2338</v>
      </c>
      <c r="L292" s="16">
        <v>-3163</v>
      </c>
      <c r="M292" s="16">
        <v>-3000</v>
      </c>
      <c r="N292" s="18">
        <f t="shared" si="69"/>
        <v>-17.820121951219512</v>
      </c>
      <c r="O292">
        <f t="shared" si="70"/>
        <v>-24.108231707317074</v>
      </c>
      <c r="P292" s="2">
        <f t="shared" si="71"/>
        <v>-22.865853658536587</v>
      </c>
      <c r="Q292" s="14">
        <v>-26</v>
      </c>
      <c r="R292" s="14">
        <v>240</v>
      </c>
      <c r="S292" s="27">
        <v>-78</v>
      </c>
      <c r="T292" s="18">
        <f t="shared" si="72"/>
        <v>-3.9009752438109526</v>
      </c>
      <c r="U292" s="12">
        <f t="shared" si="73"/>
        <v>36.009002250562638</v>
      </c>
      <c r="V292" s="2">
        <f t="shared" si="74"/>
        <v>-11.702925731432858</v>
      </c>
      <c r="W292" s="39">
        <f t="shared" si="75"/>
        <v>13.878469617404347</v>
      </c>
      <c r="X292" s="39">
        <f t="shared" si="76"/>
        <v>16.579144786196537</v>
      </c>
      <c r="Y292" s="39">
        <f t="shared" si="77"/>
        <v>-10.577644411102778</v>
      </c>
      <c r="Z292" s="7">
        <f t="shared" si="78"/>
        <v>219.07437368228346</v>
      </c>
      <c r="AA292" s="16">
        <v>432</v>
      </c>
      <c r="AB292" s="57">
        <f t="shared" si="79"/>
        <v>22.293916793961721</v>
      </c>
      <c r="AC292" s="2">
        <v>18</v>
      </c>
      <c r="AD292" s="7">
        <v>86</v>
      </c>
      <c r="AE292">
        <v>6</v>
      </c>
      <c r="AF292">
        <v>7</v>
      </c>
      <c r="AG292">
        <v>8</v>
      </c>
      <c r="AH292" s="2">
        <v>2</v>
      </c>
      <c r="AI292" s="7">
        <v>15</v>
      </c>
      <c r="AJ292">
        <v>32</v>
      </c>
      <c r="AK292">
        <v>0</v>
      </c>
      <c r="AL292">
        <v>0</v>
      </c>
      <c r="AM292">
        <v>0</v>
      </c>
      <c r="AN292">
        <v>0</v>
      </c>
      <c r="AO292" s="2">
        <v>0</v>
      </c>
    </row>
    <row r="293" spans="1:41">
      <c r="A293" s="2">
        <v>293000</v>
      </c>
      <c r="B293">
        <f t="shared" si="64"/>
        <v>4.8833333333333337</v>
      </c>
      <c r="C293" s="16">
        <v>1498880817</v>
      </c>
      <c r="D293" s="6">
        <f t="shared" si="65"/>
        <v>42917.15760416667</v>
      </c>
      <c r="E293" s="20">
        <v>-948</v>
      </c>
      <c r="F293" s="21">
        <v>-15504</v>
      </c>
      <c r="G293" s="22">
        <v>-5460</v>
      </c>
      <c r="H293">
        <f t="shared" si="66"/>
        <v>-5.7861328125E-2</v>
      </c>
      <c r="I293">
        <f t="shared" si="67"/>
        <v>-0.9462890625</v>
      </c>
      <c r="J293" s="2">
        <f t="shared" si="68"/>
        <v>-0.333251953125</v>
      </c>
      <c r="K293" s="16">
        <v>-2176</v>
      </c>
      <c r="L293" s="16">
        <v>-2090</v>
      </c>
      <c r="M293" s="16">
        <v>326</v>
      </c>
      <c r="N293" s="18">
        <f t="shared" si="69"/>
        <v>-16.585365853658537</v>
      </c>
      <c r="O293">
        <f t="shared" si="70"/>
        <v>-15.929878048780489</v>
      </c>
      <c r="P293" s="2">
        <f t="shared" si="71"/>
        <v>2.4847560975609757</v>
      </c>
      <c r="Q293" s="14">
        <v>-37</v>
      </c>
      <c r="R293" s="14">
        <v>237</v>
      </c>
      <c r="S293" s="27">
        <v>-97</v>
      </c>
      <c r="T293" s="18">
        <f t="shared" si="72"/>
        <v>-5.5513878469617408</v>
      </c>
      <c r="U293" s="12">
        <f t="shared" si="73"/>
        <v>35.558889722430607</v>
      </c>
      <c r="V293" s="2">
        <f t="shared" si="74"/>
        <v>-14.553638409602401</v>
      </c>
      <c r="W293" s="39">
        <f t="shared" si="75"/>
        <v>12.228057014253558</v>
      </c>
      <c r="X293" s="39">
        <f t="shared" si="76"/>
        <v>16.129032258064505</v>
      </c>
      <c r="Y293" s="39">
        <f t="shared" si="77"/>
        <v>-13.428357089272321</v>
      </c>
      <c r="Z293" s="7">
        <f t="shared" si="78"/>
        <v>229.92886211930164</v>
      </c>
      <c r="AA293" s="16">
        <v>448</v>
      </c>
      <c r="AB293" s="57">
        <f t="shared" si="79"/>
        <v>22.341839638182527</v>
      </c>
      <c r="AC293" s="2">
        <v>18</v>
      </c>
      <c r="AD293" s="7">
        <v>85</v>
      </c>
      <c r="AE293">
        <v>5</v>
      </c>
      <c r="AF293">
        <v>6</v>
      </c>
      <c r="AG293">
        <v>6</v>
      </c>
      <c r="AH293" s="2">
        <v>2</v>
      </c>
      <c r="AI293" s="7">
        <v>15</v>
      </c>
      <c r="AJ293">
        <v>43</v>
      </c>
      <c r="AK293">
        <v>0</v>
      </c>
      <c r="AL293">
        <v>0</v>
      </c>
      <c r="AM293">
        <v>0</v>
      </c>
      <c r="AN293">
        <v>0</v>
      </c>
      <c r="AO293" s="2">
        <v>0</v>
      </c>
    </row>
    <row r="294" spans="1:41">
      <c r="A294" s="2">
        <v>294000</v>
      </c>
      <c r="B294">
        <f t="shared" si="64"/>
        <v>4.9000000000000004</v>
      </c>
      <c r="C294" s="16">
        <v>1498880818</v>
      </c>
      <c r="D294" s="6">
        <f t="shared" si="65"/>
        <v>42917.15761574074</v>
      </c>
      <c r="E294" s="20">
        <v>-1048</v>
      </c>
      <c r="F294" s="21">
        <v>-15932</v>
      </c>
      <c r="G294" s="22">
        <v>-5112</v>
      </c>
      <c r="H294">
        <f t="shared" si="66"/>
        <v>-6.396484375E-2</v>
      </c>
      <c r="I294">
        <f t="shared" si="67"/>
        <v>-0.972412109375</v>
      </c>
      <c r="J294" s="2">
        <f t="shared" si="68"/>
        <v>-0.31201171875</v>
      </c>
      <c r="K294" s="16">
        <v>-275</v>
      </c>
      <c r="L294" s="16">
        <v>1769</v>
      </c>
      <c r="M294" s="16">
        <v>404</v>
      </c>
      <c r="N294" s="18">
        <f t="shared" si="69"/>
        <v>-2.0960365853658538</v>
      </c>
      <c r="O294">
        <f t="shared" si="70"/>
        <v>13.483231707317074</v>
      </c>
      <c r="P294" s="2">
        <f t="shared" si="71"/>
        <v>3.0792682926829271</v>
      </c>
      <c r="Q294" s="14">
        <v>-62</v>
      </c>
      <c r="R294" s="14">
        <v>244</v>
      </c>
      <c r="S294" s="27">
        <v>-98</v>
      </c>
      <c r="T294" s="18">
        <f t="shared" si="72"/>
        <v>-9.3023255813953494</v>
      </c>
      <c r="U294" s="12">
        <f t="shared" si="73"/>
        <v>36.609152288072018</v>
      </c>
      <c r="V294" s="2">
        <f t="shared" si="74"/>
        <v>-14.703675918979744</v>
      </c>
      <c r="W294" s="39">
        <f t="shared" si="75"/>
        <v>8.4771192798199504</v>
      </c>
      <c r="X294" s="39">
        <f t="shared" si="76"/>
        <v>17.179294823705916</v>
      </c>
      <c r="Y294" s="39">
        <f t="shared" si="77"/>
        <v>-13.578394598649664</v>
      </c>
      <c r="Z294" s="7">
        <f t="shared" si="78"/>
        <v>240.76162694394264</v>
      </c>
      <c r="AA294" s="16">
        <v>528</v>
      </c>
      <c r="AB294" s="57">
        <f t="shared" si="79"/>
        <v>22.581453859286547</v>
      </c>
      <c r="AC294" s="2">
        <v>18</v>
      </c>
      <c r="AD294" s="7">
        <v>86</v>
      </c>
      <c r="AE294">
        <v>6</v>
      </c>
      <c r="AF294">
        <v>8</v>
      </c>
      <c r="AG294">
        <v>8</v>
      </c>
      <c r="AH294" s="2">
        <v>2</v>
      </c>
      <c r="AI294" s="7">
        <v>15</v>
      </c>
      <c r="AJ294">
        <v>72</v>
      </c>
      <c r="AK294">
        <v>0</v>
      </c>
      <c r="AL294">
        <v>0</v>
      </c>
      <c r="AM294">
        <v>0</v>
      </c>
      <c r="AN294">
        <v>0</v>
      </c>
      <c r="AO294" s="2">
        <v>0</v>
      </c>
    </row>
    <row r="295" spans="1:41">
      <c r="A295" s="2">
        <v>295000</v>
      </c>
      <c r="B295">
        <f t="shared" si="64"/>
        <v>4.916666666666667</v>
      </c>
      <c r="C295" s="16">
        <v>1498880819</v>
      </c>
      <c r="D295" s="6">
        <f t="shared" si="65"/>
        <v>42917.157627314809</v>
      </c>
      <c r="E295" s="20">
        <v>-1212</v>
      </c>
      <c r="F295" s="21">
        <v>-16048</v>
      </c>
      <c r="G295" s="22">
        <v>-4952</v>
      </c>
      <c r="H295">
        <f t="shared" si="66"/>
        <v>-7.3974609375E-2</v>
      </c>
      <c r="I295">
        <f t="shared" si="67"/>
        <v>-0.9794921875</v>
      </c>
      <c r="J295" s="2">
        <f t="shared" si="68"/>
        <v>-0.30224609375</v>
      </c>
      <c r="K295" s="16">
        <v>-71</v>
      </c>
      <c r="L295" s="16">
        <v>394</v>
      </c>
      <c r="M295" s="16">
        <v>-130</v>
      </c>
      <c r="N295" s="18">
        <f t="shared" si="69"/>
        <v>-0.54115853658536595</v>
      </c>
      <c r="O295">
        <f t="shared" si="70"/>
        <v>3.0030487804878052</v>
      </c>
      <c r="P295" s="2">
        <f t="shared" si="71"/>
        <v>-0.99085365853658547</v>
      </c>
      <c r="Q295" s="14">
        <v>-58</v>
      </c>
      <c r="R295" s="14">
        <v>242</v>
      </c>
      <c r="S295" s="27">
        <v>-92</v>
      </c>
      <c r="T295" s="18">
        <f t="shared" si="72"/>
        <v>-8.7021755438859714</v>
      </c>
      <c r="U295" s="12">
        <f t="shared" si="73"/>
        <v>36.309077269317328</v>
      </c>
      <c r="V295" s="2">
        <f t="shared" si="74"/>
        <v>-13.803450862715678</v>
      </c>
      <c r="W295" s="39">
        <f t="shared" si="75"/>
        <v>9.0772693173293284</v>
      </c>
      <c r="X295" s="39">
        <f t="shared" si="76"/>
        <v>16.879219804951227</v>
      </c>
      <c r="Y295" s="39">
        <f t="shared" si="77"/>
        <v>-12.678169542385598</v>
      </c>
      <c r="Z295" s="7">
        <f t="shared" si="78"/>
        <v>236.96569638275571</v>
      </c>
      <c r="AA295" s="16">
        <v>384</v>
      </c>
      <c r="AB295" s="57">
        <f t="shared" si="79"/>
        <v>22.150148261299307</v>
      </c>
      <c r="AC295" s="2">
        <v>18</v>
      </c>
      <c r="AD295" s="7">
        <v>86</v>
      </c>
      <c r="AE295">
        <v>6</v>
      </c>
      <c r="AF295">
        <v>8</v>
      </c>
      <c r="AG295">
        <v>9</v>
      </c>
      <c r="AH295" s="2">
        <v>3</v>
      </c>
      <c r="AI295" s="7">
        <v>15</v>
      </c>
      <c r="AJ295">
        <v>52</v>
      </c>
      <c r="AK295">
        <v>0</v>
      </c>
      <c r="AL295">
        <v>0</v>
      </c>
      <c r="AM295">
        <v>0</v>
      </c>
      <c r="AN295">
        <v>0</v>
      </c>
      <c r="AO295" s="2">
        <v>0</v>
      </c>
    </row>
    <row r="296" spans="1:41">
      <c r="A296" s="2">
        <v>296000</v>
      </c>
      <c r="B296">
        <f t="shared" si="64"/>
        <v>4.9333333333333336</v>
      </c>
      <c r="C296" s="16">
        <v>1498880820</v>
      </c>
      <c r="D296" s="6">
        <f t="shared" si="65"/>
        <v>42917.157638888893</v>
      </c>
      <c r="E296" s="20">
        <v>-1144</v>
      </c>
      <c r="F296" s="21">
        <v>-16076</v>
      </c>
      <c r="G296" s="22">
        <v>-5052</v>
      </c>
      <c r="H296">
        <f t="shared" si="66"/>
        <v>-6.982421875E-2</v>
      </c>
      <c r="I296">
        <f t="shared" si="67"/>
        <v>-0.981201171875</v>
      </c>
      <c r="J296" s="2">
        <f t="shared" si="68"/>
        <v>-0.308349609375</v>
      </c>
      <c r="K296" s="16">
        <v>-374</v>
      </c>
      <c r="L296" s="16">
        <v>-1288</v>
      </c>
      <c r="M296" s="16">
        <v>-436</v>
      </c>
      <c r="N296" s="18">
        <f t="shared" si="69"/>
        <v>-2.8506097560975614</v>
      </c>
      <c r="O296">
        <f t="shared" si="70"/>
        <v>-9.8170731707317085</v>
      </c>
      <c r="P296" s="2">
        <f t="shared" si="71"/>
        <v>-3.3231707317073176</v>
      </c>
      <c r="Q296" s="14">
        <v>-75</v>
      </c>
      <c r="R296" s="14">
        <v>247</v>
      </c>
      <c r="S296" s="27">
        <v>-97</v>
      </c>
      <c r="T296" s="18">
        <f t="shared" si="72"/>
        <v>-11.252813203300825</v>
      </c>
      <c r="U296" s="12">
        <f t="shared" si="73"/>
        <v>37.059264816204049</v>
      </c>
      <c r="V296" s="2">
        <f t="shared" si="74"/>
        <v>-14.553638409602401</v>
      </c>
      <c r="W296" s="39">
        <f t="shared" si="75"/>
        <v>6.526631657914475</v>
      </c>
      <c r="X296" s="39">
        <f t="shared" si="76"/>
        <v>17.629407351837948</v>
      </c>
      <c r="Y296" s="39">
        <f t="shared" si="77"/>
        <v>-13.428357089272321</v>
      </c>
      <c r="Z296" s="7">
        <f t="shared" si="78"/>
        <v>247.10305200312322</v>
      </c>
      <c r="AA296" s="16">
        <v>432</v>
      </c>
      <c r="AB296" s="57">
        <f t="shared" si="79"/>
        <v>22.293916793961721</v>
      </c>
      <c r="AC296" s="2">
        <v>18</v>
      </c>
      <c r="AD296" s="7">
        <v>86</v>
      </c>
      <c r="AE296">
        <v>5</v>
      </c>
      <c r="AF296">
        <v>5</v>
      </c>
      <c r="AG296">
        <v>5</v>
      </c>
      <c r="AH296" s="2">
        <v>2</v>
      </c>
      <c r="AI296" s="7">
        <v>15</v>
      </c>
      <c r="AJ296">
        <v>69</v>
      </c>
      <c r="AK296">
        <v>0</v>
      </c>
      <c r="AL296">
        <v>0</v>
      </c>
      <c r="AM296">
        <v>0</v>
      </c>
      <c r="AN296">
        <v>0</v>
      </c>
      <c r="AO296" s="2">
        <v>0</v>
      </c>
    </row>
    <row r="297" spans="1:41">
      <c r="A297" s="2">
        <v>297000</v>
      </c>
      <c r="B297">
        <f t="shared" si="64"/>
        <v>4.95</v>
      </c>
      <c r="C297" s="16">
        <v>1498880821</v>
      </c>
      <c r="D297" s="6">
        <f t="shared" si="65"/>
        <v>42917.157650462963</v>
      </c>
      <c r="E297" s="20">
        <v>-1620</v>
      </c>
      <c r="F297" s="21">
        <v>-16812</v>
      </c>
      <c r="G297" s="22">
        <v>-5408</v>
      </c>
      <c r="H297">
        <f t="shared" si="66"/>
        <v>-9.8876953125E-2</v>
      </c>
      <c r="I297">
        <f t="shared" si="67"/>
        <v>-1.026123046875</v>
      </c>
      <c r="J297" s="2">
        <f t="shared" si="68"/>
        <v>-0.330078125</v>
      </c>
      <c r="K297" s="16">
        <v>-136</v>
      </c>
      <c r="L297" s="16">
        <v>-2066</v>
      </c>
      <c r="M297" s="16">
        <v>-801</v>
      </c>
      <c r="N297" s="18">
        <f t="shared" si="69"/>
        <v>-1.0365853658536586</v>
      </c>
      <c r="O297">
        <f t="shared" si="70"/>
        <v>-15.746951219512196</v>
      </c>
      <c r="P297" s="2">
        <f t="shared" si="71"/>
        <v>-6.1051829268292686</v>
      </c>
      <c r="Q297" s="14">
        <v>-73</v>
      </c>
      <c r="R297" s="14">
        <v>257</v>
      </c>
      <c r="S297" s="27">
        <v>-89</v>
      </c>
      <c r="T297" s="18">
        <f t="shared" si="72"/>
        <v>-10.952738184546137</v>
      </c>
      <c r="U297" s="12">
        <f t="shared" si="73"/>
        <v>38.559639909977491</v>
      </c>
      <c r="V297" s="2">
        <f t="shared" si="74"/>
        <v>-13.353338334583645</v>
      </c>
      <c r="W297" s="39">
        <f t="shared" si="75"/>
        <v>6.8267066766691631</v>
      </c>
      <c r="X297" s="39">
        <f t="shared" si="76"/>
        <v>19.12978244561139</v>
      </c>
      <c r="Y297" s="39">
        <f t="shared" si="77"/>
        <v>-12.228057014253565</v>
      </c>
      <c r="Z297" s="7">
        <f t="shared" si="78"/>
        <v>243.69699959727487</v>
      </c>
      <c r="AA297" s="16">
        <v>496</v>
      </c>
      <c r="AB297" s="57">
        <f t="shared" si="79"/>
        <v>22.485608170844941</v>
      </c>
      <c r="AC297" s="2">
        <v>18</v>
      </c>
      <c r="AD297" s="7">
        <v>86</v>
      </c>
      <c r="AE297">
        <v>3</v>
      </c>
      <c r="AF297">
        <v>4</v>
      </c>
      <c r="AG297">
        <v>4</v>
      </c>
      <c r="AH297" s="2">
        <v>1</v>
      </c>
      <c r="AI297" s="7">
        <v>15</v>
      </c>
      <c r="AJ297">
        <v>36</v>
      </c>
      <c r="AK297">
        <v>0</v>
      </c>
      <c r="AL297">
        <v>0</v>
      </c>
      <c r="AM297">
        <v>0</v>
      </c>
      <c r="AN297">
        <v>0</v>
      </c>
      <c r="AO297" s="2">
        <v>0</v>
      </c>
    </row>
    <row r="298" spans="1:41">
      <c r="A298" s="2">
        <v>298000</v>
      </c>
      <c r="B298">
        <f t="shared" si="64"/>
        <v>4.9666666666666668</v>
      </c>
      <c r="C298" s="16">
        <v>1498880822</v>
      </c>
      <c r="D298" s="6">
        <f t="shared" si="65"/>
        <v>42917.157662037032</v>
      </c>
      <c r="E298" s="20">
        <v>-1688</v>
      </c>
      <c r="F298" s="21">
        <v>-15040</v>
      </c>
      <c r="G298" s="22">
        <v>-5664</v>
      </c>
      <c r="H298">
        <f t="shared" si="66"/>
        <v>-0.10302734375</v>
      </c>
      <c r="I298">
        <f t="shared" si="67"/>
        <v>-0.91796875</v>
      </c>
      <c r="J298" s="2">
        <f t="shared" si="68"/>
        <v>-0.345703125</v>
      </c>
      <c r="K298" s="16">
        <v>-1065</v>
      </c>
      <c r="L298" s="16">
        <v>-6</v>
      </c>
      <c r="M298" s="16">
        <v>-1440</v>
      </c>
      <c r="N298" s="18">
        <f t="shared" si="69"/>
        <v>-8.1173780487804876</v>
      </c>
      <c r="O298">
        <f t="shared" si="70"/>
        <v>-4.5731707317073177E-2</v>
      </c>
      <c r="P298" s="2">
        <f t="shared" si="71"/>
        <v>-10.975609756097562</v>
      </c>
      <c r="Q298" s="14">
        <v>-55</v>
      </c>
      <c r="R298" s="14">
        <v>237</v>
      </c>
      <c r="S298" s="27">
        <v>-85</v>
      </c>
      <c r="T298" s="18">
        <f t="shared" si="72"/>
        <v>-8.2520630157539383</v>
      </c>
      <c r="U298" s="12">
        <f t="shared" si="73"/>
        <v>35.558889722430607</v>
      </c>
      <c r="V298" s="2">
        <f t="shared" si="74"/>
        <v>-12.753188297074269</v>
      </c>
      <c r="W298" s="39">
        <f t="shared" si="75"/>
        <v>9.5273818454613615</v>
      </c>
      <c r="X298" s="39">
        <f t="shared" si="76"/>
        <v>16.129032258064505</v>
      </c>
      <c r="Y298" s="39">
        <f t="shared" si="77"/>
        <v>-11.627906976744189</v>
      </c>
      <c r="Z298" s="7">
        <f t="shared" si="78"/>
        <v>233.06187412878225</v>
      </c>
      <c r="AA298" s="16">
        <v>480</v>
      </c>
      <c r="AB298" s="57">
        <f t="shared" si="79"/>
        <v>22.437685326624134</v>
      </c>
      <c r="AC298" s="2">
        <v>18</v>
      </c>
      <c r="AD298" s="7">
        <v>86</v>
      </c>
      <c r="AE298">
        <v>3</v>
      </c>
      <c r="AF298">
        <v>4</v>
      </c>
      <c r="AG298">
        <v>4</v>
      </c>
      <c r="AH298" s="2">
        <v>2</v>
      </c>
      <c r="AI298" s="7">
        <v>15</v>
      </c>
      <c r="AJ298">
        <v>62</v>
      </c>
      <c r="AK298">
        <v>0</v>
      </c>
      <c r="AL298">
        <v>0</v>
      </c>
      <c r="AM298">
        <v>0</v>
      </c>
      <c r="AN298">
        <v>0</v>
      </c>
      <c r="AO298" s="2">
        <v>0</v>
      </c>
    </row>
    <row r="299" spans="1:41">
      <c r="A299" s="2">
        <v>299000</v>
      </c>
      <c r="B299">
        <f t="shared" si="64"/>
        <v>4.9833333333333334</v>
      </c>
      <c r="C299" s="16">
        <v>1498880823</v>
      </c>
      <c r="D299" s="6">
        <f t="shared" si="65"/>
        <v>42917.157673611116</v>
      </c>
      <c r="E299" s="20">
        <v>-1344</v>
      </c>
      <c r="F299" s="21">
        <v>-16140</v>
      </c>
      <c r="G299" s="22">
        <v>-5188</v>
      </c>
      <c r="H299">
        <f t="shared" si="66"/>
        <v>-8.203125E-2</v>
      </c>
      <c r="I299">
        <f t="shared" si="67"/>
        <v>-0.985107421875</v>
      </c>
      <c r="J299" s="2">
        <f t="shared" si="68"/>
        <v>-0.316650390625</v>
      </c>
      <c r="K299" s="16">
        <v>-1118</v>
      </c>
      <c r="L299" s="16">
        <v>-170</v>
      </c>
      <c r="M299" s="16">
        <v>512</v>
      </c>
      <c r="N299" s="18">
        <f t="shared" si="69"/>
        <v>-8.5213414634146343</v>
      </c>
      <c r="O299">
        <f t="shared" si="70"/>
        <v>-1.2957317073170733</v>
      </c>
      <c r="P299" s="2">
        <f t="shared" si="71"/>
        <v>3.9024390243902443</v>
      </c>
      <c r="Q299" s="14">
        <v>-49</v>
      </c>
      <c r="R299" s="14">
        <v>239</v>
      </c>
      <c r="S299" s="27">
        <v>-99</v>
      </c>
      <c r="T299" s="18">
        <f t="shared" si="72"/>
        <v>-7.3518379594898722</v>
      </c>
      <c r="U299" s="12">
        <f t="shared" si="73"/>
        <v>35.858964741185297</v>
      </c>
      <c r="V299" s="2">
        <f t="shared" si="74"/>
        <v>-14.853713428357089</v>
      </c>
      <c r="W299" s="39">
        <f t="shared" si="75"/>
        <v>10.427606901725428</v>
      </c>
      <c r="X299" s="39">
        <f t="shared" si="76"/>
        <v>16.429107276819195</v>
      </c>
      <c r="Y299" s="39">
        <f t="shared" si="77"/>
        <v>-13.728432108027009</v>
      </c>
      <c r="Z299" s="7">
        <f t="shared" si="78"/>
        <v>235.2721823543028</v>
      </c>
      <c r="AA299" s="16">
        <v>448</v>
      </c>
      <c r="AB299" s="57">
        <f t="shared" si="79"/>
        <v>22.341839638182527</v>
      </c>
      <c r="AC299" s="2">
        <v>18</v>
      </c>
      <c r="AD299" s="7">
        <v>86</v>
      </c>
      <c r="AE299">
        <v>4</v>
      </c>
      <c r="AF299">
        <v>4</v>
      </c>
      <c r="AG299">
        <v>4</v>
      </c>
      <c r="AH299" s="2">
        <v>2</v>
      </c>
      <c r="AI299" s="7">
        <v>15</v>
      </c>
      <c r="AJ299">
        <v>97</v>
      </c>
      <c r="AK299">
        <v>0</v>
      </c>
      <c r="AL299">
        <v>0</v>
      </c>
      <c r="AM299">
        <v>0</v>
      </c>
      <c r="AN299">
        <v>0</v>
      </c>
      <c r="AO299" s="2">
        <v>0</v>
      </c>
    </row>
    <row r="300" spans="1:41">
      <c r="A300" s="2">
        <v>300000</v>
      </c>
      <c r="B300">
        <f t="shared" si="64"/>
        <v>5</v>
      </c>
      <c r="C300" s="16">
        <v>1498880824</v>
      </c>
      <c r="D300" s="6">
        <f t="shared" si="65"/>
        <v>42917.157685185186</v>
      </c>
      <c r="E300" s="20">
        <v>-96</v>
      </c>
      <c r="F300" s="21">
        <v>-19804</v>
      </c>
      <c r="G300" s="22">
        <v>-5176</v>
      </c>
      <c r="H300">
        <f t="shared" si="66"/>
        <v>-5.859375E-3</v>
      </c>
      <c r="I300">
        <f t="shared" si="67"/>
        <v>-1.208740234375</v>
      </c>
      <c r="J300" s="2">
        <f t="shared" si="68"/>
        <v>-0.31591796875</v>
      </c>
      <c r="K300" s="16">
        <v>-1253</v>
      </c>
      <c r="L300" s="16">
        <v>142</v>
      </c>
      <c r="M300" s="16">
        <v>1356</v>
      </c>
      <c r="N300" s="18">
        <f t="shared" si="69"/>
        <v>-9.5503048780487809</v>
      </c>
      <c r="O300">
        <f t="shared" si="70"/>
        <v>1.0823170731707319</v>
      </c>
      <c r="P300" s="2">
        <f t="shared" si="71"/>
        <v>10.335365853658537</v>
      </c>
      <c r="Q300" s="14">
        <v>-44</v>
      </c>
      <c r="R300" s="14">
        <v>236</v>
      </c>
      <c r="S300" s="27">
        <v>-88</v>
      </c>
      <c r="T300" s="18">
        <f t="shared" si="72"/>
        <v>-6.601650412603151</v>
      </c>
      <c r="U300" s="12">
        <f t="shared" si="73"/>
        <v>35.408852213053265</v>
      </c>
      <c r="V300" s="2">
        <f t="shared" si="74"/>
        <v>-13.203300825206302</v>
      </c>
      <c r="W300" s="39">
        <f t="shared" si="75"/>
        <v>11.177794448612149</v>
      </c>
      <c r="X300" s="39">
        <f t="shared" si="76"/>
        <v>15.978994748687164</v>
      </c>
      <c r="Y300" s="39">
        <f t="shared" si="77"/>
        <v>-12.078019504876222</v>
      </c>
      <c r="Z300" s="7">
        <f t="shared" si="78"/>
        <v>229.44531140897652</v>
      </c>
      <c r="AA300" s="16">
        <v>528</v>
      </c>
      <c r="AB300" s="57">
        <f t="shared" si="79"/>
        <v>22.581453859286547</v>
      </c>
      <c r="AC300" s="2">
        <v>18</v>
      </c>
      <c r="AD300" s="7">
        <v>86</v>
      </c>
      <c r="AE300">
        <v>4</v>
      </c>
      <c r="AF300">
        <v>4</v>
      </c>
      <c r="AG300">
        <v>4</v>
      </c>
      <c r="AH300" s="2">
        <v>1</v>
      </c>
      <c r="AI300" s="7">
        <v>15</v>
      </c>
      <c r="AJ300">
        <v>59</v>
      </c>
      <c r="AK300">
        <v>0</v>
      </c>
      <c r="AL300">
        <v>0</v>
      </c>
      <c r="AM300">
        <v>0</v>
      </c>
      <c r="AN300">
        <v>0</v>
      </c>
      <c r="AO300" s="2">
        <v>0</v>
      </c>
    </row>
    <row r="301" spans="1:41">
      <c r="A301" s="2">
        <v>301000</v>
      </c>
      <c r="B301">
        <f t="shared" si="64"/>
        <v>5.0166666666666666</v>
      </c>
      <c r="C301" s="16">
        <v>1498880825</v>
      </c>
      <c r="D301" s="6">
        <f t="shared" si="65"/>
        <v>42917.157696759255</v>
      </c>
      <c r="E301" s="20">
        <v>-380</v>
      </c>
      <c r="F301" s="21">
        <v>-17980</v>
      </c>
      <c r="G301" s="22">
        <v>-4956</v>
      </c>
      <c r="H301">
        <f t="shared" si="66"/>
        <v>-2.3193359375E-2</v>
      </c>
      <c r="I301">
        <f t="shared" si="67"/>
        <v>-1.097412109375</v>
      </c>
      <c r="J301" s="2">
        <f t="shared" si="68"/>
        <v>-0.302490234375</v>
      </c>
      <c r="K301" s="16">
        <v>-135</v>
      </c>
      <c r="L301" s="16">
        <v>-1574</v>
      </c>
      <c r="M301" s="16">
        <v>-762</v>
      </c>
      <c r="N301" s="18">
        <f t="shared" si="69"/>
        <v>-1.0289634146341464</v>
      </c>
      <c r="O301">
        <f t="shared" si="70"/>
        <v>-11.996951219512196</v>
      </c>
      <c r="P301" s="2">
        <f t="shared" si="71"/>
        <v>-5.8079268292682933</v>
      </c>
      <c r="Q301" s="14">
        <v>-51</v>
      </c>
      <c r="R301" s="14">
        <v>243</v>
      </c>
      <c r="S301" s="27">
        <v>-93</v>
      </c>
      <c r="T301" s="18">
        <f t="shared" si="72"/>
        <v>-7.6519129782445612</v>
      </c>
      <c r="U301" s="12">
        <f t="shared" si="73"/>
        <v>36.459114778694676</v>
      </c>
      <c r="V301" s="2">
        <f t="shared" si="74"/>
        <v>-13.953488372093023</v>
      </c>
      <c r="W301" s="39">
        <f t="shared" si="75"/>
        <v>10.127531882970739</v>
      </c>
      <c r="X301" s="39">
        <f t="shared" si="76"/>
        <v>17.029257314328575</v>
      </c>
      <c r="Y301" s="39">
        <f t="shared" si="77"/>
        <v>-12.828207051762943</v>
      </c>
      <c r="Z301" s="7">
        <f t="shared" si="78"/>
        <v>234.15041447785876</v>
      </c>
      <c r="AA301" s="16">
        <v>528</v>
      </c>
      <c r="AB301" s="57">
        <f t="shared" si="79"/>
        <v>22.581453859286547</v>
      </c>
      <c r="AC301" s="2">
        <v>18</v>
      </c>
      <c r="AD301" s="7">
        <v>85</v>
      </c>
      <c r="AE301">
        <v>4</v>
      </c>
      <c r="AF301">
        <v>4</v>
      </c>
      <c r="AG301">
        <v>4</v>
      </c>
      <c r="AH301" s="2">
        <v>2</v>
      </c>
      <c r="AI301" s="7">
        <v>16</v>
      </c>
      <c r="AJ301">
        <v>101</v>
      </c>
      <c r="AK301">
        <v>0</v>
      </c>
      <c r="AL301">
        <v>0</v>
      </c>
      <c r="AM301">
        <v>0</v>
      </c>
      <c r="AN301">
        <v>0</v>
      </c>
      <c r="AO301" s="2">
        <v>0</v>
      </c>
    </row>
    <row r="302" spans="1:41">
      <c r="A302" s="2">
        <v>302000</v>
      </c>
      <c r="B302">
        <f t="shared" si="64"/>
        <v>5.0333333333333332</v>
      </c>
      <c r="C302" s="16">
        <v>1498880826</v>
      </c>
      <c r="D302" s="6">
        <f t="shared" si="65"/>
        <v>42917.157708333332</v>
      </c>
      <c r="E302" s="20">
        <v>-1652</v>
      </c>
      <c r="F302" s="21">
        <v>-16648</v>
      </c>
      <c r="G302" s="22">
        <v>-4300</v>
      </c>
      <c r="H302">
        <f t="shared" si="66"/>
        <v>-0.100830078125</v>
      </c>
      <c r="I302">
        <f t="shared" si="67"/>
        <v>-1.01611328125</v>
      </c>
      <c r="J302" s="2">
        <f t="shared" si="68"/>
        <v>-0.262451171875</v>
      </c>
      <c r="K302" s="16">
        <v>366</v>
      </c>
      <c r="L302" s="16">
        <v>-167</v>
      </c>
      <c r="M302" s="16">
        <v>-544</v>
      </c>
      <c r="N302" s="18">
        <f t="shared" si="69"/>
        <v>2.7896341463414638</v>
      </c>
      <c r="O302">
        <f t="shared" si="70"/>
        <v>-1.2728658536585367</v>
      </c>
      <c r="P302" s="2">
        <f t="shared" si="71"/>
        <v>-4.1463414634146343</v>
      </c>
      <c r="Q302" s="14">
        <v>-55</v>
      </c>
      <c r="R302" s="14">
        <v>239</v>
      </c>
      <c r="S302" s="27">
        <v>-99</v>
      </c>
      <c r="T302" s="18">
        <f t="shared" si="72"/>
        <v>-8.2520630157539383</v>
      </c>
      <c r="U302" s="12">
        <f t="shared" si="73"/>
        <v>35.858964741185297</v>
      </c>
      <c r="V302" s="2">
        <f t="shared" si="74"/>
        <v>-14.853713428357089</v>
      </c>
      <c r="W302" s="39">
        <f t="shared" si="75"/>
        <v>9.5273818454613615</v>
      </c>
      <c r="X302" s="39">
        <f t="shared" si="76"/>
        <v>16.429107276819195</v>
      </c>
      <c r="Y302" s="39">
        <f t="shared" si="77"/>
        <v>-13.728432108027009</v>
      </c>
      <c r="Z302" s="7">
        <f t="shared" si="78"/>
        <v>237.84695672018279</v>
      </c>
      <c r="AA302" s="16">
        <v>416</v>
      </c>
      <c r="AB302" s="57">
        <f t="shared" si="79"/>
        <v>22.245993949740917</v>
      </c>
      <c r="AC302" s="2">
        <v>18</v>
      </c>
      <c r="AD302" s="7">
        <v>86</v>
      </c>
      <c r="AE302">
        <v>4</v>
      </c>
      <c r="AF302">
        <v>4</v>
      </c>
      <c r="AG302">
        <v>5</v>
      </c>
      <c r="AH302" s="2">
        <v>2</v>
      </c>
      <c r="AI302" s="7">
        <v>16</v>
      </c>
      <c r="AJ302">
        <v>108</v>
      </c>
      <c r="AK302">
        <v>0</v>
      </c>
      <c r="AL302">
        <v>0</v>
      </c>
      <c r="AM302">
        <v>0</v>
      </c>
      <c r="AN302">
        <v>0</v>
      </c>
      <c r="AO302" s="2">
        <v>0</v>
      </c>
    </row>
    <row r="303" spans="1:41">
      <c r="A303" s="2">
        <v>303000</v>
      </c>
      <c r="B303">
        <f t="shared" si="64"/>
        <v>5.05</v>
      </c>
      <c r="C303" s="16">
        <v>1498880827</v>
      </c>
      <c r="D303" s="6">
        <f t="shared" si="65"/>
        <v>42917.157719907409</v>
      </c>
      <c r="E303" s="20">
        <v>-1440</v>
      </c>
      <c r="F303" s="21">
        <v>-15196</v>
      </c>
      <c r="G303" s="22">
        <v>-5536</v>
      </c>
      <c r="H303">
        <f t="shared" si="66"/>
        <v>-8.7890625E-2</v>
      </c>
      <c r="I303">
        <f t="shared" si="67"/>
        <v>-0.927490234375</v>
      </c>
      <c r="J303" s="2">
        <f t="shared" si="68"/>
        <v>-0.337890625</v>
      </c>
      <c r="K303" s="16">
        <v>628</v>
      </c>
      <c r="L303" s="16">
        <v>2672</v>
      </c>
      <c r="M303" s="16">
        <v>1263</v>
      </c>
      <c r="N303" s="18">
        <f t="shared" si="69"/>
        <v>4.786585365853659</v>
      </c>
      <c r="O303">
        <f t="shared" si="70"/>
        <v>20.365853658536587</v>
      </c>
      <c r="P303" s="2">
        <f t="shared" si="71"/>
        <v>9.6265243902439028</v>
      </c>
      <c r="Q303" s="14">
        <v>-51</v>
      </c>
      <c r="R303" s="14">
        <v>247</v>
      </c>
      <c r="S303" s="27">
        <v>-101</v>
      </c>
      <c r="T303" s="18">
        <f t="shared" si="72"/>
        <v>-7.6519129782445612</v>
      </c>
      <c r="U303" s="12">
        <f t="shared" si="73"/>
        <v>37.059264816204049</v>
      </c>
      <c r="V303" s="2">
        <f t="shared" si="74"/>
        <v>-15.153788447111777</v>
      </c>
      <c r="W303" s="39">
        <f t="shared" si="75"/>
        <v>10.127531882970739</v>
      </c>
      <c r="X303" s="39">
        <f t="shared" si="76"/>
        <v>17.629407351837948</v>
      </c>
      <c r="Y303" s="39">
        <f t="shared" si="77"/>
        <v>-14.028507126781697</v>
      </c>
      <c r="Z303" s="7">
        <f t="shared" si="78"/>
        <v>236.73039365481972</v>
      </c>
      <c r="AA303" s="16">
        <v>528</v>
      </c>
      <c r="AB303" s="57">
        <f t="shared" si="79"/>
        <v>22.581453859286547</v>
      </c>
      <c r="AC303" s="2">
        <v>18</v>
      </c>
      <c r="AD303" s="7">
        <v>85</v>
      </c>
      <c r="AE303">
        <v>5</v>
      </c>
      <c r="AF303">
        <v>6</v>
      </c>
      <c r="AG303">
        <v>5</v>
      </c>
      <c r="AH303" s="2">
        <v>2</v>
      </c>
      <c r="AI303" s="7">
        <v>16</v>
      </c>
      <c r="AJ303">
        <v>68</v>
      </c>
      <c r="AK303">
        <v>0</v>
      </c>
      <c r="AL303">
        <v>0</v>
      </c>
      <c r="AM303">
        <v>0</v>
      </c>
      <c r="AN303">
        <v>0</v>
      </c>
      <c r="AO303" s="2">
        <v>0</v>
      </c>
    </row>
    <row r="304" spans="1:41">
      <c r="A304" s="2">
        <v>304000</v>
      </c>
      <c r="B304">
        <f t="shared" si="64"/>
        <v>5.0666666666666664</v>
      </c>
      <c r="C304" s="16">
        <v>1498880828</v>
      </c>
      <c r="D304" s="6">
        <f t="shared" si="65"/>
        <v>42917.157731481479</v>
      </c>
      <c r="E304" s="20">
        <v>-2884</v>
      </c>
      <c r="F304" s="21">
        <v>-15912</v>
      </c>
      <c r="G304" s="22">
        <v>-6280</v>
      </c>
      <c r="H304">
        <f t="shared" si="66"/>
        <v>-0.176025390625</v>
      </c>
      <c r="I304">
        <f t="shared" si="67"/>
        <v>-0.97119140625</v>
      </c>
      <c r="J304" s="2">
        <f t="shared" si="68"/>
        <v>-0.38330078125</v>
      </c>
      <c r="K304" s="16">
        <v>-490</v>
      </c>
      <c r="L304" s="16">
        <v>-5852</v>
      </c>
      <c r="M304" s="16">
        <v>-4237</v>
      </c>
      <c r="N304" s="18">
        <f t="shared" si="69"/>
        <v>-3.7347560975609762</v>
      </c>
      <c r="O304">
        <f t="shared" si="70"/>
        <v>-44.603658536585371</v>
      </c>
      <c r="P304" s="2">
        <f t="shared" si="71"/>
        <v>-32.294207317073173</v>
      </c>
      <c r="Q304" s="14">
        <v>-28</v>
      </c>
      <c r="R304" s="14">
        <v>236</v>
      </c>
      <c r="S304" s="27">
        <v>-76</v>
      </c>
      <c r="T304" s="18">
        <f t="shared" si="72"/>
        <v>-4.2010502625656416</v>
      </c>
      <c r="U304" s="12">
        <f t="shared" si="73"/>
        <v>35.408852213053265</v>
      </c>
      <c r="V304" s="2">
        <f t="shared" si="74"/>
        <v>-11.40285071267817</v>
      </c>
      <c r="W304" s="39">
        <f t="shared" si="75"/>
        <v>13.578394598649659</v>
      </c>
      <c r="X304" s="39">
        <f t="shared" si="76"/>
        <v>15.978994748687164</v>
      </c>
      <c r="Y304" s="39">
        <f t="shared" si="77"/>
        <v>-10.27756939234809</v>
      </c>
      <c r="Z304" s="7">
        <f t="shared" si="78"/>
        <v>218.87438199840574</v>
      </c>
      <c r="AA304" s="16">
        <v>496</v>
      </c>
      <c r="AB304" s="57">
        <f t="shared" si="79"/>
        <v>22.485608170844941</v>
      </c>
      <c r="AC304" s="2">
        <v>18</v>
      </c>
      <c r="AD304" s="7">
        <v>85</v>
      </c>
      <c r="AE304">
        <v>5</v>
      </c>
      <c r="AF304">
        <v>5</v>
      </c>
      <c r="AG304">
        <v>5</v>
      </c>
      <c r="AH304" s="2">
        <v>2</v>
      </c>
      <c r="AI304" s="7">
        <v>15</v>
      </c>
      <c r="AJ304">
        <v>88</v>
      </c>
      <c r="AK304">
        <v>0</v>
      </c>
      <c r="AL304">
        <v>0</v>
      </c>
      <c r="AM304">
        <v>0</v>
      </c>
      <c r="AN304">
        <v>0</v>
      </c>
      <c r="AO304" s="2">
        <v>0</v>
      </c>
    </row>
    <row r="305" spans="1:41">
      <c r="A305" s="2">
        <v>305000</v>
      </c>
      <c r="B305">
        <f t="shared" si="64"/>
        <v>5.083333333333333</v>
      </c>
      <c r="C305" s="16">
        <v>1498880829</v>
      </c>
      <c r="D305" s="6">
        <f t="shared" si="65"/>
        <v>42917.157743055555</v>
      </c>
      <c r="E305" s="20">
        <v>-2476</v>
      </c>
      <c r="F305" s="21">
        <v>-15616</v>
      </c>
      <c r="G305" s="22">
        <v>-6012</v>
      </c>
      <c r="H305">
        <f t="shared" si="66"/>
        <v>-0.151123046875</v>
      </c>
      <c r="I305">
        <f t="shared" si="67"/>
        <v>-0.953125</v>
      </c>
      <c r="J305" s="2">
        <f t="shared" si="68"/>
        <v>-0.366943359375</v>
      </c>
      <c r="K305" s="16">
        <v>-82</v>
      </c>
      <c r="L305" s="16">
        <v>1087</v>
      </c>
      <c r="M305" s="16">
        <v>-308</v>
      </c>
      <c r="N305" s="18">
        <f t="shared" si="69"/>
        <v>-0.625</v>
      </c>
      <c r="O305">
        <f t="shared" si="70"/>
        <v>8.2850609756097562</v>
      </c>
      <c r="P305" s="2">
        <f t="shared" si="71"/>
        <v>-2.3475609756097562</v>
      </c>
      <c r="Q305" s="14">
        <v>-32</v>
      </c>
      <c r="R305" s="14">
        <v>236</v>
      </c>
      <c r="S305" s="27">
        <v>-90</v>
      </c>
      <c r="T305" s="18">
        <f t="shared" si="72"/>
        <v>-4.8012003000750187</v>
      </c>
      <c r="U305" s="12">
        <f t="shared" si="73"/>
        <v>35.408852213053265</v>
      </c>
      <c r="V305" s="2">
        <f t="shared" si="74"/>
        <v>-13.50337584396099</v>
      </c>
      <c r="W305" s="39">
        <f t="shared" si="75"/>
        <v>12.978244561140281</v>
      </c>
      <c r="X305" s="39">
        <f t="shared" si="76"/>
        <v>15.978994748687164</v>
      </c>
      <c r="Y305" s="39">
        <f t="shared" si="77"/>
        <v>-12.37809452363091</v>
      </c>
      <c r="Z305" s="7">
        <f t="shared" si="78"/>
        <v>225.70403655710254</v>
      </c>
      <c r="AA305" s="16">
        <v>528</v>
      </c>
      <c r="AB305" s="57">
        <f t="shared" si="79"/>
        <v>22.581453859286547</v>
      </c>
      <c r="AC305" s="2">
        <v>18</v>
      </c>
      <c r="AD305" s="7">
        <v>85</v>
      </c>
      <c r="AE305">
        <v>5</v>
      </c>
      <c r="AF305">
        <v>5</v>
      </c>
      <c r="AG305">
        <v>6</v>
      </c>
      <c r="AH305" s="2">
        <v>2</v>
      </c>
      <c r="AI305" s="7">
        <v>15</v>
      </c>
      <c r="AJ305">
        <v>42</v>
      </c>
      <c r="AK305">
        <v>0</v>
      </c>
      <c r="AL305">
        <v>0</v>
      </c>
      <c r="AM305">
        <v>0</v>
      </c>
      <c r="AN305">
        <v>0</v>
      </c>
      <c r="AO305" s="2">
        <v>0</v>
      </c>
    </row>
    <row r="306" spans="1:41">
      <c r="A306" s="2">
        <v>306000</v>
      </c>
      <c r="B306">
        <f t="shared" si="64"/>
        <v>5.0999999999999996</v>
      </c>
      <c r="C306" s="16">
        <v>1498880830</v>
      </c>
      <c r="D306" s="6">
        <f t="shared" si="65"/>
        <v>42917.157754629632</v>
      </c>
      <c r="E306" s="20">
        <v>-936</v>
      </c>
      <c r="F306" s="21">
        <v>-17380</v>
      </c>
      <c r="G306" s="22">
        <v>-5248</v>
      </c>
      <c r="H306">
        <f t="shared" si="66"/>
        <v>-5.712890625E-2</v>
      </c>
      <c r="I306">
        <f t="shared" si="67"/>
        <v>-1.060791015625</v>
      </c>
      <c r="J306" s="2">
        <f t="shared" si="68"/>
        <v>-0.3203125</v>
      </c>
      <c r="K306" s="16">
        <v>185</v>
      </c>
      <c r="L306" s="16">
        <v>-546</v>
      </c>
      <c r="M306" s="16">
        <v>-1534</v>
      </c>
      <c r="N306" s="18">
        <f t="shared" si="69"/>
        <v>1.4100609756097562</v>
      </c>
      <c r="O306">
        <f t="shared" si="70"/>
        <v>-4.161585365853659</v>
      </c>
      <c r="P306" s="2">
        <f t="shared" si="71"/>
        <v>-11.692073170731708</v>
      </c>
      <c r="Q306" s="14">
        <v>-21</v>
      </c>
      <c r="R306" s="14">
        <v>235</v>
      </c>
      <c r="S306" s="27">
        <v>-83</v>
      </c>
      <c r="T306" s="18">
        <f t="shared" si="72"/>
        <v>-3.150787696924231</v>
      </c>
      <c r="U306" s="12">
        <f t="shared" si="73"/>
        <v>35.258814703675917</v>
      </c>
      <c r="V306" s="2">
        <f t="shared" si="74"/>
        <v>-12.453113278319579</v>
      </c>
      <c r="W306" s="39">
        <f t="shared" si="75"/>
        <v>14.628657164291068</v>
      </c>
      <c r="X306" s="39">
        <f t="shared" si="76"/>
        <v>15.828957239309815</v>
      </c>
      <c r="Y306" s="39">
        <f t="shared" si="77"/>
        <v>-11.327831957989499</v>
      </c>
      <c r="Z306" s="7">
        <f t="shared" si="78"/>
        <v>219.53456756572334</v>
      </c>
      <c r="AA306" s="16">
        <v>432</v>
      </c>
      <c r="AB306" s="57">
        <f t="shared" si="79"/>
        <v>22.293916793961721</v>
      </c>
      <c r="AC306" s="2">
        <v>18</v>
      </c>
      <c r="AD306" s="7">
        <v>85</v>
      </c>
      <c r="AE306">
        <v>4</v>
      </c>
      <c r="AF306">
        <v>5</v>
      </c>
      <c r="AG306">
        <v>6</v>
      </c>
      <c r="AH306" s="2">
        <v>1</v>
      </c>
      <c r="AI306" s="7">
        <v>15</v>
      </c>
      <c r="AJ306">
        <v>38</v>
      </c>
      <c r="AK306">
        <v>0</v>
      </c>
      <c r="AL306">
        <v>0</v>
      </c>
      <c r="AM306">
        <v>0</v>
      </c>
      <c r="AN306">
        <v>0</v>
      </c>
      <c r="AO306" s="2">
        <v>0</v>
      </c>
    </row>
    <row r="307" spans="1:41">
      <c r="A307" s="2">
        <v>307000</v>
      </c>
      <c r="B307">
        <f t="shared" si="64"/>
        <v>5.1166666666666663</v>
      </c>
      <c r="C307" s="16">
        <v>1498880831</v>
      </c>
      <c r="D307" s="6">
        <f t="shared" si="65"/>
        <v>42917.157766203702</v>
      </c>
      <c r="E307" s="20">
        <v>-1492</v>
      </c>
      <c r="F307" s="21">
        <v>-15712</v>
      </c>
      <c r="G307" s="22">
        <v>-5664</v>
      </c>
      <c r="H307">
        <f t="shared" si="66"/>
        <v>-9.1064453125E-2</v>
      </c>
      <c r="I307">
        <f t="shared" si="67"/>
        <v>-0.958984375</v>
      </c>
      <c r="J307" s="2">
        <f t="shared" si="68"/>
        <v>-0.345703125</v>
      </c>
      <c r="K307" s="16">
        <v>-591</v>
      </c>
      <c r="L307" s="16">
        <v>-125</v>
      </c>
      <c r="M307" s="16">
        <v>-255</v>
      </c>
      <c r="N307" s="18">
        <f t="shared" si="69"/>
        <v>-4.5045731707317076</v>
      </c>
      <c r="O307">
        <f t="shared" si="70"/>
        <v>-0.95274390243902451</v>
      </c>
      <c r="P307" s="2">
        <f t="shared" si="71"/>
        <v>-1.94359756097561</v>
      </c>
      <c r="Q307" s="14">
        <v>-30</v>
      </c>
      <c r="R307" s="14">
        <v>234</v>
      </c>
      <c r="S307" s="27">
        <v>-88</v>
      </c>
      <c r="T307" s="18">
        <f t="shared" si="72"/>
        <v>-4.5011252813203297</v>
      </c>
      <c r="U307" s="12">
        <f t="shared" si="73"/>
        <v>35.108777194298575</v>
      </c>
      <c r="V307" s="2">
        <f t="shared" si="74"/>
        <v>-13.203300825206302</v>
      </c>
      <c r="W307" s="39">
        <f t="shared" si="75"/>
        <v>13.278319579894969</v>
      </c>
      <c r="X307" s="39">
        <f t="shared" si="76"/>
        <v>15.678919729932474</v>
      </c>
      <c r="Y307" s="39">
        <f t="shared" si="77"/>
        <v>-12.078019504876222</v>
      </c>
      <c r="Z307" s="7">
        <f t="shared" si="78"/>
        <v>224.28577175409868</v>
      </c>
      <c r="AA307" s="16">
        <v>496</v>
      </c>
      <c r="AB307" s="57">
        <f t="shared" si="79"/>
        <v>22.485608170844941</v>
      </c>
      <c r="AC307" s="2">
        <v>18</v>
      </c>
      <c r="AD307" s="7">
        <v>85</v>
      </c>
      <c r="AE307">
        <v>4</v>
      </c>
      <c r="AF307">
        <v>6</v>
      </c>
      <c r="AG307">
        <v>6</v>
      </c>
      <c r="AH307" s="2">
        <v>2</v>
      </c>
      <c r="AI307" s="7">
        <v>15</v>
      </c>
      <c r="AJ307">
        <v>72</v>
      </c>
      <c r="AK307">
        <v>0</v>
      </c>
      <c r="AL307">
        <v>0</v>
      </c>
      <c r="AM307">
        <v>0</v>
      </c>
      <c r="AN307">
        <v>0</v>
      </c>
      <c r="AO307" s="2">
        <v>0</v>
      </c>
    </row>
    <row r="308" spans="1:41">
      <c r="A308" s="2">
        <v>308000</v>
      </c>
      <c r="B308">
        <f t="shared" si="64"/>
        <v>5.1333333333333337</v>
      </c>
      <c r="C308" s="16">
        <v>1498880832</v>
      </c>
      <c r="D308" s="6">
        <f t="shared" si="65"/>
        <v>42917.157777777778</v>
      </c>
      <c r="E308" s="20">
        <v>-1528</v>
      </c>
      <c r="F308" s="21">
        <v>-15664</v>
      </c>
      <c r="G308" s="22">
        <v>-5188</v>
      </c>
      <c r="H308">
        <f t="shared" si="66"/>
        <v>-9.326171875E-2</v>
      </c>
      <c r="I308">
        <f t="shared" si="67"/>
        <v>-0.9560546875</v>
      </c>
      <c r="J308" s="2">
        <f t="shared" si="68"/>
        <v>-0.316650390625</v>
      </c>
      <c r="K308" s="16">
        <v>-939</v>
      </c>
      <c r="L308" s="16">
        <v>-692</v>
      </c>
      <c r="M308" s="16">
        <v>61</v>
      </c>
      <c r="N308" s="18">
        <f t="shared" si="69"/>
        <v>-7.1570121951219514</v>
      </c>
      <c r="O308">
        <f t="shared" si="70"/>
        <v>-5.274390243902439</v>
      </c>
      <c r="P308" s="2">
        <f t="shared" si="71"/>
        <v>0.46493902439024393</v>
      </c>
      <c r="Q308" s="14">
        <v>-29</v>
      </c>
      <c r="R308" s="14">
        <v>241</v>
      </c>
      <c r="S308" s="27">
        <v>-93</v>
      </c>
      <c r="T308" s="18">
        <f t="shared" si="72"/>
        <v>-4.3510877719429857</v>
      </c>
      <c r="U308" s="12">
        <f t="shared" si="73"/>
        <v>36.159039759939986</v>
      </c>
      <c r="V308" s="2">
        <f t="shared" si="74"/>
        <v>-13.953488372093023</v>
      </c>
      <c r="W308" s="39">
        <f t="shared" si="75"/>
        <v>13.428357089272314</v>
      </c>
      <c r="X308" s="39">
        <f t="shared" si="76"/>
        <v>16.729182295573885</v>
      </c>
      <c r="Y308" s="39">
        <f t="shared" si="77"/>
        <v>-12.828207051762943</v>
      </c>
      <c r="Z308" s="7">
        <f t="shared" si="78"/>
        <v>225.75269999139843</v>
      </c>
      <c r="AA308" s="16">
        <v>432</v>
      </c>
      <c r="AB308" s="57">
        <f t="shared" si="79"/>
        <v>22.293916793961721</v>
      </c>
      <c r="AC308" s="2">
        <v>18</v>
      </c>
      <c r="AD308" s="7">
        <v>85</v>
      </c>
      <c r="AE308">
        <v>4</v>
      </c>
      <c r="AF308">
        <v>5</v>
      </c>
      <c r="AG308">
        <v>6</v>
      </c>
      <c r="AH308" s="2">
        <v>2</v>
      </c>
      <c r="AI308" s="7">
        <v>15</v>
      </c>
      <c r="AJ308">
        <v>48</v>
      </c>
      <c r="AK308">
        <v>0</v>
      </c>
      <c r="AL308">
        <v>0</v>
      </c>
      <c r="AM308">
        <v>0</v>
      </c>
      <c r="AN308">
        <v>0</v>
      </c>
      <c r="AO308" s="2">
        <v>0</v>
      </c>
    </row>
    <row r="309" spans="1:41">
      <c r="A309" s="2">
        <v>309000</v>
      </c>
      <c r="B309">
        <f t="shared" si="64"/>
        <v>5.15</v>
      </c>
      <c r="C309" s="16">
        <v>1498880833</v>
      </c>
      <c r="D309" s="6">
        <f t="shared" si="65"/>
        <v>42917.157789351855</v>
      </c>
      <c r="E309" s="20">
        <v>-2044</v>
      </c>
      <c r="F309" s="21">
        <v>-15316</v>
      </c>
      <c r="G309" s="22">
        <v>-5548</v>
      </c>
      <c r="H309">
        <f t="shared" si="66"/>
        <v>-0.124755859375</v>
      </c>
      <c r="I309">
        <f t="shared" si="67"/>
        <v>-0.934814453125</v>
      </c>
      <c r="J309" s="2">
        <f t="shared" si="68"/>
        <v>-0.338623046875</v>
      </c>
      <c r="K309" s="16">
        <v>-224</v>
      </c>
      <c r="L309" s="16">
        <v>-181</v>
      </c>
      <c r="M309" s="16">
        <v>-657</v>
      </c>
      <c r="N309" s="18">
        <f t="shared" si="69"/>
        <v>-1.7073170731707319</v>
      </c>
      <c r="O309">
        <f t="shared" si="70"/>
        <v>-1.3795731707317074</v>
      </c>
      <c r="P309" s="2">
        <f t="shared" si="71"/>
        <v>-5.0076219512195124</v>
      </c>
      <c r="Q309" s="14">
        <v>-32</v>
      </c>
      <c r="R309" s="14">
        <v>242</v>
      </c>
      <c r="S309" s="27">
        <v>-96</v>
      </c>
      <c r="T309" s="18">
        <f t="shared" si="72"/>
        <v>-4.8012003000750187</v>
      </c>
      <c r="U309" s="12">
        <f t="shared" si="73"/>
        <v>36.309077269317328</v>
      </c>
      <c r="V309" s="2">
        <f t="shared" si="74"/>
        <v>-14.403600900225056</v>
      </c>
      <c r="W309" s="39">
        <f t="shared" si="75"/>
        <v>12.978244561140281</v>
      </c>
      <c r="X309" s="39">
        <f t="shared" si="76"/>
        <v>16.879219804951227</v>
      </c>
      <c r="Y309" s="39">
        <f t="shared" si="77"/>
        <v>-13.278319579894976</v>
      </c>
      <c r="Z309" s="7">
        <f t="shared" si="78"/>
        <v>227.80957423767316</v>
      </c>
      <c r="AA309" s="16">
        <v>496</v>
      </c>
      <c r="AB309" s="57">
        <f t="shared" si="79"/>
        <v>22.485608170844941</v>
      </c>
      <c r="AC309" s="2">
        <v>18</v>
      </c>
      <c r="AD309" s="7">
        <v>85</v>
      </c>
      <c r="AE309">
        <v>4</v>
      </c>
      <c r="AF309">
        <v>6</v>
      </c>
      <c r="AG309">
        <v>6</v>
      </c>
      <c r="AH309" s="2">
        <v>2</v>
      </c>
      <c r="AI309" s="7">
        <v>15</v>
      </c>
      <c r="AJ309">
        <v>68</v>
      </c>
      <c r="AK309">
        <v>0</v>
      </c>
      <c r="AL309">
        <v>0</v>
      </c>
      <c r="AM309">
        <v>0</v>
      </c>
      <c r="AN309">
        <v>0</v>
      </c>
      <c r="AO309" s="2">
        <v>0</v>
      </c>
    </row>
    <row r="310" spans="1:41">
      <c r="A310" s="2">
        <v>310000</v>
      </c>
      <c r="B310">
        <f t="shared" si="64"/>
        <v>5.166666666666667</v>
      </c>
      <c r="C310" s="16">
        <v>1498880834</v>
      </c>
      <c r="D310" s="6">
        <f t="shared" si="65"/>
        <v>42917.157800925925</v>
      </c>
      <c r="E310" s="20">
        <v>-1412</v>
      </c>
      <c r="F310" s="21">
        <v>-16452</v>
      </c>
      <c r="G310" s="22">
        <v>-5476</v>
      </c>
      <c r="H310">
        <f t="shared" si="66"/>
        <v>-8.6181640625E-2</v>
      </c>
      <c r="I310">
        <f t="shared" si="67"/>
        <v>-1.004150390625</v>
      </c>
      <c r="J310" s="2">
        <f t="shared" si="68"/>
        <v>-0.334228515625</v>
      </c>
      <c r="K310" s="16">
        <v>-134</v>
      </c>
      <c r="L310" s="16">
        <v>-435</v>
      </c>
      <c r="M310" s="16">
        <v>-228</v>
      </c>
      <c r="N310" s="18">
        <f t="shared" si="69"/>
        <v>-1.0213414634146343</v>
      </c>
      <c r="O310">
        <f t="shared" si="70"/>
        <v>-3.3155487804878052</v>
      </c>
      <c r="P310" s="2">
        <f t="shared" si="71"/>
        <v>-1.7378048780487807</v>
      </c>
      <c r="Q310" s="14">
        <v>-23</v>
      </c>
      <c r="R310" s="14">
        <v>231</v>
      </c>
      <c r="S310" s="27">
        <v>-81</v>
      </c>
      <c r="T310" s="18">
        <f t="shared" si="72"/>
        <v>-3.4508627156789196</v>
      </c>
      <c r="U310" s="12">
        <f t="shared" si="73"/>
        <v>34.658664666166544</v>
      </c>
      <c r="V310" s="2">
        <f t="shared" si="74"/>
        <v>-12.153038259564891</v>
      </c>
      <c r="W310" s="39">
        <f t="shared" si="75"/>
        <v>14.32858214553638</v>
      </c>
      <c r="X310" s="39">
        <f t="shared" si="76"/>
        <v>15.228807201800443</v>
      </c>
      <c r="Y310" s="39">
        <f t="shared" si="77"/>
        <v>-11.027756939234811</v>
      </c>
      <c r="Z310" s="7">
        <f t="shared" si="78"/>
        <v>219.35691591972875</v>
      </c>
      <c r="AA310" s="16">
        <v>528</v>
      </c>
      <c r="AB310" s="57">
        <f t="shared" si="79"/>
        <v>22.581453859286547</v>
      </c>
      <c r="AC310" s="2">
        <v>18</v>
      </c>
      <c r="AD310" s="7">
        <v>85</v>
      </c>
      <c r="AE310">
        <v>5</v>
      </c>
      <c r="AF310">
        <v>6</v>
      </c>
      <c r="AG310">
        <v>6</v>
      </c>
      <c r="AH310" s="2">
        <v>2</v>
      </c>
      <c r="AI310" s="7">
        <v>15</v>
      </c>
      <c r="AJ310">
        <v>88</v>
      </c>
      <c r="AK310">
        <v>0</v>
      </c>
      <c r="AL310">
        <v>0</v>
      </c>
      <c r="AM310">
        <v>0</v>
      </c>
      <c r="AN310">
        <v>0</v>
      </c>
      <c r="AO310" s="2">
        <v>0</v>
      </c>
    </row>
    <row r="311" spans="1:41">
      <c r="A311" s="2">
        <v>311000</v>
      </c>
      <c r="B311">
        <f t="shared" si="64"/>
        <v>5.1833333333333336</v>
      </c>
      <c r="C311" s="16">
        <v>1498880835</v>
      </c>
      <c r="D311" s="6">
        <f t="shared" si="65"/>
        <v>42917.157812500001</v>
      </c>
      <c r="E311" s="20">
        <v>-2916</v>
      </c>
      <c r="F311" s="21">
        <v>-15572</v>
      </c>
      <c r="G311" s="22">
        <v>-5068</v>
      </c>
      <c r="H311">
        <f t="shared" si="66"/>
        <v>-0.177978515625</v>
      </c>
      <c r="I311">
        <f t="shared" si="67"/>
        <v>-0.950439453125</v>
      </c>
      <c r="J311" s="2">
        <f t="shared" si="68"/>
        <v>-0.309326171875</v>
      </c>
      <c r="K311" s="16">
        <v>-806</v>
      </c>
      <c r="L311" s="16">
        <v>-253</v>
      </c>
      <c r="M311" s="16">
        <v>803</v>
      </c>
      <c r="N311" s="18">
        <f t="shared" si="69"/>
        <v>-6.1432926829268295</v>
      </c>
      <c r="O311">
        <f t="shared" si="70"/>
        <v>-1.9283536585365855</v>
      </c>
      <c r="P311" s="2">
        <f t="shared" si="71"/>
        <v>6.1204268292682933</v>
      </c>
      <c r="Q311" s="14">
        <v>-33</v>
      </c>
      <c r="R311" s="14">
        <v>235</v>
      </c>
      <c r="S311" s="27">
        <v>-87</v>
      </c>
      <c r="T311" s="18">
        <f t="shared" si="72"/>
        <v>-4.9512378094523628</v>
      </c>
      <c r="U311" s="12">
        <f t="shared" si="73"/>
        <v>35.258814703675917</v>
      </c>
      <c r="V311" s="2">
        <f t="shared" si="74"/>
        <v>-13.053263315828957</v>
      </c>
      <c r="W311" s="39">
        <f t="shared" si="75"/>
        <v>12.828207051762938</v>
      </c>
      <c r="X311" s="39">
        <f t="shared" si="76"/>
        <v>15.828957239309815</v>
      </c>
      <c r="Y311" s="39">
        <f t="shared" si="77"/>
        <v>-11.927981995498877</v>
      </c>
      <c r="Z311" s="7">
        <f t="shared" si="78"/>
        <v>224.94303254270568</v>
      </c>
      <c r="AA311" s="16">
        <v>448</v>
      </c>
      <c r="AB311" s="57">
        <f t="shared" si="79"/>
        <v>22.341839638182527</v>
      </c>
      <c r="AC311" s="2">
        <v>18</v>
      </c>
      <c r="AD311" s="7">
        <v>85</v>
      </c>
      <c r="AE311">
        <v>4</v>
      </c>
      <c r="AF311">
        <v>5</v>
      </c>
      <c r="AG311">
        <v>5</v>
      </c>
      <c r="AH311" s="2">
        <v>2</v>
      </c>
      <c r="AI311" s="7">
        <v>15</v>
      </c>
      <c r="AJ311">
        <v>58</v>
      </c>
      <c r="AK311">
        <v>0</v>
      </c>
      <c r="AL311">
        <v>0</v>
      </c>
      <c r="AM311">
        <v>0</v>
      </c>
      <c r="AN311">
        <v>0</v>
      </c>
      <c r="AO311" s="2">
        <v>0</v>
      </c>
    </row>
    <row r="312" spans="1:41">
      <c r="A312" s="2">
        <v>312000</v>
      </c>
      <c r="B312">
        <f t="shared" si="64"/>
        <v>5.2</v>
      </c>
      <c r="C312" s="16">
        <v>1498880836</v>
      </c>
      <c r="D312" s="6">
        <f t="shared" si="65"/>
        <v>42917.157824074078</v>
      </c>
      <c r="E312" s="20">
        <v>-1964</v>
      </c>
      <c r="F312" s="21">
        <v>-15672</v>
      </c>
      <c r="G312" s="22">
        <v>-5352</v>
      </c>
      <c r="H312">
        <f t="shared" si="66"/>
        <v>-0.119873046875</v>
      </c>
      <c r="I312">
        <f t="shared" si="67"/>
        <v>-0.95654296875</v>
      </c>
      <c r="J312" s="2">
        <f t="shared" si="68"/>
        <v>-0.32666015625</v>
      </c>
      <c r="K312" s="16">
        <v>-127</v>
      </c>
      <c r="L312" s="16">
        <v>1723</v>
      </c>
      <c r="M312" s="16">
        <v>-614</v>
      </c>
      <c r="N312" s="18">
        <f t="shared" si="69"/>
        <v>-0.96798780487804892</v>
      </c>
      <c r="O312">
        <f t="shared" si="70"/>
        <v>13.132621951219514</v>
      </c>
      <c r="P312" s="2">
        <f t="shared" si="71"/>
        <v>-4.6798780487804885</v>
      </c>
      <c r="Q312" s="14">
        <v>-39</v>
      </c>
      <c r="R312" s="14">
        <v>245</v>
      </c>
      <c r="S312" s="27">
        <v>-91</v>
      </c>
      <c r="T312" s="18">
        <f t="shared" si="72"/>
        <v>-5.8514628657164289</v>
      </c>
      <c r="U312" s="12">
        <f t="shared" si="73"/>
        <v>36.759189797449359</v>
      </c>
      <c r="V312" s="2">
        <f t="shared" si="74"/>
        <v>-13.653413353338335</v>
      </c>
      <c r="W312" s="39">
        <f t="shared" si="75"/>
        <v>11.927981995498872</v>
      </c>
      <c r="X312" s="39">
        <f t="shared" si="76"/>
        <v>17.329332333083258</v>
      </c>
      <c r="Y312" s="39">
        <f t="shared" si="77"/>
        <v>-12.528132033008255</v>
      </c>
      <c r="Z312" s="7">
        <f t="shared" si="78"/>
        <v>228.59598698761107</v>
      </c>
      <c r="AA312" s="16">
        <v>528</v>
      </c>
      <c r="AB312" s="57">
        <f t="shared" si="79"/>
        <v>22.581453859286547</v>
      </c>
      <c r="AC312" s="2">
        <v>18</v>
      </c>
      <c r="AD312" s="7">
        <v>85</v>
      </c>
      <c r="AE312">
        <v>4</v>
      </c>
      <c r="AF312">
        <v>5</v>
      </c>
      <c r="AG312">
        <v>5</v>
      </c>
      <c r="AH312" s="2">
        <v>2</v>
      </c>
      <c r="AI312" s="7">
        <v>15</v>
      </c>
      <c r="AJ312">
        <v>30</v>
      </c>
      <c r="AK312">
        <v>0</v>
      </c>
      <c r="AL312">
        <v>0</v>
      </c>
      <c r="AM312">
        <v>0</v>
      </c>
      <c r="AN312">
        <v>0</v>
      </c>
      <c r="AO312" s="2">
        <v>0</v>
      </c>
    </row>
    <row r="313" spans="1:41">
      <c r="A313" s="2">
        <v>313000</v>
      </c>
      <c r="B313">
        <f t="shared" si="64"/>
        <v>5.2166666666666668</v>
      </c>
      <c r="C313" s="16">
        <v>1498880837</v>
      </c>
      <c r="D313" s="6">
        <f t="shared" si="65"/>
        <v>42917.157835648148</v>
      </c>
      <c r="E313" s="20">
        <v>-1336</v>
      </c>
      <c r="F313" s="21">
        <v>-16212</v>
      </c>
      <c r="G313" s="22">
        <v>-5564</v>
      </c>
      <c r="H313">
        <f t="shared" si="66"/>
        <v>-8.154296875E-2</v>
      </c>
      <c r="I313">
        <f t="shared" si="67"/>
        <v>-0.989501953125</v>
      </c>
      <c r="J313" s="2">
        <f t="shared" si="68"/>
        <v>-0.339599609375</v>
      </c>
      <c r="K313" s="16">
        <v>523</v>
      </c>
      <c r="L313" s="16">
        <v>1667</v>
      </c>
      <c r="M313" s="16">
        <v>-1231</v>
      </c>
      <c r="N313" s="18">
        <f t="shared" si="69"/>
        <v>3.9862804878048785</v>
      </c>
      <c r="O313">
        <f t="shared" si="70"/>
        <v>12.70579268292683</v>
      </c>
      <c r="P313" s="2">
        <f t="shared" si="71"/>
        <v>-9.3826219512195124</v>
      </c>
      <c r="Q313" s="14">
        <v>-34</v>
      </c>
      <c r="R313" s="14">
        <v>232</v>
      </c>
      <c r="S313" s="27">
        <v>-88</v>
      </c>
      <c r="T313" s="18">
        <f t="shared" si="72"/>
        <v>-5.1012753188297078</v>
      </c>
      <c r="U313" s="12">
        <f t="shared" si="73"/>
        <v>34.808702175543885</v>
      </c>
      <c r="V313" s="2">
        <f t="shared" si="74"/>
        <v>-13.203300825206302</v>
      </c>
      <c r="W313" s="39">
        <f t="shared" si="75"/>
        <v>12.678169542385593</v>
      </c>
      <c r="X313" s="39">
        <f t="shared" si="76"/>
        <v>15.378844711177784</v>
      </c>
      <c r="Y313" s="39">
        <f t="shared" si="77"/>
        <v>-12.078019504876222</v>
      </c>
      <c r="Z313" s="7">
        <f t="shared" si="78"/>
        <v>225.66962919196268</v>
      </c>
      <c r="AA313" s="16">
        <v>496</v>
      </c>
      <c r="AB313" s="57">
        <f t="shared" si="79"/>
        <v>22.485608170844941</v>
      </c>
      <c r="AC313" s="2">
        <v>18</v>
      </c>
      <c r="AD313" s="7">
        <v>86</v>
      </c>
      <c r="AE313">
        <v>4</v>
      </c>
      <c r="AF313">
        <v>4</v>
      </c>
      <c r="AG313">
        <v>4</v>
      </c>
      <c r="AH313" s="2">
        <v>2</v>
      </c>
      <c r="AI313" s="7">
        <v>15</v>
      </c>
      <c r="AJ313">
        <v>32</v>
      </c>
      <c r="AK313">
        <v>0</v>
      </c>
      <c r="AL313">
        <v>0</v>
      </c>
      <c r="AM313">
        <v>0</v>
      </c>
      <c r="AN313">
        <v>0</v>
      </c>
      <c r="AO313" s="2">
        <v>0</v>
      </c>
    </row>
    <row r="314" spans="1:41">
      <c r="A314" s="2">
        <v>314000</v>
      </c>
      <c r="B314">
        <f t="shared" si="64"/>
        <v>5.2333333333333334</v>
      </c>
      <c r="C314" s="16">
        <v>1498880838</v>
      </c>
      <c r="D314" s="6">
        <f t="shared" si="65"/>
        <v>42917.157847222217</v>
      </c>
      <c r="E314" s="20">
        <v>-48</v>
      </c>
      <c r="F314" s="21">
        <v>-17196</v>
      </c>
      <c r="G314" s="22">
        <v>-5416</v>
      </c>
      <c r="H314">
        <f t="shared" si="66"/>
        <v>-2.9296875E-3</v>
      </c>
      <c r="I314">
        <f t="shared" si="67"/>
        <v>-1.049560546875</v>
      </c>
      <c r="J314" s="2">
        <f t="shared" si="68"/>
        <v>-0.33056640625</v>
      </c>
      <c r="K314" s="16">
        <v>626</v>
      </c>
      <c r="L314" s="16">
        <v>-551</v>
      </c>
      <c r="M314" s="16">
        <v>-1823</v>
      </c>
      <c r="N314" s="18">
        <f t="shared" si="69"/>
        <v>4.7713414634146343</v>
      </c>
      <c r="O314">
        <f t="shared" si="70"/>
        <v>-4.19969512195122</v>
      </c>
      <c r="P314" s="2">
        <f t="shared" si="71"/>
        <v>-13.894817073170733</v>
      </c>
      <c r="Q314" s="14">
        <v>-27</v>
      </c>
      <c r="R314" s="14">
        <v>229</v>
      </c>
      <c r="S314" s="27">
        <v>-85</v>
      </c>
      <c r="T314" s="18">
        <f t="shared" si="72"/>
        <v>-4.0510127531882967</v>
      </c>
      <c r="U314" s="12">
        <f t="shared" si="73"/>
        <v>34.358589647411854</v>
      </c>
      <c r="V314" s="2">
        <f t="shared" si="74"/>
        <v>-12.753188297074269</v>
      </c>
      <c r="W314" s="39">
        <f t="shared" si="75"/>
        <v>13.728432108027004</v>
      </c>
      <c r="X314" s="39">
        <f t="shared" si="76"/>
        <v>14.928732183045753</v>
      </c>
      <c r="Y314" s="39">
        <f t="shared" si="77"/>
        <v>-11.627906976744189</v>
      </c>
      <c r="Z314" s="7">
        <f t="shared" si="78"/>
        <v>222.16479884607597</v>
      </c>
      <c r="AA314" s="16">
        <v>448</v>
      </c>
      <c r="AB314" s="57">
        <f t="shared" si="79"/>
        <v>22.341839638182527</v>
      </c>
      <c r="AC314" s="2">
        <v>18</v>
      </c>
      <c r="AD314" s="7">
        <v>86</v>
      </c>
      <c r="AE314">
        <v>4</v>
      </c>
      <c r="AF314">
        <v>5</v>
      </c>
      <c r="AG314">
        <v>5</v>
      </c>
      <c r="AH314" s="2">
        <v>2</v>
      </c>
      <c r="AI314" s="7">
        <v>15</v>
      </c>
      <c r="AJ314">
        <v>45</v>
      </c>
      <c r="AK314">
        <v>0</v>
      </c>
      <c r="AL314">
        <v>0</v>
      </c>
      <c r="AM314">
        <v>0</v>
      </c>
      <c r="AN314">
        <v>0</v>
      </c>
      <c r="AO314" s="2">
        <v>0</v>
      </c>
    </row>
    <row r="315" spans="1:41">
      <c r="A315" s="2">
        <v>315000</v>
      </c>
      <c r="B315">
        <f t="shared" si="64"/>
        <v>5.25</v>
      </c>
      <c r="C315" s="16">
        <v>1498880839</v>
      </c>
      <c r="D315" s="6">
        <f t="shared" si="65"/>
        <v>42917.157858796301</v>
      </c>
      <c r="E315" s="20">
        <v>-1428</v>
      </c>
      <c r="F315" s="21">
        <v>-14860</v>
      </c>
      <c r="G315" s="22">
        <v>-6160</v>
      </c>
      <c r="H315">
        <f t="shared" si="66"/>
        <v>-8.7158203125E-2</v>
      </c>
      <c r="I315">
        <f t="shared" si="67"/>
        <v>-0.906982421875</v>
      </c>
      <c r="J315" s="2">
        <f t="shared" si="68"/>
        <v>-0.3759765625</v>
      </c>
      <c r="K315" s="16">
        <v>1704</v>
      </c>
      <c r="L315" s="16">
        <v>1544</v>
      </c>
      <c r="M315" s="16">
        <v>3046</v>
      </c>
      <c r="N315" s="18">
        <f t="shared" si="69"/>
        <v>12.987804878048781</v>
      </c>
      <c r="O315">
        <f t="shared" si="70"/>
        <v>11.76829268292683</v>
      </c>
      <c r="P315" s="2">
        <f t="shared" si="71"/>
        <v>23.216463414634148</v>
      </c>
      <c r="Q315" s="14">
        <v>-30</v>
      </c>
      <c r="R315" s="14">
        <v>228</v>
      </c>
      <c r="S315" s="27">
        <v>-92</v>
      </c>
      <c r="T315" s="18">
        <f t="shared" si="72"/>
        <v>-4.5011252813203297</v>
      </c>
      <c r="U315" s="12">
        <f t="shared" si="73"/>
        <v>34.208552138034506</v>
      </c>
      <c r="V315" s="2">
        <f t="shared" si="74"/>
        <v>-13.803450862715678</v>
      </c>
      <c r="W315" s="39">
        <f t="shared" si="75"/>
        <v>13.278319579894969</v>
      </c>
      <c r="X315" s="39">
        <f t="shared" si="76"/>
        <v>14.778694673668404</v>
      </c>
      <c r="Y315" s="39">
        <f t="shared" si="77"/>
        <v>-12.678169542385598</v>
      </c>
      <c r="Z315" s="7">
        <f t="shared" si="78"/>
        <v>225.73685370078934</v>
      </c>
      <c r="AA315" s="16">
        <v>496</v>
      </c>
      <c r="AB315" s="57">
        <f t="shared" si="79"/>
        <v>22.485608170844941</v>
      </c>
      <c r="AC315" s="2">
        <v>18</v>
      </c>
      <c r="AD315" s="7">
        <v>86</v>
      </c>
      <c r="AE315">
        <v>4</v>
      </c>
      <c r="AF315">
        <v>5</v>
      </c>
      <c r="AG315">
        <v>4</v>
      </c>
      <c r="AH315" s="2">
        <v>2</v>
      </c>
      <c r="AI315" s="7">
        <v>15</v>
      </c>
      <c r="AJ315">
        <v>56</v>
      </c>
      <c r="AK315">
        <v>0</v>
      </c>
      <c r="AL315">
        <v>0</v>
      </c>
      <c r="AM315">
        <v>0</v>
      </c>
      <c r="AN315">
        <v>0</v>
      </c>
      <c r="AO315" s="2">
        <v>0</v>
      </c>
    </row>
    <row r="316" spans="1:41">
      <c r="A316" s="2">
        <v>316000</v>
      </c>
      <c r="B316">
        <f t="shared" si="64"/>
        <v>5.2666666666666666</v>
      </c>
      <c r="C316" s="16">
        <v>1498880840</v>
      </c>
      <c r="D316" s="6">
        <f t="shared" si="65"/>
        <v>42917.157870370371</v>
      </c>
      <c r="E316" s="20">
        <v>-1152</v>
      </c>
      <c r="F316" s="21">
        <v>-16036</v>
      </c>
      <c r="G316" s="22">
        <v>-5524</v>
      </c>
      <c r="H316">
        <f t="shared" si="66"/>
        <v>-7.03125E-2</v>
      </c>
      <c r="I316">
        <f t="shared" si="67"/>
        <v>-0.978759765625</v>
      </c>
      <c r="J316" s="2">
        <f t="shared" si="68"/>
        <v>-0.337158203125</v>
      </c>
      <c r="K316" s="16">
        <v>91</v>
      </c>
      <c r="L316" s="16">
        <v>1519</v>
      </c>
      <c r="M316" s="16">
        <v>142</v>
      </c>
      <c r="N316" s="18">
        <f t="shared" si="69"/>
        <v>0.69359756097560976</v>
      </c>
      <c r="O316">
        <f t="shared" si="70"/>
        <v>11.577743902439025</v>
      </c>
      <c r="P316" s="2">
        <f t="shared" si="71"/>
        <v>1.0823170731707319</v>
      </c>
      <c r="Q316" s="14">
        <v>-25</v>
      </c>
      <c r="R316" s="14">
        <v>237</v>
      </c>
      <c r="S316" s="27">
        <v>-89</v>
      </c>
      <c r="T316" s="18">
        <f t="shared" si="72"/>
        <v>-3.7509377344336086</v>
      </c>
      <c r="U316" s="12">
        <f t="shared" si="73"/>
        <v>35.558889722430607</v>
      </c>
      <c r="V316" s="2">
        <f t="shared" si="74"/>
        <v>-13.353338334583645</v>
      </c>
      <c r="W316" s="39">
        <f t="shared" si="75"/>
        <v>14.02850712678169</v>
      </c>
      <c r="X316" s="39">
        <f t="shared" si="76"/>
        <v>16.129032258064505</v>
      </c>
      <c r="Y316" s="39">
        <f t="shared" si="77"/>
        <v>-12.228057014253565</v>
      </c>
      <c r="Z316" s="7">
        <f t="shared" si="78"/>
        <v>223.01603447085702</v>
      </c>
      <c r="AA316" s="16">
        <v>480</v>
      </c>
      <c r="AB316" s="57">
        <f t="shared" si="79"/>
        <v>22.437685326624134</v>
      </c>
      <c r="AC316" s="2">
        <v>18</v>
      </c>
      <c r="AD316" s="7">
        <v>86</v>
      </c>
      <c r="AE316">
        <v>5</v>
      </c>
      <c r="AF316">
        <v>5</v>
      </c>
      <c r="AG316">
        <v>5</v>
      </c>
      <c r="AH316" s="2">
        <v>2</v>
      </c>
      <c r="AI316" s="7">
        <v>15</v>
      </c>
      <c r="AJ316">
        <v>42</v>
      </c>
      <c r="AK316">
        <v>0</v>
      </c>
      <c r="AL316">
        <v>0</v>
      </c>
      <c r="AM316">
        <v>0</v>
      </c>
      <c r="AN316">
        <v>0</v>
      </c>
      <c r="AO316" s="2">
        <v>0</v>
      </c>
    </row>
    <row r="317" spans="1:41">
      <c r="A317" s="2">
        <v>317000</v>
      </c>
      <c r="B317">
        <f t="shared" si="64"/>
        <v>5.2833333333333332</v>
      </c>
      <c r="C317" s="16">
        <v>1498880841</v>
      </c>
      <c r="D317" s="6">
        <f t="shared" si="65"/>
        <v>42917.15788194444</v>
      </c>
      <c r="E317" s="20">
        <v>-844</v>
      </c>
      <c r="F317" s="21">
        <v>-15720</v>
      </c>
      <c r="G317" s="22">
        <v>-5492</v>
      </c>
      <c r="H317">
        <f t="shared" si="66"/>
        <v>-5.1513671875E-2</v>
      </c>
      <c r="I317">
        <f t="shared" si="67"/>
        <v>-0.95947265625</v>
      </c>
      <c r="J317" s="2">
        <f t="shared" si="68"/>
        <v>-0.335205078125</v>
      </c>
      <c r="K317" s="16">
        <v>-227</v>
      </c>
      <c r="L317" s="16">
        <v>1533</v>
      </c>
      <c r="M317" s="16">
        <v>34</v>
      </c>
      <c r="N317" s="18">
        <f t="shared" si="69"/>
        <v>-1.7301829268292686</v>
      </c>
      <c r="O317">
        <f t="shared" si="70"/>
        <v>11.684451219512196</v>
      </c>
      <c r="P317" s="2">
        <f t="shared" si="71"/>
        <v>0.25914634146341464</v>
      </c>
      <c r="Q317" s="14">
        <v>-31</v>
      </c>
      <c r="R317" s="14">
        <v>235</v>
      </c>
      <c r="S317" s="27">
        <v>-79</v>
      </c>
      <c r="T317" s="18">
        <f t="shared" si="72"/>
        <v>-4.6511627906976747</v>
      </c>
      <c r="U317" s="12">
        <f t="shared" si="73"/>
        <v>35.258814703675917</v>
      </c>
      <c r="V317" s="2">
        <f t="shared" si="74"/>
        <v>-11.852963240810203</v>
      </c>
      <c r="W317" s="39">
        <f t="shared" si="75"/>
        <v>13.128282070517624</v>
      </c>
      <c r="X317" s="39">
        <f t="shared" si="76"/>
        <v>15.828957239309815</v>
      </c>
      <c r="Y317" s="39">
        <f t="shared" si="77"/>
        <v>-10.727681920480123</v>
      </c>
      <c r="Z317" s="7">
        <f t="shared" si="78"/>
        <v>221.10641075883188</v>
      </c>
      <c r="AA317" s="16">
        <v>544</v>
      </c>
      <c r="AB317" s="57">
        <f t="shared" si="79"/>
        <v>22.629376703507354</v>
      </c>
      <c r="AC317" s="2">
        <v>18</v>
      </c>
      <c r="AD317" s="7">
        <v>86</v>
      </c>
      <c r="AE317">
        <v>4</v>
      </c>
      <c r="AF317">
        <v>5</v>
      </c>
      <c r="AG317">
        <v>6</v>
      </c>
      <c r="AH317" s="2">
        <v>2</v>
      </c>
      <c r="AI317" s="7">
        <v>15</v>
      </c>
      <c r="AJ317">
        <v>50</v>
      </c>
      <c r="AK317">
        <v>0</v>
      </c>
      <c r="AL317">
        <v>0</v>
      </c>
      <c r="AM317">
        <v>0</v>
      </c>
      <c r="AN317">
        <v>0</v>
      </c>
      <c r="AO317" s="2">
        <v>0</v>
      </c>
    </row>
    <row r="318" spans="1:41">
      <c r="A318" s="2">
        <v>318000</v>
      </c>
      <c r="B318">
        <f t="shared" si="64"/>
        <v>5.3</v>
      </c>
      <c r="C318" s="16">
        <v>1498880842</v>
      </c>
      <c r="D318" s="6">
        <f t="shared" si="65"/>
        <v>42917.157893518517</v>
      </c>
      <c r="E318" s="20">
        <v>-908</v>
      </c>
      <c r="F318" s="21">
        <v>-16148</v>
      </c>
      <c r="G318" s="22">
        <v>-5364</v>
      </c>
      <c r="H318">
        <f t="shared" si="66"/>
        <v>-5.5419921875E-2</v>
      </c>
      <c r="I318">
        <f t="shared" si="67"/>
        <v>-0.985595703125</v>
      </c>
      <c r="J318" s="2">
        <f t="shared" si="68"/>
        <v>-0.327392578125</v>
      </c>
      <c r="K318" s="16">
        <v>-722</v>
      </c>
      <c r="L318" s="16">
        <v>511</v>
      </c>
      <c r="M318" s="16">
        <v>278</v>
      </c>
      <c r="N318" s="18">
        <f t="shared" si="69"/>
        <v>-5.5030487804878057</v>
      </c>
      <c r="O318">
        <f t="shared" si="70"/>
        <v>3.8948170731707319</v>
      </c>
      <c r="P318" s="2">
        <f t="shared" si="71"/>
        <v>2.1189024390243905</v>
      </c>
      <c r="Q318" s="14">
        <v>-37</v>
      </c>
      <c r="R318" s="14">
        <v>233</v>
      </c>
      <c r="S318" s="27">
        <v>-81</v>
      </c>
      <c r="T318" s="18">
        <f t="shared" si="72"/>
        <v>-5.5513878469617408</v>
      </c>
      <c r="U318" s="12">
        <f t="shared" si="73"/>
        <v>34.958739684921227</v>
      </c>
      <c r="V318" s="2">
        <f t="shared" si="74"/>
        <v>-12.153038259564891</v>
      </c>
      <c r="W318" s="39">
        <f t="shared" si="75"/>
        <v>12.228057014253558</v>
      </c>
      <c r="X318" s="39">
        <f t="shared" si="76"/>
        <v>15.528882220555126</v>
      </c>
      <c r="Y318" s="39">
        <f t="shared" si="77"/>
        <v>-11.027756939234811</v>
      </c>
      <c r="Z318" s="7">
        <f t="shared" si="78"/>
        <v>224.02986104727674</v>
      </c>
      <c r="AA318" s="16">
        <v>528</v>
      </c>
      <c r="AB318" s="57">
        <f t="shared" si="79"/>
        <v>22.581453859286547</v>
      </c>
      <c r="AC318" s="2">
        <v>18</v>
      </c>
      <c r="AD318" s="7">
        <v>86</v>
      </c>
      <c r="AE318">
        <v>4</v>
      </c>
      <c r="AF318">
        <v>5</v>
      </c>
      <c r="AG318">
        <v>5</v>
      </c>
      <c r="AH318" s="2">
        <v>2</v>
      </c>
      <c r="AI318" s="7">
        <v>15</v>
      </c>
      <c r="AJ318">
        <v>74</v>
      </c>
      <c r="AK318">
        <v>0</v>
      </c>
      <c r="AL318">
        <v>0</v>
      </c>
      <c r="AM318">
        <v>0</v>
      </c>
      <c r="AN318">
        <v>0</v>
      </c>
      <c r="AO318" s="2">
        <v>0</v>
      </c>
    </row>
    <row r="319" spans="1:41">
      <c r="A319" s="2">
        <v>319000</v>
      </c>
      <c r="B319">
        <f t="shared" si="64"/>
        <v>5.3166666666666664</v>
      </c>
      <c r="C319" s="16">
        <v>1498880843</v>
      </c>
      <c r="D319" s="6">
        <f t="shared" si="65"/>
        <v>42917.157905092594</v>
      </c>
      <c r="E319" s="20">
        <v>-1516</v>
      </c>
      <c r="F319" s="21">
        <v>-15996</v>
      </c>
      <c r="G319" s="22">
        <v>-5656</v>
      </c>
      <c r="H319">
        <f t="shared" si="66"/>
        <v>-9.2529296875E-2</v>
      </c>
      <c r="I319">
        <f t="shared" si="67"/>
        <v>-0.976318359375</v>
      </c>
      <c r="J319" s="2">
        <f t="shared" si="68"/>
        <v>-0.34521484375</v>
      </c>
      <c r="K319" s="16">
        <v>-303</v>
      </c>
      <c r="L319" s="16">
        <v>762</v>
      </c>
      <c r="M319" s="16">
        <v>-529</v>
      </c>
      <c r="N319" s="18">
        <f t="shared" si="69"/>
        <v>-2.3094512195121952</v>
      </c>
      <c r="O319">
        <f t="shared" si="70"/>
        <v>5.8079268292682933</v>
      </c>
      <c r="P319" s="2">
        <f t="shared" si="71"/>
        <v>-4.0320121951219514</v>
      </c>
      <c r="Q319" s="14">
        <v>-23</v>
      </c>
      <c r="R319" s="14">
        <v>237</v>
      </c>
      <c r="S319" s="27">
        <v>-83</v>
      </c>
      <c r="T319" s="18">
        <f t="shared" si="72"/>
        <v>-3.4508627156789196</v>
      </c>
      <c r="U319" s="12">
        <f t="shared" si="73"/>
        <v>35.558889722430607</v>
      </c>
      <c r="V319" s="2">
        <f t="shared" si="74"/>
        <v>-12.453113278319579</v>
      </c>
      <c r="W319" s="39">
        <f t="shared" si="75"/>
        <v>14.32858214553638</v>
      </c>
      <c r="X319" s="39">
        <f t="shared" si="76"/>
        <v>16.129032258064505</v>
      </c>
      <c r="Y319" s="39">
        <f t="shared" si="77"/>
        <v>-11.327831957989499</v>
      </c>
      <c r="Z319" s="7">
        <f t="shared" si="78"/>
        <v>220.13808449921987</v>
      </c>
      <c r="AA319" s="16">
        <v>496</v>
      </c>
      <c r="AB319" s="57">
        <f t="shared" si="79"/>
        <v>22.485608170844941</v>
      </c>
      <c r="AC319" s="2">
        <v>18</v>
      </c>
      <c r="AD319" s="7">
        <v>86</v>
      </c>
      <c r="AE319">
        <v>4</v>
      </c>
      <c r="AF319">
        <v>4</v>
      </c>
      <c r="AG319">
        <v>5</v>
      </c>
      <c r="AH319" s="2">
        <v>2</v>
      </c>
      <c r="AI319" s="7">
        <v>15</v>
      </c>
      <c r="AJ319">
        <v>34</v>
      </c>
      <c r="AK319">
        <v>0</v>
      </c>
      <c r="AL319">
        <v>0</v>
      </c>
      <c r="AM319">
        <v>0</v>
      </c>
      <c r="AN319">
        <v>0</v>
      </c>
      <c r="AO319" s="2">
        <v>0</v>
      </c>
    </row>
    <row r="320" spans="1:41">
      <c r="A320" s="2">
        <v>320000</v>
      </c>
      <c r="B320">
        <f t="shared" si="64"/>
        <v>5.333333333333333</v>
      </c>
      <c r="C320" s="16">
        <v>1498880844</v>
      </c>
      <c r="D320" s="6">
        <f t="shared" si="65"/>
        <v>42917.157916666663</v>
      </c>
      <c r="E320" s="20">
        <v>-1972</v>
      </c>
      <c r="F320" s="21">
        <v>-16360</v>
      </c>
      <c r="G320" s="22">
        <v>-6012</v>
      </c>
      <c r="H320">
        <f t="shared" si="66"/>
        <v>-0.120361328125</v>
      </c>
      <c r="I320">
        <f t="shared" si="67"/>
        <v>-0.99853515625</v>
      </c>
      <c r="J320" s="2">
        <f t="shared" si="68"/>
        <v>-0.366943359375</v>
      </c>
      <c r="K320" s="16">
        <v>-790</v>
      </c>
      <c r="L320" s="16">
        <v>-3537</v>
      </c>
      <c r="M320" s="16">
        <v>1193</v>
      </c>
      <c r="N320" s="18">
        <f t="shared" si="69"/>
        <v>-6.0213414634146343</v>
      </c>
      <c r="O320">
        <f t="shared" si="70"/>
        <v>-26.958841463414636</v>
      </c>
      <c r="P320" s="2">
        <f t="shared" si="71"/>
        <v>9.0929878048780495</v>
      </c>
      <c r="Q320" s="14">
        <v>-20</v>
      </c>
      <c r="R320" s="14">
        <v>236</v>
      </c>
      <c r="S320" s="27">
        <v>-76</v>
      </c>
      <c r="T320" s="18">
        <f t="shared" si="72"/>
        <v>-3.0007501875468865</v>
      </c>
      <c r="U320" s="12">
        <f t="shared" si="73"/>
        <v>35.408852213053265</v>
      </c>
      <c r="V320" s="2">
        <f t="shared" si="74"/>
        <v>-11.40285071267817</v>
      </c>
      <c r="W320" s="39">
        <f t="shared" si="75"/>
        <v>14.778694673668413</v>
      </c>
      <c r="X320" s="39">
        <f t="shared" si="76"/>
        <v>15.978994748687164</v>
      </c>
      <c r="Y320" s="39">
        <f t="shared" si="77"/>
        <v>-10.27756939234809</v>
      </c>
      <c r="Z320" s="7">
        <f t="shared" si="78"/>
        <v>216.45919517966561</v>
      </c>
      <c r="AA320" s="16">
        <v>496</v>
      </c>
      <c r="AB320" s="57">
        <f t="shared" si="79"/>
        <v>22.485608170844941</v>
      </c>
      <c r="AC320" s="2">
        <v>18</v>
      </c>
      <c r="AD320" s="7">
        <v>85</v>
      </c>
      <c r="AE320">
        <v>4</v>
      </c>
      <c r="AF320">
        <v>4</v>
      </c>
      <c r="AG320">
        <v>4</v>
      </c>
      <c r="AH320" s="2">
        <v>2</v>
      </c>
      <c r="AI320" s="7">
        <v>15</v>
      </c>
      <c r="AJ320">
        <v>33</v>
      </c>
      <c r="AK320">
        <v>0</v>
      </c>
      <c r="AL320">
        <v>0</v>
      </c>
      <c r="AM320">
        <v>0</v>
      </c>
      <c r="AN320">
        <v>0</v>
      </c>
      <c r="AO320" s="2">
        <v>0</v>
      </c>
    </row>
    <row r="321" spans="1:41">
      <c r="A321" s="2">
        <v>321000</v>
      </c>
      <c r="B321">
        <f t="shared" si="64"/>
        <v>5.35</v>
      </c>
      <c r="C321" s="16">
        <v>1498880845</v>
      </c>
      <c r="D321" s="6">
        <f t="shared" si="65"/>
        <v>42917.15792824074</v>
      </c>
      <c r="E321" s="20">
        <v>-2188</v>
      </c>
      <c r="F321" s="21">
        <v>-15440</v>
      </c>
      <c r="G321" s="22">
        <v>-5788</v>
      </c>
      <c r="H321">
        <f t="shared" si="66"/>
        <v>-0.133544921875</v>
      </c>
      <c r="I321">
        <f t="shared" si="67"/>
        <v>-0.9423828125</v>
      </c>
      <c r="J321" s="2">
        <f t="shared" si="68"/>
        <v>-0.353271484375</v>
      </c>
      <c r="K321" s="16">
        <v>-143</v>
      </c>
      <c r="L321" s="16">
        <v>-1230</v>
      </c>
      <c r="M321" s="16">
        <v>-33</v>
      </c>
      <c r="N321" s="18">
        <f t="shared" si="69"/>
        <v>-1.089939024390244</v>
      </c>
      <c r="O321">
        <f t="shared" si="70"/>
        <v>-9.375</v>
      </c>
      <c r="P321" s="2">
        <f t="shared" si="71"/>
        <v>-0.25152439024390244</v>
      </c>
      <c r="Q321" s="14">
        <v>-28</v>
      </c>
      <c r="R321" s="14">
        <v>234</v>
      </c>
      <c r="S321" s="27">
        <v>-80</v>
      </c>
      <c r="T321" s="18">
        <f t="shared" si="72"/>
        <v>-4.2010502625656416</v>
      </c>
      <c r="U321" s="12">
        <f t="shared" si="73"/>
        <v>35.108777194298575</v>
      </c>
      <c r="V321" s="2">
        <f t="shared" si="74"/>
        <v>-12.003000750187546</v>
      </c>
      <c r="W321" s="39">
        <f t="shared" si="75"/>
        <v>13.578394598649659</v>
      </c>
      <c r="X321" s="39">
        <f t="shared" si="76"/>
        <v>15.678919729932474</v>
      </c>
      <c r="Y321" s="39">
        <f t="shared" si="77"/>
        <v>-10.877719429857466</v>
      </c>
      <c r="Z321" s="7">
        <f t="shared" si="78"/>
        <v>220.52486056770988</v>
      </c>
      <c r="AA321" s="16">
        <v>544</v>
      </c>
      <c r="AB321" s="57">
        <f t="shared" si="79"/>
        <v>22.629376703507354</v>
      </c>
      <c r="AC321" s="2">
        <v>18</v>
      </c>
      <c r="AD321" s="7">
        <v>85</v>
      </c>
      <c r="AE321">
        <v>4</v>
      </c>
      <c r="AF321">
        <v>4</v>
      </c>
      <c r="AG321">
        <v>5</v>
      </c>
      <c r="AH321" s="2">
        <v>2</v>
      </c>
      <c r="AI321" s="7">
        <v>15</v>
      </c>
      <c r="AJ321">
        <v>108</v>
      </c>
      <c r="AK321">
        <v>0</v>
      </c>
      <c r="AL321">
        <v>0</v>
      </c>
      <c r="AM321">
        <v>0</v>
      </c>
      <c r="AN321">
        <v>0</v>
      </c>
      <c r="AO321" s="2">
        <v>0</v>
      </c>
    </row>
    <row r="322" spans="1:41">
      <c r="A322" s="2">
        <v>322000</v>
      </c>
      <c r="B322">
        <f t="shared" si="64"/>
        <v>5.3666666666666663</v>
      </c>
      <c r="C322" s="16">
        <v>1498880846</v>
      </c>
      <c r="D322" s="6">
        <f t="shared" si="65"/>
        <v>42917.157939814817</v>
      </c>
      <c r="E322" s="20">
        <v>-768</v>
      </c>
      <c r="F322" s="21">
        <v>-15968</v>
      </c>
      <c r="G322" s="22">
        <v>-5196</v>
      </c>
      <c r="H322">
        <f t="shared" si="66"/>
        <v>-4.6875E-2</v>
      </c>
      <c r="I322">
        <f t="shared" si="67"/>
        <v>-0.974609375</v>
      </c>
      <c r="J322" s="2">
        <f t="shared" si="68"/>
        <v>-0.317138671875</v>
      </c>
      <c r="K322" s="16">
        <v>-403</v>
      </c>
      <c r="L322" s="16">
        <v>938</v>
      </c>
      <c r="M322" s="16">
        <v>1861</v>
      </c>
      <c r="N322" s="18">
        <f t="shared" si="69"/>
        <v>-3.0716463414634148</v>
      </c>
      <c r="O322">
        <f t="shared" si="70"/>
        <v>7.1493902439024399</v>
      </c>
      <c r="P322" s="2">
        <f t="shared" si="71"/>
        <v>14.184451219512196</v>
      </c>
      <c r="Q322" s="14">
        <v>-29</v>
      </c>
      <c r="R322" s="14">
        <v>239</v>
      </c>
      <c r="S322" s="27">
        <v>-85</v>
      </c>
      <c r="T322" s="18">
        <f t="shared" si="72"/>
        <v>-4.3510877719429857</v>
      </c>
      <c r="U322" s="12">
        <f t="shared" si="73"/>
        <v>35.858964741185297</v>
      </c>
      <c r="V322" s="2">
        <f t="shared" si="74"/>
        <v>-12.753188297074269</v>
      </c>
      <c r="W322" s="39">
        <f t="shared" si="75"/>
        <v>13.428357089272314</v>
      </c>
      <c r="X322" s="39">
        <f t="shared" si="76"/>
        <v>16.429107276819195</v>
      </c>
      <c r="Y322" s="39">
        <f t="shared" si="77"/>
        <v>-11.627906976744189</v>
      </c>
      <c r="Z322" s="7">
        <f t="shared" si="78"/>
        <v>222.81991000337695</v>
      </c>
      <c r="AA322" s="16">
        <v>544</v>
      </c>
      <c r="AB322" s="57">
        <f t="shared" si="79"/>
        <v>22.629376703507354</v>
      </c>
      <c r="AC322" s="2">
        <v>18</v>
      </c>
      <c r="AD322" s="7">
        <v>85</v>
      </c>
      <c r="AE322">
        <v>4</v>
      </c>
      <c r="AF322">
        <v>4</v>
      </c>
      <c r="AG322">
        <v>4</v>
      </c>
      <c r="AH322" s="2">
        <v>2</v>
      </c>
      <c r="AI322" s="7">
        <v>15</v>
      </c>
      <c r="AJ322">
        <v>35</v>
      </c>
      <c r="AK322">
        <v>0</v>
      </c>
      <c r="AL322">
        <v>0</v>
      </c>
      <c r="AM322">
        <v>0</v>
      </c>
      <c r="AN322">
        <v>0</v>
      </c>
      <c r="AO322" s="2">
        <v>0</v>
      </c>
    </row>
    <row r="323" spans="1:41">
      <c r="A323" s="2">
        <v>323000</v>
      </c>
      <c r="B323">
        <f t="shared" ref="B323:B386" si="80">A323/1000/60</f>
        <v>5.3833333333333337</v>
      </c>
      <c r="C323" s="16">
        <v>1498880847</v>
      </c>
      <c r="D323" s="6">
        <f t="shared" ref="D323:D386" si="81">(C323) / 86400 + 25569</f>
        <v>42917.157951388886</v>
      </c>
      <c r="E323" s="20">
        <v>-1976</v>
      </c>
      <c r="F323" s="21">
        <v>-16052</v>
      </c>
      <c r="G323" s="22">
        <v>-5860</v>
      </c>
      <c r="H323">
        <f t="shared" ref="H323:H386" si="82">E323/16384</f>
        <v>-0.12060546875</v>
      </c>
      <c r="I323">
        <f t="shared" ref="I323:I386" si="83">F323/16384</f>
        <v>-0.979736328125</v>
      </c>
      <c r="J323" s="2">
        <f t="shared" ref="J323:J386" si="84">G323/16384</f>
        <v>-0.357666015625</v>
      </c>
      <c r="K323" s="16">
        <v>44</v>
      </c>
      <c r="L323" s="16">
        <v>42</v>
      </c>
      <c r="M323" s="16">
        <v>-649</v>
      </c>
      <c r="N323" s="18">
        <f t="shared" ref="N323:N386" si="85">K323/131.2</f>
        <v>0.33536585365853661</v>
      </c>
      <c r="O323">
        <f t="shared" ref="O323:O386" si="86">L323/131.2</f>
        <v>0.3201219512195122</v>
      </c>
      <c r="P323" s="2">
        <f t="shared" ref="P323:P386" si="87">M323/131.2</f>
        <v>-4.9466463414634152</v>
      </c>
      <c r="Q323" s="14">
        <v>-20</v>
      </c>
      <c r="R323" s="14">
        <v>230</v>
      </c>
      <c r="S323" s="27">
        <v>-80</v>
      </c>
      <c r="T323" s="18">
        <f t="shared" ref="T323:T386" si="88">Q323/6.665</f>
        <v>-3.0007501875468865</v>
      </c>
      <c r="U323" s="12">
        <f t="shared" ref="U323:U386" si="89">R323/6.665</f>
        <v>34.508627156789196</v>
      </c>
      <c r="V323" s="2">
        <f t="shared" ref="V323:V386" si="90">S323/6.665</f>
        <v>-12.003000750187546</v>
      </c>
      <c r="W323" s="39">
        <f t="shared" ref="W323:W386" si="91">T323-(-17.7794448612153)</f>
        <v>14.778694673668413</v>
      </c>
      <c r="X323" s="39">
        <f t="shared" ref="X323:X386" si="92">U323-(19.4298574643661)</f>
        <v>15.078769692423094</v>
      </c>
      <c r="Y323" s="39">
        <f t="shared" ref="Y323:Y386" si="93">V323-(-1.12528132033008)</f>
        <v>-10.877719429857466</v>
      </c>
      <c r="Z323" s="7">
        <f t="shared" ref="Z323:Z386" si="94">180-(ATAN2(W323,Y323)*60)</f>
        <v>218.07042449691664</v>
      </c>
      <c r="AA323" s="16">
        <v>496</v>
      </c>
      <c r="AB323" s="57">
        <f t="shared" ref="AB323:AB386" si="95">(AA323/333.87)+21</f>
        <v>22.485608170844941</v>
      </c>
      <c r="AC323" s="2">
        <v>18</v>
      </c>
      <c r="AD323" s="7">
        <v>85</v>
      </c>
      <c r="AE323">
        <v>4</v>
      </c>
      <c r="AF323">
        <v>4</v>
      </c>
      <c r="AG323">
        <v>5</v>
      </c>
      <c r="AH323" s="2">
        <v>2</v>
      </c>
      <c r="AI323" s="7">
        <v>15</v>
      </c>
      <c r="AJ323">
        <v>49</v>
      </c>
      <c r="AK323">
        <v>0</v>
      </c>
      <c r="AL323">
        <v>0</v>
      </c>
      <c r="AM323">
        <v>0</v>
      </c>
      <c r="AN323">
        <v>0</v>
      </c>
      <c r="AO323" s="2">
        <v>0</v>
      </c>
    </row>
    <row r="324" spans="1:41">
      <c r="A324" s="2">
        <v>324000</v>
      </c>
      <c r="B324">
        <f t="shared" si="80"/>
        <v>5.4</v>
      </c>
      <c r="C324" s="16">
        <v>1498880848</v>
      </c>
      <c r="D324" s="6">
        <f t="shared" si="81"/>
        <v>42917.157962962963</v>
      </c>
      <c r="E324" s="20">
        <v>-504</v>
      </c>
      <c r="F324" s="21">
        <v>-14792</v>
      </c>
      <c r="G324" s="22">
        <v>-6152</v>
      </c>
      <c r="H324">
        <f t="shared" si="82"/>
        <v>-3.076171875E-2</v>
      </c>
      <c r="I324">
        <f t="shared" si="83"/>
        <v>-0.90283203125</v>
      </c>
      <c r="J324" s="2">
        <f t="shared" si="84"/>
        <v>-0.37548828125</v>
      </c>
      <c r="K324" s="16">
        <v>570</v>
      </c>
      <c r="L324" s="16">
        <v>-852</v>
      </c>
      <c r="M324" s="16">
        <v>841</v>
      </c>
      <c r="N324" s="18">
        <f t="shared" si="85"/>
        <v>4.3445121951219514</v>
      </c>
      <c r="O324">
        <f t="shared" si="86"/>
        <v>-6.4939024390243905</v>
      </c>
      <c r="P324" s="2">
        <f t="shared" si="87"/>
        <v>6.4100609756097571</v>
      </c>
      <c r="Q324" s="14">
        <v>-22</v>
      </c>
      <c r="R324" s="14">
        <v>230</v>
      </c>
      <c r="S324" s="27">
        <v>-82</v>
      </c>
      <c r="T324" s="18">
        <f t="shared" si="88"/>
        <v>-3.3008252063015755</v>
      </c>
      <c r="U324" s="12">
        <f t="shared" si="89"/>
        <v>34.508627156789196</v>
      </c>
      <c r="V324" s="2">
        <f t="shared" si="90"/>
        <v>-12.303075768942236</v>
      </c>
      <c r="W324" s="39">
        <f t="shared" si="91"/>
        <v>14.478619654913725</v>
      </c>
      <c r="X324" s="39">
        <f t="shared" si="92"/>
        <v>15.078769692423094</v>
      </c>
      <c r="Y324" s="39">
        <f t="shared" si="93"/>
        <v>-11.177794448612156</v>
      </c>
      <c r="Z324" s="7">
        <f t="shared" si="94"/>
        <v>219.44676372378859</v>
      </c>
      <c r="AA324" s="16">
        <v>496</v>
      </c>
      <c r="AB324" s="57">
        <f t="shared" si="95"/>
        <v>22.485608170844941</v>
      </c>
      <c r="AC324" s="2">
        <v>18</v>
      </c>
      <c r="AD324" s="7">
        <v>85</v>
      </c>
      <c r="AE324">
        <v>4</v>
      </c>
      <c r="AF324">
        <v>5</v>
      </c>
      <c r="AG324">
        <v>5</v>
      </c>
      <c r="AH324" s="2">
        <v>2</v>
      </c>
      <c r="AI324" s="7">
        <v>15</v>
      </c>
      <c r="AJ324">
        <v>108</v>
      </c>
      <c r="AK324">
        <v>0</v>
      </c>
      <c r="AL324">
        <v>0</v>
      </c>
      <c r="AM324">
        <v>0</v>
      </c>
      <c r="AN324">
        <v>0</v>
      </c>
      <c r="AO324" s="2">
        <v>0</v>
      </c>
    </row>
    <row r="325" spans="1:41">
      <c r="A325" s="2">
        <v>325000</v>
      </c>
      <c r="B325">
        <f t="shared" si="80"/>
        <v>5.416666666666667</v>
      </c>
      <c r="C325" s="16">
        <v>1498880849</v>
      </c>
      <c r="D325" s="6">
        <f t="shared" si="81"/>
        <v>42917.15797453704</v>
      </c>
      <c r="E325" s="20">
        <v>376</v>
      </c>
      <c r="F325" s="21">
        <v>-17628</v>
      </c>
      <c r="G325" s="22">
        <v>-6316</v>
      </c>
      <c r="H325">
        <f t="shared" si="82"/>
        <v>2.294921875E-2</v>
      </c>
      <c r="I325">
        <f t="shared" si="83"/>
        <v>-1.075927734375</v>
      </c>
      <c r="J325" s="2">
        <f t="shared" si="84"/>
        <v>-0.385498046875</v>
      </c>
      <c r="K325" s="16">
        <v>1049</v>
      </c>
      <c r="L325" s="16">
        <v>3910</v>
      </c>
      <c r="M325" s="16">
        <v>-1797</v>
      </c>
      <c r="N325" s="18">
        <f t="shared" si="85"/>
        <v>7.9954268292682933</v>
      </c>
      <c r="O325">
        <f t="shared" si="86"/>
        <v>29.801829268292686</v>
      </c>
      <c r="P325" s="2">
        <f t="shared" si="87"/>
        <v>-13.696646341463415</v>
      </c>
      <c r="Q325" s="14">
        <v>-6</v>
      </c>
      <c r="R325" s="14">
        <v>228</v>
      </c>
      <c r="S325" s="27">
        <v>-74</v>
      </c>
      <c r="T325" s="18">
        <f t="shared" si="88"/>
        <v>-0.90022505626406601</v>
      </c>
      <c r="U325" s="12">
        <f t="shared" si="89"/>
        <v>34.208552138034506</v>
      </c>
      <c r="V325" s="2">
        <f t="shared" si="90"/>
        <v>-11.102775693923482</v>
      </c>
      <c r="W325" s="39">
        <f t="shared" si="91"/>
        <v>16.879219804951234</v>
      </c>
      <c r="X325" s="39">
        <f t="shared" si="92"/>
        <v>14.778694673668404</v>
      </c>
      <c r="Y325" s="39">
        <f t="shared" si="93"/>
        <v>-9.9774943735934016</v>
      </c>
      <c r="Z325" s="7">
        <f t="shared" si="94"/>
        <v>212.03147487903419</v>
      </c>
      <c r="AA325" s="16">
        <v>544</v>
      </c>
      <c r="AB325" s="57">
        <f t="shared" si="95"/>
        <v>22.629376703507354</v>
      </c>
      <c r="AC325" s="2">
        <v>18</v>
      </c>
      <c r="AD325" s="7">
        <v>85</v>
      </c>
      <c r="AE325">
        <v>6</v>
      </c>
      <c r="AF325">
        <v>6</v>
      </c>
      <c r="AG325">
        <v>6</v>
      </c>
      <c r="AH325" s="2">
        <v>3</v>
      </c>
      <c r="AI325" s="7">
        <v>15</v>
      </c>
      <c r="AJ325">
        <v>78</v>
      </c>
      <c r="AK325">
        <v>0</v>
      </c>
      <c r="AL325">
        <v>0</v>
      </c>
      <c r="AM325">
        <v>0</v>
      </c>
      <c r="AN325">
        <v>0</v>
      </c>
      <c r="AO325" s="2">
        <v>0</v>
      </c>
    </row>
    <row r="326" spans="1:41">
      <c r="A326" s="2">
        <v>326000</v>
      </c>
      <c r="B326">
        <f t="shared" si="80"/>
        <v>5.4333333333333336</v>
      </c>
      <c r="C326" s="16">
        <v>1498880850</v>
      </c>
      <c r="D326" s="6">
        <f t="shared" si="81"/>
        <v>42917.157986111109</v>
      </c>
      <c r="E326" s="20">
        <v>-1008</v>
      </c>
      <c r="F326" s="21">
        <v>-16488</v>
      </c>
      <c r="G326" s="22">
        <v>-5168</v>
      </c>
      <c r="H326">
        <f t="shared" si="82"/>
        <v>-6.15234375E-2</v>
      </c>
      <c r="I326">
        <f t="shared" si="83"/>
        <v>-1.00634765625</v>
      </c>
      <c r="J326" s="2">
        <f t="shared" si="84"/>
        <v>-0.3154296875</v>
      </c>
      <c r="K326" s="16">
        <v>-1197</v>
      </c>
      <c r="L326" s="16">
        <v>1838</v>
      </c>
      <c r="M326" s="16">
        <v>1203</v>
      </c>
      <c r="N326" s="18">
        <f t="shared" si="85"/>
        <v>-9.1234756097560989</v>
      </c>
      <c r="O326">
        <f t="shared" si="86"/>
        <v>14.009146341463415</v>
      </c>
      <c r="P326" s="2">
        <f t="shared" si="87"/>
        <v>9.1692073170731714</v>
      </c>
      <c r="Q326" s="14">
        <v>-12</v>
      </c>
      <c r="R326" s="14">
        <v>224</v>
      </c>
      <c r="S326" s="27">
        <v>-88</v>
      </c>
      <c r="T326" s="18">
        <f t="shared" si="88"/>
        <v>-1.800450112528132</v>
      </c>
      <c r="U326" s="12">
        <f t="shared" si="89"/>
        <v>33.608402100525133</v>
      </c>
      <c r="V326" s="2">
        <f t="shared" si="90"/>
        <v>-13.203300825206302</v>
      </c>
      <c r="W326" s="39">
        <f t="shared" si="91"/>
        <v>15.978994748687168</v>
      </c>
      <c r="X326" s="39">
        <f t="shared" si="92"/>
        <v>14.178544636159032</v>
      </c>
      <c r="Y326" s="39">
        <f t="shared" si="93"/>
        <v>-12.078019504876222</v>
      </c>
      <c r="Z326" s="7">
        <f t="shared" si="94"/>
        <v>218.83478457798722</v>
      </c>
      <c r="AA326" s="16">
        <v>528</v>
      </c>
      <c r="AB326" s="57">
        <f t="shared" si="95"/>
        <v>22.581453859286547</v>
      </c>
      <c r="AC326" s="2">
        <v>18</v>
      </c>
      <c r="AD326" s="7">
        <v>85</v>
      </c>
      <c r="AE326">
        <v>5</v>
      </c>
      <c r="AF326">
        <v>5</v>
      </c>
      <c r="AG326">
        <v>5</v>
      </c>
      <c r="AH326" s="2">
        <v>2</v>
      </c>
      <c r="AI326" s="7">
        <v>15</v>
      </c>
      <c r="AJ326">
        <v>44</v>
      </c>
      <c r="AK326">
        <v>0</v>
      </c>
      <c r="AL326">
        <v>0</v>
      </c>
      <c r="AM326">
        <v>0</v>
      </c>
      <c r="AN326">
        <v>0</v>
      </c>
      <c r="AO326" s="2">
        <v>0</v>
      </c>
    </row>
    <row r="327" spans="1:41">
      <c r="A327" s="2">
        <v>327000</v>
      </c>
      <c r="B327">
        <f t="shared" si="80"/>
        <v>5.45</v>
      </c>
      <c r="C327" s="16">
        <v>1498880851</v>
      </c>
      <c r="D327" s="6">
        <f t="shared" si="81"/>
        <v>42917.157997685186</v>
      </c>
      <c r="E327" s="20">
        <v>-1036</v>
      </c>
      <c r="F327" s="21">
        <v>-15616</v>
      </c>
      <c r="G327" s="22">
        <v>-4188</v>
      </c>
      <c r="H327">
        <f t="shared" si="82"/>
        <v>-6.3232421875E-2</v>
      </c>
      <c r="I327">
        <f t="shared" si="83"/>
        <v>-0.953125</v>
      </c>
      <c r="J327" s="2">
        <f t="shared" si="84"/>
        <v>-0.255615234375</v>
      </c>
      <c r="K327" s="16">
        <v>-3018</v>
      </c>
      <c r="L327" s="16">
        <v>5638</v>
      </c>
      <c r="M327" s="16">
        <v>2484</v>
      </c>
      <c r="N327" s="18">
        <f t="shared" si="85"/>
        <v>-23.003048780487806</v>
      </c>
      <c r="O327">
        <f t="shared" si="86"/>
        <v>42.97256097560976</v>
      </c>
      <c r="P327" s="2">
        <f t="shared" si="87"/>
        <v>18.932926829268293</v>
      </c>
      <c r="Q327" s="14">
        <v>-5</v>
      </c>
      <c r="R327" s="14">
        <v>231</v>
      </c>
      <c r="S327" s="27">
        <v>-75</v>
      </c>
      <c r="T327" s="18">
        <f t="shared" si="88"/>
        <v>-0.75018754688672162</v>
      </c>
      <c r="U327" s="12">
        <f t="shared" si="89"/>
        <v>34.658664666166544</v>
      </c>
      <c r="V327" s="2">
        <f t="shared" si="90"/>
        <v>-11.252813203300825</v>
      </c>
      <c r="W327" s="39">
        <f t="shared" si="91"/>
        <v>17.029257314328579</v>
      </c>
      <c r="X327" s="39">
        <f t="shared" si="92"/>
        <v>15.228807201800443</v>
      </c>
      <c r="Y327" s="39">
        <f t="shared" si="93"/>
        <v>-10.127531882970745</v>
      </c>
      <c r="Z327" s="7">
        <f t="shared" si="94"/>
        <v>212.19140496528604</v>
      </c>
      <c r="AA327" s="16">
        <v>528</v>
      </c>
      <c r="AB327" s="57">
        <f t="shared" si="95"/>
        <v>22.581453859286547</v>
      </c>
      <c r="AC327" s="2">
        <v>18</v>
      </c>
      <c r="AD327" s="7">
        <v>85</v>
      </c>
      <c r="AE327">
        <v>8</v>
      </c>
      <c r="AF327">
        <v>10</v>
      </c>
      <c r="AG327">
        <v>10</v>
      </c>
      <c r="AH327" s="2">
        <v>4</v>
      </c>
      <c r="AI327" s="7">
        <v>15</v>
      </c>
      <c r="AJ327">
        <v>106</v>
      </c>
      <c r="AK327">
        <v>0</v>
      </c>
      <c r="AL327">
        <v>0</v>
      </c>
      <c r="AM327">
        <v>0</v>
      </c>
      <c r="AN327">
        <v>0</v>
      </c>
      <c r="AO327" s="2">
        <v>0</v>
      </c>
    </row>
    <row r="328" spans="1:41">
      <c r="A328" s="2">
        <v>328000</v>
      </c>
      <c r="B328">
        <f t="shared" si="80"/>
        <v>5.4666666666666668</v>
      </c>
      <c r="C328" s="16">
        <v>1498880852</v>
      </c>
      <c r="D328" s="6">
        <f t="shared" si="81"/>
        <v>42917.158009259263</v>
      </c>
      <c r="E328" s="20">
        <v>-864</v>
      </c>
      <c r="F328" s="21">
        <v>-15044</v>
      </c>
      <c r="G328" s="22">
        <v>-5908</v>
      </c>
      <c r="H328">
        <f t="shared" si="82"/>
        <v>-5.2734375E-2</v>
      </c>
      <c r="I328">
        <f t="shared" si="83"/>
        <v>-0.918212890625</v>
      </c>
      <c r="J328" s="2">
        <f t="shared" si="84"/>
        <v>-0.360595703125</v>
      </c>
      <c r="K328" s="16">
        <v>-2150</v>
      </c>
      <c r="L328" s="16">
        <v>998</v>
      </c>
      <c r="M328" s="16">
        <v>-534</v>
      </c>
      <c r="N328" s="18">
        <f t="shared" si="85"/>
        <v>-16.387195121951223</v>
      </c>
      <c r="O328">
        <f t="shared" si="86"/>
        <v>7.6067073170731714</v>
      </c>
      <c r="P328" s="2">
        <f t="shared" si="87"/>
        <v>-4.0701219512195124</v>
      </c>
      <c r="Q328" s="14">
        <v>31</v>
      </c>
      <c r="R328" s="14">
        <v>213</v>
      </c>
      <c r="S328" s="27">
        <v>-49</v>
      </c>
      <c r="T328" s="18">
        <f t="shared" si="88"/>
        <v>4.6511627906976747</v>
      </c>
      <c r="U328" s="12">
        <f t="shared" si="89"/>
        <v>31.957989497374342</v>
      </c>
      <c r="V328" s="2">
        <f t="shared" si="90"/>
        <v>-7.3518379594898722</v>
      </c>
      <c r="W328" s="39">
        <f t="shared" si="91"/>
        <v>22.430607651912975</v>
      </c>
      <c r="X328" s="39">
        <f t="shared" si="92"/>
        <v>12.528132033008241</v>
      </c>
      <c r="Y328" s="39">
        <f t="shared" si="93"/>
        <v>-6.2265566391597922</v>
      </c>
      <c r="Z328" s="7">
        <f t="shared" si="94"/>
        <v>196.24646083927973</v>
      </c>
      <c r="AA328" s="16">
        <v>528</v>
      </c>
      <c r="AB328" s="57">
        <f t="shared" si="95"/>
        <v>22.581453859286547</v>
      </c>
      <c r="AC328" s="2">
        <v>18</v>
      </c>
      <c r="AD328" s="7">
        <v>85</v>
      </c>
      <c r="AE328">
        <v>11</v>
      </c>
      <c r="AF328">
        <v>13</v>
      </c>
      <c r="AG328">
        <v>13</v>
      </c>
      <c r="AH328" s="2">
        <v>4</v>
      </c>
      <c r="AI328" s="7">
        <v>16</v>
      </c>
      <c r="AJ328">
        <v>65</v>
      </c>
      <c r="AK328">
        <v>0</v>
      </c>
      <c r="AL328">
        <v>0</v>
      </c>
      <c r="AM328">
        <v>0</v>
      </c>
      <c r="AN328">
        <v>0</v>
      </c>
      <c r="AO328" s="2">
        <v>0</v>
      </c>
    </row>
    <row r="329" spans="1:41">
      <c r="A329" s="2">
        <v>329000</v>
      </c>
      <c r="B329">
        <f t="shared" si="80"/>
        <v>5.4833333333333334</v>
      </c>
      <c r="C329" s="16">
        <v>1498880853</v>
      </c>
      <c r="D329" s="6">
        <f t="shared" si="81"/>
        <v>42917.158020833333</v>
      </c>
      <c r="E329" s="20">
        <v>1524</v>
      </c>
      <c r="F329" s="21">
        <v>-14912</v>
      </c>
      <c r="G329" s="22">
        <v>-4500</v>
      </c>
      <c r="H329">
        <f t="shared" si="82"/>
        <v>9.3017578125E-2</v>
      </c>
      <c r="I329">
        <f t="shared" si="83"/>
        <v>-0.91015625</v>
      </c>
      <c r="J329" s="2">
        <f t="shared" si="84"/>
        <v>-0.274658203125</v>
      </c>
      <c r="K329" s="16">
        <v>2274</v>
      </c>
      <c r="L329" s="16">
        <v>-5944</v>
      </c>
      <c r="M329" s="16">
        <v>-4882</v>
      </c>
      <c r="N329" s="18">
        <f t="shared" si="85"/>
        <v>17.332317073170731</v>
      </c>
      <c r="O329">
        <f t="shared" si="86"/>
        <v>-45.304878048780495</v>
      </c>
      <c r="P329" s="2">
        <f t="shared" si="87"/>
        <v>-37.210365853658537</v>
      </c>
      <c r="Q329" s="14">
        <v>57</v>
      </c>
      <c r="R329" s="14">
        <v>189</v>
      </c>
      <c r="S329" s="27">
        <v>39</v>
      </c>
      <c r="T329" s="18">
        <f t="shared" si="88"/>
        <v>8.5521380345086264</v>
      </c>
      <c r="U329" s="12">
        <f t="shared" si="89"/>
        <v>28.357089272318078</v>
      </c>
      <c r="V329" s="2">
        <f t="shared" si="90"/>
        <v>5.8514628657164289</v>
      </c>
      <c r="W329" s="39">
        <f t="shared" si="91"/>
        <v>26.331582895723926</v>
      </c>
      <c r="X329" s="39">
        <f t="shared" si="92"/>
        <v>8.9272318079519764</v>
      </c>
      <c r="Y329" s="39">
        <f t="shared" si="93"/>
        <v>6.9767441860465089</v>
      </c>
      <c r="Z329" s="7">
        <f t="shared" si="94"/>
        <v>164.45965204973831</v>
      </c>
      <c r="AA329" s="16">
        <v>528</v>
      </c>
      <c r="AB329" s="57">
        <f t="shared" si="95"/>
        <v>22.581453859286547</v>
      </c>
      <c r="AC329" s="2">
        <v>18</v>
      </c>
      <c r="AD329" s="7">
        <v>85</v>
      </c>
      <c r="AE329">
        <v>15</v>
      </c>
      <c r="AF329">
        <v>18</v>
      </c>
      <c r="AG329">
        <v>18</v>
      </c>
      <c r="AH329" s="2">
        <v>6</v>
      </c>
      <c r="AI329" s="7">
        <v>16</v>
      </c>
      <c r="AJ329">
        <v>65</v>
      </c>
      <c r="AK329">
        <v>0</v>
      </c>
      <c r="AL329">
        <v>0</v>
      </c>
      <c r="AM329">
        <v>0</v>
      </c>
      <c r="AN329">
        <v>0</v>
      </c>
      <c r="AO329" s="2">
        <v>0</v>
      </c>
    </row>
    <row r="330" spans="1:41">
      <c r="A330" s="2">
        <v>330000</v>
      </c>
      <c r="B330">
        <f t="shared" si="80"/>
        <v>5.5</v>
      </c>
      <c r="C330" s="16">
        <v>1498880854</v>
      </c>
      <c r="D330" s="6">
        <f t="shared" si="81"/>
        <v>42917.158032407402</v>
      </c>
      <c r="E330" s="20">
        <v>744</v>
      </c>
      <c r="F330" s="21">
        <v>-15944</v>
      </c>
      <c r="G330" s="22">
        <v>-4184</v>
      </c>
      <c r="H330">
        <f t="shared" si="82"/>
        <v>4.541015625E-2</v>
      </c>
      <c r="I330">
        <f t="shared" si="83"/>
        <v>-0.97314453125</v>
      </c>
      <c r="J330" s="2">
        <f t="shared" si="84"/>
        <v>-0.25537109375</v>
      </c>
      <c r="K330" s="16">
        <v>-2347</v>
      </c>
      <c r="L330" s="16">
        <v>4269</v>
      </c>
      <c r="M330" s="16">
        <v>263</v>
      </c>
      <c r="N330" s="18">
        <f t="shared" si="85"/>
        <v>-17.888719512195124</v>
      </c>
      <c r="O330">
        <f t="shared" si="86"/>
        <v>32.538109756097562</v>
      </c>
      <c r="P330" s="2">
        <f t="shared" si="87"/>
        <v>2.0045731707317076</v>
      </c>
      <c r="Q330" s="14">
        <v>15</v>
      </c>
      <c r="R330" s="14">
        <v>223</v>
      </c>
      <c r="S330" s="27">
        <v>-43</v>
      </c>
      <c r="T330" s="18">
        <f t="shared" si="88"/>
        <v>2.2505626406601649</v>
      </c>
      <c r="U330" s="12">
        <f t="shared" si="89"/>
        <v>33.458364591147784</v>
      </c>
      <c r="V330" s="2">
        <f t="shared" si="90"/>
        <v>-6.4516129032258061</v>
      </c>
      <c r="W330" s="39">
        <f t="shared" si="91"/>
        <v>20.030007501875463</v>
      </c>
      <c r="X330" s="39">
        <f t="shared" si="92"/>
        <v>14.028507126781683</v>
      </c>
      <c r="Y330" s="39">
        <f t="shared" si="93"/>
        <v>-5.3263315828957261</v>
      </c>
      <c r="Z330" s="7">
        <f t="shared" si="94"/>
        <v>195.59417568701696</v>
      </c>
      <c r="AA330" s="16">
        <v>480</v>
      </c>
      <c r="AB330" s="57">
        <f t="shared" si="95"/>
        <v>22.437685326624134</v>
      </c>
      <c r="AC330" s="2">
        <v>18</v>
      </c>
      <c r="AD330" s="7">
        <v>85</v>
      </c>
      <c r="AE330">
        <v>15</v>
      </c>
      <c r="AF330">
        <v>20</v>
      </c>
      <c r="AG330">
        <v>20</v>
      </c>
      <c r="AH330" s="2">
        <v>6</v>
      </c>
      <c r="AI330" s="7">
        <v>16</v>
      </c>
      <c r="AJ330">
        <v>53</v>
      </c>
      <c r="AK330">
        <v>0</v>
      </c>
      <c r="AL330">
        <v>0</v>
      </c>
      <c r="AM330">
        <v>0</v>
      </c>
      <c r="AN330">
        <v>0</v>
      </c>
      <c r="AO330" s="2">
        <v>0</v>
      </c>
    </row>
    <row r="331" spans="1:41">
      <c r="A331" s="2">
        <v>331000</v>
      </c>
      <c r="B331">
        <f t="shared" si="80"/>
        <v>5.5166666666666666</v>
      </c>
      <c r="C331" s="16">
        <v>1498880855</v>
      </c>
      <c r="D331" s="6">
        <f t="shared" si="81"/>
        <v>42917.158043981486</v>
      </c>
      <c r="E331" s="20">
        <v>1040</v>
      </c>
      <c r="F331" s="21">
        <v>-15544</v>
      </c>
      <c r="G331" s="22">
        <v>-3692</v>
      </c>
      <c r="H331">
        <f t="shared" si="82"/>
        <v>6.34765625E-2</v>
      </c>
      <c r="I331">
        <f t="shared" si="83"/>
        <v>-0.94873046875</v>
      </c>
      <c r="J331" s="2">
        <f t="shared" si="84"/>
        <v>-0.225341796875</v>
      </c>
      <c r="K331" s="16">
        <v>-273</v>
      </c>
      <c r="L331" s="16">
        <v>7458</v>
      </c>
      <c r="M331" s="16">
        <v>1005</v>
      </c>
      <c r="N331" s="18">
        <f t="shared" si="85"/>
        <v>-2.0807926829268295</v>
      </c>
      <c r="O331">
        <f t="shared" si="86"/>
        <v>56.844512195121958</v>
      </c>
      <c r="P331" s="2">
        <f t="shared" si="87"/>
        <v>7.6600609756097571</v>
      </c>
      <c r="Q331" s="14">
        <v>18</v>
      </c>
      <c r="R331" s="14">
        <v>192</v>
      </c>
      <c r="S331" s="27">
        <v>102</v>
      </c>
      <c r="T331" s="18">
        <f t="shared" si="88"/>
        <v>2.7006751687921979</v>
      </c>
      <c r="U331" s="12">
        <f t="shared" si="89"/>
        <v>28.807201800450112</v>
      </c>
      <c r="V331" s="2">
        <f t="shared" si="90"/>
        <v>15.303825956489122</v>
      </c>
      <c r="W331" s="39">
        <f t="shared" si="91"/>
        <v>20.480120030007498</v>
      </c>
      <c r="X331" s="39">
        <f t="shared" si="92"/>
        <v>9.3773443360840112</v>
      </c>
      <c r="Y331" s="39">
        <f t="shared" si="93"/>
        <v>16.429107276819202</v>
      </c>
      <c r="Z331" s="7">
        <f t="shared" si="94"/>
        <v>139.4352222294271</v>
      </c>
      <c r="AA331" s="16">
        <v>544</v>
      </c>
      <c r="AB331" s="57">
        <f t="shared" si="95"/>
        <v>22.629376703507354</v>
      </c>
      <c r="AC331" s="2">
        <v>18</v>
      </c>
      <c r="AD331" s="7">
        <v>85</v>
      </c>
      <c r="AE331">
        <v>17</v>
      </c>
      <c r="AF331">
        <v>22</v>
      </c>
      <c r="AG331">
        <v>22</v>
      </c>
      <c r="AH331" s="2">
        <v>6</v>
      </c>
      <c r="AI331" s="7">
        <v>16</v>
      </c>
      <c r="AJ331">
        <v>84</v>
      </c>
      <c r="AK331">
        <v>0</v>
      </c>
      <c r="AL331">
        <v>0</v>
      </c>
      <c r="AM331">
        <v>0</v>
      </c>
      <c r="AN331">
        <v>0</v>
      </c>
      <c r="AO331" s="2">
        <v>0</v>
      </c>
    </row>
    <row r="332" spans="1:41">
      <c r="A332" s="2">
        <v>332000</v>
      </c>
      <c r="B332">
        <f t="shared" si="80"/>
        <v>5.5333333333333332</v>
      </c>
      <c r="C332" s="16">
        <v>1498880856</v>
      </c>
      <c r="D332" s="6">
        <f t="shared" si="81"/>
        <v>42917.158055555556</v>
      </c>
      <c r="E332" s="20">
        <v>816</v>
      </c>
      <c r="F332" s="21">
        <v>-16496</v>
      </c>
      <c r="G332" s="22">
        <v>-3344</v>
      </c>
      <c r="H332">
        <f t="shared" si="82"/>
        <v>4.98046875E-2</v>
      </c>
      <c r="I332">
        <f t="shared" si="83"/>
        <v>-1.0068359375</v>
      </c>
      <c r="J332" s="2">
        <f t="shared" si="84"/>
        <v>-0.2041015625</v>
      </c>
      <c r="K332" s="16">
        <v>-1304</v>
      </c>
      <c r="L332" s="16">
        <v>9135</v>
      </c>
      <c r="M332" s="16">
        <v>1474</v>
      </c>
      <c r="N332" s="18">
        <f t="shared" si="85"/>
        <v>-9.9390243902439028</v>
      </c>
      <c r="O332">
        <f t="shared" si="86"/>
        <v>69.626524390243915</v>
      </c>
      <c r="P332" s="2">
        <f t="shared" si="87"/>
        <v>11.234756097560977</v>
      </c>
      <c r="Q332" s="14">
        <v>-133</v>
      </c>
      <c r="R332" s="14">
        <v>205</v>
      </c>
      <c r="S332" s="27">
        <v>143</v>
      </c>
      <c r="T332" s="18">
        <f t="shared" si="88"/>
        <v>-19.954988747186796</v>
      </c>
      <c r="U332" s="12">
        <f t="shared" si="89"/>
        <v>30.75768942235559</v>
      </c>
      <c r="V332" s="2">
        <f t="shared" si="90"/>
        <v>21.455363840960239</v>
      </c>
      <c r="W332" s="39">
        <f t="shared" si="91"/>
        <v>-2.1755438859714964</v>
      </c>
      <c r="X332" s="39">
        <f t="shared" si="92"/>
        <v>11.327831957989488</v>
      </c>
      <c r="Y332" s="39">
        <f t="shared" si="93"/>
        <v>22.58064516129032</v>
      </c>
      <c r="Z332" s="7">
        <f t="shared" si="94"/>
        <v>79.989276997253413</v>
      </c>
      <c r="AA332" s="16">
        <v>560</v>
      </c>
      <c r="AB332" s="57">
        <f t="shared" si="95"/>
        <v>22.677299547728158</v>
      </c>
      <c r="AC332" s="2">
        <v>18</v>
      </c>
      <c r="AD332" s="7">
        <v>85</v>
      </c>
      <c r="AE332">
        <v>12</v>
      </c>
      <c r="AF332">
        <v>16</v>
      </c>
      <c r="AG332">
        <v>17</v>
      </c>
      <c r="AH332" s="2">
        <v>5</v>
      </c>
      <c r="AI332" s="7">
        <v>16</v>
      </c>
      <c r="AJ332">
        <v>65</v>
      </c>
      <c r="AK332">
        <v>0</v>
      </c>
      <c r="AL332">
        <v>0</v>
      </c>
      <c r="AM332">
        <v>0</v>
      </c>
      <c r="AN332">
        <v>0</v>
      </c>
      <c r="AO332" s="2">
        <v>0</v>
      </c>
    </row>
    <row r="333" spans="1:41">
      <c r="A333" s="2">
        <v>333000</v>
      </c>
      <c r="B333">
        <f t="shared" si="80"/>
        <v>5.55</v>
      </c>
      <c r="C333" s="16">
        <v>1498880857</v>
      </c>
      <c r="D333" s="6">
        <f t="shared" si="81"/>
        <v>42917.158067129625</v>
      </c>
      <c r="E333" s="20">
        <v>1236</v>
      </c>
      <c r="F333" s="21">
        <v>-15688</v>
      </c>
      <c r="G333" s="22">
        <v>-4216</v>
      </c>
      <c r="H333">
        <f t="shared" si="82"/>
        <v>7.5439453125E-2</v>
      </c>
      <c r="I333">
        <f t="shared" si="83"/>
        <v>-0.95751953125</v>
      </c>
      <c r="J333" s="2">
        <f t="shared" si="84"/>
        <v>-0.25732421875</v>
      </c>
      <c r="K333" s="16">
        <v>-671</v>
      </c>
      <c r="L333" s="16">
        <v>5778</v>
      </c>
      <c r="M333" s="16">
        <v>1135</v>
      </c>
      <c r="N333" s="18">
        <f t="shared" si="85"/>
        <v>-5.1143292682926838</v>
      </c>
      <c r="O333">
        <f t="shared" si="86"/>
        <v>44.03963414634147</v>
      </c>
      <c r="P333" s="2">
        <f t="shared" si="87"/>
        <v>8.6509146341463428</v>
      </c>
      <c r="Q333" s="14">
        <v>-264</v>
      </c>
      <c r="R333" s="14">
        <v>216</v>
      </c>
      <c r="S333" s="27">
        <v>76</v>
      </c>
      <c r="T333" s="18">
        <f t="shared" si="88"/>
        <v>-39.609902475618902</v>
      </c>
      <c r="U333" s="12">
        <f t="shared" si="89"/>
        <v>32.408102025506373</v>
      </c>
      <c r="V333" s="2">
        <f t="shared" si="90"/>
        <v>11.40285071267817</v>
      </c>
      <c r="W333" s="39">
        <f t="shared" si="91"/>
        <v>-21.830457614403603</v>
      </c>
      <c r="X333" s="39">
        <f t="shared" si="92"/>
        <v>12.978244561140272</v>
      </c>
      <c r="Y333" s="39">
        <f t="shared" si="93"/>
        <v>12.52813203300825</v>
      </c>
      <c r="Z333" s="7">
        <f t="shared" si="94"/>
        <v>22.764113243223306</v>
      </c>
      <c r="AA333" s="16">
        <v>544</v>
      </c>
      <c r="AB333" s="57">
        <f t="shared" si="95"/>
        <v>22.629376703507354</v>
      </c>
      <c r="AC333" s="2">
        <v>18</v>
      </c>
      <c r="AD333" s="7">
        <v>85</v>
      </c>
      <c r="AE333">
        <v>10</v>
      </c>
      <c r="AF333">
        <v>12</v>
      </c>
      <c r="AG333">
        <v>13</v>
      </c>
      <c r="AH333" s="2">
        <v>4</v>
      </c>
      <c r="AI333" s="7">
        <v>16</v>
      </c>
      <c r="AJ333">
        <v>108</v>
      </c>
      <c r="AK333">
        <v>0</v>
      </c>
      <c r="AL333">
        <v>0</v>
      </c>
      <c r="AM333">
        <v>0</v>
      </c>
      <c r="AN333">
        <v>0</v>
      </c>
      <c r="AO333" s="2">
        <v>0</v>
      </c>
    </row>
    <row r="334" spans="1:41">
      <c r="A334" s="2">
        <v>334000</v>
      </c>
      <c r="B334">
        <f t="shared" si="80"/>
        <v>5.5666666666666664</v>
      </c>
      <c r="C334" s="16">
        <v>1498880858</v>
      </c>
      <c r="D334" s="6">
        <f t="shared" si="81"/>
        <v>42917.158078703702</v>
      </c>
      <c r="E334" s="20">
        <v>1836</v>
      </c>
      <c r="F334" s="21">
        <v>-16772</v>
      </c>
      <c r="G334" s="22">
        <v>-3960</v>
      </c>
      <c r="H334">
        <f t="shared" si="82"/>
        <v>0.112060546875</v>
      </c>
      <c r="I334">
        <f t="shared" si="83"/>
        <v>-1.023681640625</v>
      </c>
      <c r="J334" s="2">
        <f t="shared" si="84"/>
        <v>-0.24169921875</v>
      </c>
      <c r="K334" s="16">
        <v>-948</v>
      </c>
      <c r="L334" s="16">
        <v>2425</v>
      </c>
      <c r="M334" s="16">
        <v>-1239</v>
      </c>
      <c r="N334" s="18">
        <f t="shared" si="85"/>
        <v>-7.2256097560975618</v>
      </c>
      <c r="O334">
        <f t="shared" si="86"/>
        <v>18.483231707317074</v>
      </c>
      <c r="P334" s="2">
        <f t="shared" si="87"/>
        <v>-9.4435975609756113</v>
      </c>
      <c r="Q334" s="14">
        <v>-305</v>
      </c>
      <c r="R334" s="14">
        <v>227</v>
      </c>
      <c r="S334" s="27">
        <v>11</v>
      </c>
      <c r="T334" s="18">
        <f t="shared" si="88"/>
        <v>-45.76144036009002</v>
      </c>
      <c r="U334" s="12">
        <f t="shared" si="89"/>
        <v>34.058514628657164</v>
      </c>
      <c r="V334" s="2">
        <f t="shared" si="90"/>
        <v>1.6504126031507877</v>
      </c>
      <c r="W334" s="39">
        <f t="shared" si="91"/>
        <v>-27.981995498874721</v>
      </c>
      <c r="X334" s="39">
        <f t="shared" si="92"/>
        <v>14.628657164291063</v>
      </c>
      <c r="Y334" s="39">
        <f t="shared" si="93"/>
        <v>2.7756939234808677</v>
      </c>
      <c r="Z334" s="7">
        <f t="shared" si="94"/>
        <v>-2.5632234378174701</v>
      </c>
      <c r="AA334" s="16">
        <v>528</v>
      </c>
      <c r="AB334" s="57">
        <f t="shared" si="95"/>
        <v>22.581453859286547</v>
      </c>
      <c r="AC334" s="2">
        <v>18</v>
      </c>
      <c r="AD334" s="7">
        <v>85</v>
      </c>
      <c r="AE334">
        <v>3</v>
      </c>
      <c r="AF334">
        <v>4</v>
      </c>
      <c r="AG334">
        <v>4</v>
      </c>
      <c r="AH334" s="2">
        <v>2</v>
      </c>
      <c r="AI334" s="7">
        <v>16</v>
      </c>
      <c r="AJ334">
        <v>35</v>
      </c>
      <c r="AK334">
        <v>0</v>
      </c>
      <c r="AL334">
        <v>0</v>
      </c>
      <c r="AM334">
        <v>0</v>
      </c>
      <c r="AN334">
        <v>0</v>
      </c>
      <c r="AO334" s="2">
        <v>0</v>
      </c>
    </row>
    <row r="335" spans="1:41">
      <c r="A335" s="2">
        <v>335000</v>
      </c>
      <c r="B335">
        <f t="shared" si="80"/>
        <v>5.583333333333333</v>
      </c>
      <c r="C335" s="16">
        <v>1498880859</v>
      </c>
      <c r="D335" s="6">
        <f t="shared" si="81"/>
        <v>42917.158090277779</v>
      </c>
      <c r="E335" s="20">
        <v>1408</v>
      </c>
      <c r="F335" s="21">
        <v>-11992</v>
      </c>
      <c r="G335" s="22">
        <v>-4068</v>
      </c>
      <c r="H335">
        <f t="shared" si="82"/>
        <v>8.59375E-2</v>
      </c>
      <c r="I335">
        <f t="shared" si="83"/>
        <v>-0.73193359375</v>
      </c>
      <c r="J335" s="2">
        <f t="shared" si="84"/>
        <v>-0.248291015625</v>
      </c>
      <c r="K335" s="16">
        <v>-679</v>
      </c>
      <c r="L335" s="16">
        <v>-1496</v>
      </c>
      <c r="M335" s="16">
        <v>92</v>
      </c>
      <c r="N335" s="18">
        <f t="shared" si="85"/>
        <v>-5.1753048780487809</v>
      </c>
      <c r="O335">
        <f t="shared" si="86"/>
        <v>-11.402439024390246</v>
      </c>
      <c r="P335" s="2">
        <f t="shared" si="87"/>
        <v>0.70121951219512202</v>
      </c>
      <c r="Q335" s="14">
        <v>-292</v>
      </c>
      <c r="R335" s="14">
        <v>228</v>
      </c>
      <c r="S335" s="27">
        <v>-16</v>
      </c>
      <c r="T335" s="18">
        <f t="shared" si="88"/>
        <v>-43.810952738184547</v>
      </c>
      <c r="U335" s="12">
        <f t="shared" si="89"/>
        <v>34.208552138034506</v>
      </c>
      <c r="V335" s="2">
        <f t="shared" si="90"/>
        <v>-2.4006001500375094</v>
      </c>
      <c r="W335" s="39">
        <f t="shared" si="91"/>
        <v>-26.031507876969247</v>
      </c>
      <c r="X335" s="39">
        <f t="shared" si="92"/>
        <v>14.778694673668404</v>
      </c>
      <c r="Y335" s="39">
        <f t="shared" si="93"/>
        <v>-1.2753188297074294</v>
      </c>
      <c r="Z335" s="7">
        <f t="shared" si="94"/>
        <v>365.55842630120196</v>
      </c>
      <c r="AA335" s="16">
        <v>480</v>
      </c>
      <c r="AB335" s="57">
        <f t="shared" si="95"/>
        <v>22.437685326624134</v>
      </c>
      <c r="AC335" s="2">
        <v>18</v>
      </c>
      <c r="AD335" s="7">
        <v>86</v>
      </c>
      <c r="AE335">
        <v>3</v>
      </c>
      <c r="AF335">
        <v>3</v>
      </c>
      <c r="AG335">
        <v>3</v>
      </c>
      <c r="AH335" s="2">
        <v>1</v>
      </c>
      <c r="AI335" s="7">
        <v>15</v>
      </c>
      <c r="AJ335">
        <v>78</v>
      </c>
      <c r="AK335">
        <v>0</v>
      </c>
      <c r="AL335">
        <v>0</v>
      </c>
      <c r="AM335">
        <v>0</v>
      </c>
      <c r="AN335">
        <v>0</v>
      </c>
      <c r="AO335" s="2">
        <v>0</v>
      </c>
    </row>
    <row r="336" spans="1:41">
      <c r="A336" s="2">
        <v>336000</v>
      </c>
      <c r="B336">
        <f t="shared" si="80"/>
        <v>5.6</v>
      </c>
      <c r="C336" s="16">
        <v>1498880860</v>
      </c>
      <c r="D336" s="6">
        <f t="shared" si="81"/>
        <v>42917.158101851848</v>
      </c>
      <c r="E336" s="20">
        <v>752</v>
      </c>
      <c r="F336" s="21">
        <v>-16220</v>
      </c>
      <c r="G336" s="22">
        <v>-4680</v>
      </c>
      <c r="H336">
        <f t="shared" si="82"/>
        <v>4.58984375E-2</v>
      </c>
      <c r="I336">
        <f t="shared" si="83"/>
        <v>-0.989990234375</v>
      </c>
      <c r="J336" s="2">
        <f t="shared" si="84"/>
        <v>-0.28564453125</v>
      </c>
      <c r="K336" s="16">
        <v>-116</v>
      </c>
      <c r="L336" s="16">
        <v>1059</v>
      </c>
      <c r="M336" s="16">
        <v>813</v>
      </c>
      <c r="N336" s="18">
        <f t="shared" si="85"/>
        <v>-0.88414634146341475</v>
      </c>
      <c r="O336">
        <f t="shared" si="86"/>
        <v>8.0716463414634152</v>
      </c>
      <c r="P336" s="2">
        <f t="shared" si="87"/>
        <v>6.1966463414634152</v>
      </c>
      <c r="Q336" s="14">
        <v>-292</v>
      </c>
      <c r="R336" s="14">
        <v>238</v>
      </c>
      <c r="S336" s="27">
        <v>-14</v>
      </c>
      <c r="T336" s="18">
        <f t="shared" si="88"/>
        <v>-43.810952738184547</v>
      </c>
      <c r="U336" s="12">
        <f t="shared" si="89"/>
        <v>35.708927231807955</v>
      </c>
      <c r="V336" s="2">
        <f t="shared" si="90"/>
        <v>-2.1005251312828208</v>
      </c>
      <c r="W336" s="39">
        <f t="shared" si="91"/>
        <v>-26.031507876969247</v>
      </c>
      <c r="X336" s="39">
        <f t="shared" si="92"/>
        <v>16.279069767441854</v>
      </c>
      <c r="Y336" s="39">
        <f t="shared" si="93"/>
        <v>-0.97524381095274082</v>
      </c>
      <c r="Z336" s="7">
        <f t="shared" si="94"/>
        <v>366.24877136490682</v>
      </c>
      <c r="AA336" s="16">
        <v>544</v>
      </c>
      <c r="AB336" s="57">
        <f t="shared" si="95"/>
        <v>22.629376703507354</v>
      </c>
      <c r="AC336" s="2">
        <v>18</v>
      </c>
      <c r="AD336" s="7">
        <v>86</v>
      </c>
      <c r="AE336">
        <v>2</v>
      </c>
      <c r="AF336">
        <v>2</v>
      </c>
      <c r="AG336">
        <v>2</v>
      </c>
      <c r="AH336" s="2">
        <v>2</v>
      </c>
      <c r="AI336" s="7">
        <v>15</v>
      </c>
      <c r="AJ336">
        <v>106</v>
      </c>
      <c r="AK336">
        <v>0</v>
      </c>
      <c r="AL336">
        <v>0</v>
      </c>
      <c r="AM336">
        <v>0</v>
      </c>
      <c r="AN336">
        <v>0</v>
      </c>
      <c r="AO336" s="2">
        <v>0</v>
      </c>
    </row>
    <row r="337" spans="1:41">
      <c r="A337" s="2">
        <v>337000</v>
      </c>
      <c r="B337">
        <f t="shared" si="80"/>
        <v>5.6166666666666663</v>
      </c>
      <c r="C337" s="16">
        <v>1498880861</v>
      </c>
      <c r="D337" s="6">
        <f t="shared" si="81"/>
        <v>42917.158113425925</v>
      </c>
      <c r="E337" s="20">
        <v>244</v>
      </c>
      <c r="F337" s="21">
        <v>-17068</v>
      </c>
      <c r="G337" s="22">
        <v>-3956</v>
      </c>
      <c r="H337">
        <f t="shared" si="82"/>
        <v>1.4892578125E-2</v>
      </c>
      <c r="I337">
        <f t="shared" si="83"/>
        <v>-1.041748046875</v>
      </c>
      <c r="J337" s="2">
        <f t="shared" si="84"/>
        <v>-0.241455078125</v>
      </c>
      <c r="K337" s="16">
        <v>-1023</v>
      </c>
      <c r="L337" s="16">
        <v>-220</v>
      </c>
      <c r="M337" s="16">
        <v>1335</v>
      </c>
      <c r="N337" s="18">
        <f t="shared" si="85"/>
        <v>-7.7972560975609762</v>
      </c>
      <c r="O337">
        <f t="shared" si="86"/>
        <v>-1.6768292682926831</v>
      </c>
      <c r="P337" s="2">
        <f t="shared" si="87"/>
        <v>10.175304878048781</v>
      </c>
      <c r="Q337" s="14">
        <v>-290</v>
      </c>
      <c r="R337" s="14">
        <v>228</v>
      </c>
      <c r="S337" s="27">
        <v>-14</v>
      </c>
      <c r="T337" s="18">
        <f t="shared" si="88"/>
        <v>-43.510877719429857</v>
      </c>
      <c r="U337" s="12">
        <f t="shared" si="89"/>
        <v>34.208552138034506</v>
      </c>
      <c r="V337" s="2">
        <f t="shared" si="90"/>
        <v>-2.1005251312828208</v>
      </c>
      <c r="W337" s="39">
        <f t="shared" si="91"/>
        <v>-25.731432858214557</v>
      </c>
      <c r="X337" s="39">
        <f t="shared" si="92"/>
        <v>14.778694673668404</v>
      </c>
      <c r="Y337" s="39">
        <f t="shared" si="93"/>
        <v>-0.97524381095274082</v>
      </c>
      <c r="Z337" s="7">
        <f t="shared" si="94"/>
        <v>366.22259467389205</v>
      </c>
      <c r="AA337" s="16">
        <v>544</v>
      </c>
      <c r="AB337" s="57">
        <f t="shared" si="95"/>
        <v>22.629376703507354</v>
      </c>
      <c r="AC337" s="2">
        <v>18</v>
      </c>
      <c r="AD337" s="7">
        <v>86</v>
      </c>
      <c r="AE337">
        <v>2</v>
      </c>
      <c r="AF337">
        <v>2</v>
      </c>
      <c r="AG337">
        <v>2</v>
      </c>
      <c r="AH337" s="2">
        <v>1</v>
      </c>
      <c r="AI337" s="7">
        <v>16</v>
      </c>
      <c r="AJ337">
        <v>54</v>
      </c>
      <c r="AK337">
        <v>0</v>
      </c>
      <c r="AL337">
        <v>0</v>
      </c>
      <c r="AM337">
        <v>0</v>
      </c>
      <c r="AN337">
        <v>0</v>
      </c>
      <c r="AO337" s="2">
        <v>0</v>
      </c>
    </row>
    <row r="338" spans="1:41">
      <c r="A338" s="2">
        <v>338000</v>
      </c>
      <c r="B338">
        <f t="shared" si="80"/>
        <v>5.6333333333333337</v>
      </c>
      <c r="C338" s="16">
        <v>1498880862</v>
      </c>
      <c r="D338" s="6">
        <f t="shared" si="81"/>
        <v>42917.158125000002</v>
      </c>
      <c r="E338" s="20">
        <v>2904</v>
      </c>
      <c r="F338" s="21">
        <v>-13616</v>
      </c>
      <c r="G338" s="22">
        <v>-5540</v>
      </c>
      <c r="H338">
        <f t="shared" si="82"/>
        <v>0.17724609375</v>
      </c>
      <c r="I338">
        <f t="shared" si="83"/>
        <v>-0.8310546875</v>
      </c>
      <c r="J338" s="2">
        <f t="shared" si="84"/>
        <v>-0.338134765625</v>
      </c>
      <c r="K338" s="16">
        <v>578</v>
      </c>
      <c r="L338" s="16">
        <v>-1649</v>
      </c>
      <c r="M338" s="16">
        <v>-1647</v>
      </c>
      <c r="N338" s="18">
        <f t="shared" si="85"/>
        <v>4.4054878048780495</v>
      </c>
      <c r="O338">
        <f t="shared" si="86"/>
        <v>-12.568597560975611</v>
      </c>
      <c r="P338" s="2">
        <f t="shared" si="87"/>
        <v>-12.553353658536587</v>
      </c>
      <c r="Q338" s="14">
        <v>-286</v>
      </c>
      <c r="R338" s="14">
        <v>230</v>
      </c>
      <c r="S338" s="27">
        <v>4</v>
      </c>
      <c r="T338" s="18">
        <f t="shared" si="88"/>
        <v>-42.910727681920477</v>
      </c>
      <c r="U338" s="12">
        <f t="shared" si="89"/>
        <v>34.508627156789196</v>
      </c>
      <c r="V338" s="2">
        <f t="shared" si="90"/>
        <v>0.60015003750937734</v>
      </c>
      <c r="W338" s="39">
        <f t="shared" si="91"/>
        <v>-25.131282820705177</v>
      </c>
      <c r="X338" s="39">
        <f t="shared" si="92"/>
        <v>15.078769692423094</v>
      </c>
      <c r="Y338" s="39">
        <f t="shared" si="93"/>
        <v>1.7254313578394573</v>
      </c>
      <c r="Z338" s="7">
        <f t="shared" si="94"/>
        <v>-4.3826105902756751</v>
      </c>
      <c r="AA338" s="16">
        <v>592</v>
      </c>
      <c r="AB338" s="57">
        <f t="shared" si="95"/>
        <v>22.773145236169768</v>
      </c>
      <c r="AC338" s="2">
        <v>18</v>
      </c>
      <c r="AD338" s="7">
        <v>85</v>
      </c>
      <c r="AE338">
        <v>2</v>
      </c>
      <c r="AF338">
        <v>2</v>
      </c>
      <c r="AG338">
        <v>3</v>
      </c>
      <c r="AH338" s="2">
        <v>1</v>
      </c>
      <c r="AI338" s="7">
        <v>15</v>
      </c>
      <c r="AJ338">
        <v>42</v>
      </c>
      <c r="AK338">
        <v>0</v>
      </c>
      <c r="AL338">
        <v>0</v>
      </c>
      <c r="AM338">
        <v>0</v>
      </c>
      <c r="AN338">
        <v>0</v>
      </c>
      <c r="AO338" s="2">
        <v>0</v>
      </c>
    </row>
    <row r="339" spans="1:41">
      <c r="A339" s="2">
        <v>339000</v>
      </c>
      <c r="B339">
        <f t="shared" si="80"/>
        <v>5.65</v>
      </c>
      <c r="C339" s="16">
        <v>1498880863</v>
      </c>
      <c r="D339" s="6">
        <f t="shared" si="81"/>
        <v>42917.158136574071</v>
      </c>
      <c r="E339" s="20">
        <v>-296</v>
      </c>
      <c r="F339" s="21">
        <v>-15124</v>
      </c>
      <c r="G339" s="22">
        <v>-4436</v>
      </c>
      <c r="H339">
        <f t="shared" si="82"/>
        <v>-1.806640625E-2</v>
      </c>
      <c r="I339">
        <f t="shared" si="83"/>
        <v>-0.923095703125</v>
      </c>
      <c r="J339" s="2">
        <f t="shared" si="84"/>
        <v>-0.270751953125</v>
      </c>
      <c r="K339" s="16">
        <v>66</v>
      </c>
      <c r="L339" s="16">
        <v>-444</v>
      </c>
      <c r="M339" s="16">
        <v>165</v>
      </c>
      <c r="N339" s="18">
        <f t="shared" si="85"/>
        <v>0.50304878048780488</v>
      </c>
      <c r="O339">
        <f t="shared" si="86"/>
        <v>-3.3841463414634148</v>
      </c>
      <c r="P339" s="2">
        <f t="shared" si="87"/>
        <v>1.2576219512195124</v>
      </c>
      <c r="Q339" s="14">
        <v>-288</v>
      </c>
      <c r="R339" s="14">
        <v>226</v>
      </c>
      <c r="S339" s="27">
        <v>8</v>
      </c>
      <c r="T339" s="18">
        <f t="shared" si="88"/>
        <v>-43.210802700675167</v>
      </c>
      <c r="U339" s="12">
        <f t="shared" si="89"/>
        <v>33.908477119279823</v>
      </c>
      <c r="V339" s="2">
        <f t="shared" si="90"/>
        <v>1.2003000750187547</v>
      </c>
      <c r="W339" s="39">
        <f t="shared" si="91"/>
        <v>-25.431357839459867</v>
      </c>
      <c r="X339" s="39">
        <f t="shared" si="92"/>
        <v>14.478619654913722</v>
      </c>
      <c r="Y339" s="39">
        <f t="shared" si="93"/>
        <v>2.3255813953488347</v>
      </c>
      <c r="Z339" s="7">
        <f t="shared" si="94"/>
        <v>-3.0240510927357889</v>
      </c>
      <c r="AA339" s="16">
        <v>480</v>
      </c>
      <c r="AB339" s="57">
        <f t="shared" si="95"/>
        <v>22.437685326624134</v>
      </c>
      <c r="AC339" s="2">
        <v>18</v>
      </c>
      <c r="AD339" s="7">
        <v>86</v>
      </c>
      <c r="AE339">
        <v>2</v>
      </c>
      <c r="AF339">
        <v>2</v>
      </c>
      <c r="AG339">
        <v>2</v>
      </c>
      <c r="AH339" s="2">
        <v>1</v>
      </c>
      <c r="AI339" s="7">
        <v>15</v>
      </c>
      <c r="AJ339">
        <v>34</v>
      </c>
      <c r="AK339">
        <v>0</v>
      </c>
      <c r="AL339">
        <v>0</v>
      </c>
      <c r="AM339">
        <v>0</v>
      </c>
      <c r="AN339">
        <v>0</v>
      </c>
      <c r="AO339" s="2">
        <v>0</v>
      </c>
    </row>
    <row r="340" spans="1:41">
      <c r="A340" s="2">
        <v>340000</v>
      </c>
      <c r="B340">
        <f t="shared" si="80"/>
        <v>5.666666666666667</v>
      </c>
      <c r="C340" s="16">
        <v>1498880864</v>
      </c>
      <c r="D340" s="6">
        <f t="shared" si="81"/>
        <v>42917.158148148148</v>
      </c>
      <c r="E340" s="20">
        <v>944</v>
      </c>
      <c r="F340" s="21">
        <v>-14572</v>
      </c>
      <c r="G340" s="22">
        <v>-3800</v>
      </c>
      <c r="H340">
        <f t="shared" si="82"/>
        <v>5.76171875E-2</v>
      </c>
      <c r="I340">
        <f t="shared" si="83"/>
        <v>-0.889404296875</v>
      </c>
      <c r="J340" s="2">
        <f t="shared" si="84"/>
        <v>-0.23193359375</v>
      </c>
      <c r="K340" s="16">
        <v>264</v>
      </c>
      <c r="L340" s="16">
        <v>755</v>
      </c>
      <c r="M340" s="16">
        <v>386</v>
      </c>
      <c r="N340" s="18">
        <f t="shared" si="85"/>
        <v>2.0121951219512195</v>
      </c>
      <c r="O340">
        <f t="shared" si="86"/>
        <v>5.7545731707317076</v>
      </c>
      <c r="P340" s="2">
        <f t="shared" si="87"/>
        <v>2.9420731707317076</v>
      </c>
      <c r="Q340" s="14">
        <v>-282</v>
      </c>
      <c r="R340" s="14">
        <v>232</v>
      </c>
      <c r="S340" s="27">
        <v>10</v>
      </c>
      <c r="T340" s="18">
        <f t="shared" si="88"/>
        <v>-42.310577644411104</v>
      </c>
      <c r="U340" s="12">
        <f t="shared" si="89"/>
        <v>34.808702175543885</v>
      </c>
      <c r="V340" s="2">
        <f t="shared" si="90"/>
        <v>1.5003750937734432</v>
      </c>
      <c r="W340" s="39">
        <f t="shared" si="91"/>
        <v>-24.531132783195805</v>
      </c>
      <c r="X340" s="39">
        <f t="shared" si="92"/>
        <v>15.378844711177784</v>
      </c>
      <c r="Y340" s="39">
        <f t="shared" si="93"/>
        <v>2.6256564141035232</v>
      </c>
      <c r="Z340" s="7">
        <f t="shared" si="94"/>
        <v>-2.0978976384032535</v>
      </c>
      <c r="AA340" s="16">
        <v>544</v>
      </c>
      <c r="AB340" s="57">
        <f t="shared" si="95"/>
        <v>22.629376703507354</v>
      </c>
      <c r="AC340" s="2">
        <v>18</v>
      </c>
      <c r="AD340" s="7">
        <v>86</v>
      </c>
      <c r="AE340">
        <v>2</v>
      </c>
      <c r="AF340">
        <v>2</v>
      </c>
      <c r="AG340">
        <v>2</v>
      </c>
      <c r="AH340" s="2">
        <v>1</v>
      </c>
      <c r="AI340" s="7">
        <v>15</v>
      </c>
      <c r="AJ340">
        <v>87</v>
      </c>
      <c r="AK340">
        <v>0</v>
      </c>
      <c r="AL340">
        <v>0</v>
      </c>
      <c r="AM340">
        <v>0</v>
      </c>
      <c r="AN340">
        <v>0</v>
      </c>
      <c r="AO340" s="2">
        <v>0</v>
      </c>
    </row>
    <row r="341" spans="1:41">
      <c r="A341" s="2">
        <v>341000</v>
      </c>
      <c r="B341">
        <f t="shared" si="80"/>
        <v>5.6833333333333336</v>
      </c>
      <c r="C341" s="16">
        <v>1498880865</v>
      </c>
      <c r="D341" s="6">
        <f t="shared" si="81"/>
        <v>42917.158159722225</v>
      </c>
      <c r="E341" s="20">
        <v>8</v>
      </c>
      <c r="F341" s="21">
        <v>-15952</v>
      </c>
      <c r="G341" s="22">
        <v>-4944</v>
      </c>
      <c r="H341">
        <f t="shared" si="82"/>
        <v>4.8828125E-4</v>
      </c>
      <c r="I341">
        <f t="shared" si="83"/>
        <v>-0.9736328125</v>
      </c>
      <c r="J341" s="2">
        <f t="shared" si="84"/>
        <v>-0.3017578125</v>
      </c>
      <c r="K341" s="16">
        <v>-795</v>
      </c>
      <c r="L341" s="16">
        <v>-463</v>
      </c>
      <c r="M341" s="16">
        <v>-108</v>
      </c>
      <c r="N341" s="18">
        <f t="shared" si="85"/>
        <v>-6.0594512195121952</v>
      </c>
      <c r="O341">
        <f t="shared" si="86"/>
        <v>-3.5289634146341466</v>
      </c>
      <c r="P341" s="2">
        <f t="shared" si="87"/>
        <v>-0.82317073170731714</v>
      </c>
      <c r="Q341" s="14">
        <v>-274</v>
      </c>
      <c r="R341" s="14">
        <v>228</v>
      </c>
      <c r="S341" s="27">
        <v>16</v>
      </c>
      <c r="T341" s="18">
        <f t="shared" si="88"/>
        <v>-41.110277569392345</v>
      </c>
      <c r="U341" s="12">
        <f t="shared" si="89"/>
        <v>34.208552138034506</v>
      </c>
      <c r="V341" s="2">
        <f t="shared" si="90"/>
        <v>2.4006001500375094</v>
      </c>
      <c r="W341" s="39">
        <f t="shared" si="91"/>
        <v>-23.330832708177045</v>
      </c>
      <c r="X341" s="39">
        <f t="shared" si="92"/>
        <v>14.778694673668404</v>
      </c>
      <c r="Y341" s="39">
        <f t="shared" si="93"/>
        <v>3.5258814703675894</v>
      </c>
      <c r="Z341" s="7">
        <f t="shared" si="94"/>
        <v>0.50386496871874442</v>
      </c>
      <c r="AA341" s="16">
        <v>560</v>
      </c>
      <c r="AB341" s="57">
        <f t="shared" si="95"/>
        <v>22.677299547728158</v>
      </c>
      <c r="AC341" s="2">
        <v>18</v>
      </c>
      <c r="AD341" s="7">
        <v>86</v>
      </c>
      <c r="AE341">
        <v>1</v>
      </c>
      <c r="AF341">
        <v>2</v>
      </c>
      <c r="AG341">
        <v>2</v>
      </c>
      <c r="AH341" s="2">
        <v>1</v>
      </c>
      <c r="AI341" s="7">
        <v>15</v>
      </c>
      <c r="AJ341">
        <v>42</v>
      </c>
      <c r="AK341">
        <v>0</v>
      </c>
      <c r="AL341">
        <v>0</v>
      </c>
      <c r="AM341">
        <v>0</v>
      </c>
      <c r="AN341">
        <v>0</v>
      </c>
      <c r="AO341" s="2">
        <v>0</v>
      </c>
    </row>
    <row r="342" spans="1:41">
      <c r="A342" s="2">
        <v>342000</v>
      </c>
      <c r="B342">
        <f t="shared" si="80"/>
        <v>5.7</v>
      </c>
      <c r="C342" s="16">
        <v>1498880866</v>
      </c>
      <c r="D342" s="6">
        <f t="shared" si="81"/>
        <v>42917.158171296294</v>
      </c>
      <c r="E342" s="20">
        <v>3180</v>
      </c>
      <c r="F342" s="21">
        <v>-15472</v>
      </c>
      <c r="G342" s="22">
        <v>-3900</v>
      </c>
      <c r="H342">
        <f t="shared" si="82"/>
        <v>0.194091796875</v>
      </c>
      <c r="I342">
        <f t="shared" si="83"/>
        <v>-0.9443359375</v>
      </c>
      <c r="J342" s="2">
        <f t="shared" si="84"/>
        <v>-0.238037109375</v>
      </c>
      <c r="K342" s="16">
        <v>-817</v>
      </c>
      <c r="L342" s="16">
        <v>-269</v>
      </c>
      <c r="M342" s="16">
        <v>654</v>
      </c>
      <c r="N342" s="18">
        <f t="shared" si="85"/>
        <v>-6.2271341463414638</v>
      </c>
      <c r="O342">
        <f t="shared" si="86"/>
        <v>-2.0503048780487805</v>
      </c>
      <c r="P342" s="2">
        <f t="shared" si="87"/>
        <v>4.9847560975609762</v>
      </c>
      <c r="Q342" s="14">
        <v>-288</v>
      </c>
      <c r="R342" s="14">
        <v>224</v>
      </c>
      <c r="S342" s="27">
        <v>22</v>
      </c>
      <c r="T342" s="18">
        <f t="shared" si="88"/>
        <v>-43.210802700675167</v>
      </c>
      <c r="U342" s="12">
        <f t="shared" si="89"/>
        <v>33.608402100525133</v>
      </c>
      <c r="V342" s="2">
        <f t="shared" si="90"/>
        <v>3.3008252063015755</v>
      </c>
      <c r="W342" s="39">
        <f t="shared" si="91"/>
        <v>-25.431357839459867</v>
      </c>
      <c r="X342" s="39">
        <f t="shared" si="92"/>
        <v>14.178544636159032</v>
      </c>
      <c r="Y342" s="39">
        <f t="shared" si="93"/>
        <v>4.4261065266316555</v>
      </c>
      <c r="Z342" s="7">
        <f t="shared" si="94"/>
        <v>1.8433588455430936</v>
      </c>
      <c r="AA342" s="16">
        <v>544</v>
      </c>
      <c r="AB342" s="57">
        <f t="shared" si="95"/>
        <v>22.629376703507354</v>
      </c>
      <c r="AC342" s="2">
        <v>18</v>
      </c>
      <c r="AD342" s="7">
        <v>86</v>
      </c>
      <c r="AE342">
        <v>2</v>
      </c>
      <c r="AF342">
        <v>2</v>
      </c>
      <c r="AG342">
        <v>1</v>
      </c>
      <c r="AH342" s="2">
        <v>1</v>
      </c>
      <c r="AI342" s="7">
        <v>15</v>
      </c>
      <c r="AJ342">
        <v>71</v>
      </c>
      <c r="AK342">
        <v>0</v>
      </c>
      <c r="AL342">
        <v>0</v>
      </c>
      <c r="AM342">
        <v>0</v>
      </c>
      <c r="AN342">
        <v>0</v>
      </c>
      <c r="AO342" s="2">
        <v>0</v>
      </c>
    </row>
    <row r="343" spans="1:41">
      <c r="A343" s="2">
        <v>343000</v>
      </c>
      <c r="B343">
        <f t="shared" si="80"/>
        <v>5.7166666666666668</v>
      </c>
      <c r="C343" s="16">
        <v>1498880867</v>
      </c>
      <c r="D343" s="6">
        <f t="shared" si="81"/>
        <v>42917.158182870371</v>
      </c>
      <c r="E343" s="20">
        <v>-1584</v>
      </c>
      <c r="F343" s="21">
        <v>-16148</v>
      </c>
      <c r="G343" s="22">
        <v>-4468</v>
      </c>
      <c r="H343">
        <f t="shared" si="82"/>
        <v>-9.66796875E-2</v>
      </c>
      <c r="I343">
        <f t="shared" si="83"/>
        <v>-0.985595703125</v>
      </c>
      <c r="J343" s="2">
        <f t="shared" si="84"/>
        <v>-0.272705078125</v>
      </c>
      <c r="K343" s="16">
        <v>246</v>
      </c>
      <c r="L343" s="16">
        <v>664</v>
      </c>
      <c r="M343" s="16">
        <v>3358</v>
      </c>
      <c r="N343" s="18">
        <f t="shared" si="85"/>
        <v>1.8750000000000002</v>
      </c>
      <c r="O343">
        <f t="shared" si="86"/>
        <v>5.0609756097560981</v>
      </c>
      <c r="P343" s="2">
        <f t="shared" si="87"/>
        <v>25.594512195121954</v>
      </c>
      <c r="Q343" s="14">
        <v>-282</v>
      </c>
      <c r="R343" s="14">
        <v>236</v>
      </c>
      <c r="S343" s="27">
        <v>30</v>
      </c>
      <c r="T343" s="18">
        <f t="shared" si="88"/>
        <v>-42.310577644411104</v>
      </c>
      <c r="U343" s="12">
        <f t="shared" si="89"/>
        <v>35.408852213053265</v>
      </c>
      <c r="V343" s="2">
        <f t="shared" si="90"/>
        <v>4.5011252813203297</v>
      </c>
      <c r="W343" s="39">
        <f t="shared" si="91"/>
        <v>-24.531132783195805</v>
      </c>
      <c r="X343" s="39">
        <f t="shared" si="92"/>
        <v>15.978994748687164</v>
      </c>
      <c r="Y343" s="39">
        <f t="shared" si="93"/>
        <v>5.6264066016504097</v>
      </c>
      <c r="Z343" s="7">
        <f t="shared" si="94"/>
        <v>5.0319427615959853</v>
      </c>
      <c r="AA343" s="16">
        <v>544</v>
      </c>
      <c r="AB343" s="57">
        <f t="shared" si="95"/>
        <v>22.629376703507354</v>
      </c>
      <c r="AC343" s="2">
        <v>18</v>
      </c>
      <c r="AD343" s="7">
        <v>85</v>
      </c>
      <c r="AE343">
        <v>2</v>
      </c>
      <c r="AF343">
        <v>2</v>
      </c>
      <c r="AG343">
        <v>1</v>
      </c>
      <c r="AH343" s="2">
        <v>0</v>
      </c>
      <c r="AI343" s="7">
        <v>15</v>
      </c>
      <c r="AJ343">
        <v>94</v>
      </c>
      <c r="AK343">
        <v>0</v>
      </c>
      <c r="AL343">
        <v>0</v>
      </c>
      <c r="AM343">
        <v>0</v>
      </c>
      <c r="AN343">
        <v>0</v>
      </c>
      <c r="AO343" s="2">
        <v>0</v>
      </c>
    </row>
    <row r="344" spans="1:41">
      <c r="A344" s="2">
        <v>344000</v>
      </c>
      <c r="B344">
        <f t="shared" si="80"/>
        <v>5.7333333333333334</v>
      </c>
      <c r="C344" s="16">
        <v>1498880868</v>
      </c>
      <c r="D344" s="6">
        <f t="shared" si="81"/>
        <v>42917.158194444448</v>
      </c>
      <c r="E344" s="20">
        <v>-752</v>
      </c>
      <c r="F344" s="21">
        <v>-17356</v>
      </c>
      <c r="G344" s="22">
        <v>-4512</v>
      </c>
      <c r="H344">
        <f t="shared" si="82"/>
        <v>-4.58984375E-2</v>
      </c>
      <c r="I344">
        <f t="shared" si="83"/>
        <v>-1.059326171875</v>
      </c>
      <c r="J344" s="2">
        <f t="shared" si="84"/>
        <v>-0.275390625</v>
      </c>
      <c r="K344" s="16">
        <v>-427</v>
      </c>
      <c r="L344" s="16">
        <v>1579</v>
      </c>
      <c r="M344" s="16">
        <v>-3079</v>
      </c>
      <c r="N344" s="18">
        <f t="shared" si="85"/>
        <v>-3.2545731707317076</v>
      </c>
      <c r="O344">
        <f t="shared" si="86"/>
        <v>12.035060975609758</v>
      </c>
      <c r="P344" s="2">
        <f t="shared" si="87"/>
        <v>-23.467987804878049</v>
      </c>
      <c r="Q344" s="14">
        <v>-266</v>
      </c>
      <c r="R344" s="14">
        <v>232</v>
      </c>
      <c r="S344" s="27">
        <v>32</v>
      </c>
      <c r="T344" s="18">
        <f t="shared" si="88"/>
        <v>-39.909977494373592</v>
      </c>
      <c r="U344" s="12">
        <f t="shared" si="89"/>
        <v>34.808702175543885</v>
      </c>
      <c r="V344" s="2">
        <f t="shared" si="90"/>
        <v>4.8012003000750187</v>
      </c>
      <c r="W344" s="39">
        <f t="shared" si="91"/>
        <v>-22.130532633158293</v>
      </c>
      <c r="X344" s="39">
        <f t="shared" si="92"/>
        <v>15.378844711177784</v>
      </c>
      <c r="Y344" s="39">
        <f t="shared" si="93"/>
        <v>5.9264816204050987</v>
      </c>
      <c r="Z344" s="7">
        <f t="shared" si="94"/>
        <v>7.2038620554886563</v>
      </c>
      <c r="AA344" s="16">
        <v>480</v>
      </c>
      <c r="AB344" s="57">
        <f t="shared" si="95"/>
        <v>22.437685326624134</v>
      </c>
      <c r="AC344" s="2">
        <v>18</v>
      </c>
      <c r="AD344" s="7">
        <v>86</v>
      </c>
      <c r="AE344">
        <v>5</v>
      </c>
      <c r="AF344">
        <v>5</v>
      </c>
      <c r="AG344">
        <v>5</v>
      </c>
      <c r="AH344" s="2">
        <v>2</v>
      </c>
      <c r="AI344" s="7">
        <v>15</v>
      </c>
      <c r="AJ344">
        <v>71</v>
      </c>
      <c r="AK344">
        <v>0</v>
      </c>
      <c r="AL344">
        <v>0</v>
      </c>
      <c r="AM344">
        <v>0</v>
      </c>
      <c r="AN344">
        <v>0</v>
      </c>
      <c r="AO344" s="2">
        <v>0</v>
      </c>
    </row>
    <row r="345" spans="1:41">
      <c r="A345" s="2">
        <v>345000</v>
      </c>
      <c r="B345">
        <f t="shared" si="80"/>
        <v>5.75</v>
      </c>
      <c r="C345" s="16">
        <v>1498880869</v>
      </c>
      <c r="D345" s="6">
        <f t="shared" si="81"/>
        <v>42917.158206018517</v>
      </c>
      <c r="E345" s="20">
        <v>484</v>
      </c>
      <c r="F345" s="21">
        <v>-16636</v>
      </c>
      <c r="G345" s="22">
        <v>-4196</v>
      </c>
      <c r="H345">
        <f t="shared" si="82"/>
        <v>2.9541015625E-2</v>
      </c>
      <c r="I345">
        <f t="shared" si="83"/>
        <v>-1.015380859375</v>
      </c>
      <c r="J345" s="2">
        <f t="shared" si="84"/>
        <v>-0.256103515625</v>
      </c>
      <c r="K345" s="16">
        <v>-421</v>
      </c>
      <c r="L345" s="16">
        <v>-570</v>
      </c>
      <c r="M345" s="16">
        <v>-367</v>
      </c>
      <c r="N345" s="18">
        <f t="shared" si="85"/>
        <v>-3.2088414634146343</v>
      </c>
      <c r="O345">
        <f t="shared" si="86"/>
        <v>-4.3445121951219514</v>
      </c>
      <c r="P345" s="2">
        <f t="shared" si="87"/>
        <v>-2.7972560975609757</v>
      </c>
      <c r="Q345" s="14">
        <v>-289</v>
      </c>
      <c r="R345" s="14">
        <v>235</v>
      </c>
      <c r="S345" s="27">
        <v>19</v>
      </c>
      <c r="T345" s="18">
        <f t="shared" si="88"/>
        <v>-43.360840210052515</v>
      </c>
      <c r="U345" s="12">
        <f t="shared" si="89"/>
        <v>35.258814703675917</v>
      </c>
      <c r="V345" s="2">
        <f t="shared" si="90"/>
        <v>2.8507126781695424</v>
      </c>
      <c r="W345" s="39">
        <f t="shared" si="91"/>
        <v>-25.581395348837216</v>
      </c>
      <c r="X345" s="39">
        <f t="shared" si="92"/>
        <v>15.828957239309815</v>
      </c>
      <c r="Y345" s="39">
        <f t="shared" si="93"/>
        <v>3.9759939984996224</v>
      </c>
      <c r="Z345" s="7">
        <f t="shared" si="94"/>
        <v>0.7559318095513845</v>
      </c>
      <c r="AA345" s="16">
        <v>560</v>
      </c>
      <c r="AB345" s="57">
        <f t="shared" si="95"/>
        <v>22.677299547728158</v>
      </c>
      <c r="AC345" s="2">
        <v>18</v>
      </c>
      <c r="AD345" s="7">
        <v>85</v>
      </c>
      <c r="AE345">
        <v>5</v>
      </c>
      <c r="AF345">
        <v>5</v>
      </c>
      <c r="AG345">
        <v>5</v>
      </c>
      <c r="AH345" s="2">
        <v>2</v>
      </c>
      <c r="AI345" s="7">
        <v>15</v>
      </c>
      <c r="AJ345">
        <v>107</v>
      </c>
      <c r="AK345">
        <v>0</v>
      </c>
      <c r="AL345">
        <v>0</v>
      </c>
      <c r="AM345">
        <v>0</v>
      </c>
      <c r="AN345">
        <v>0</v>
      </c>
      <c r="AO345" s="2">
        <v>0</v>
      </c>
    </row>
    <row r="346" spans="1:41">
      <c r="A346" s="2">
        <v>346000</v>
      </c>
      <c r="B346">
        <f t="shared" si="80"/>
        <v>5.7666666666666666</v>
      </c>
      <c r="C346" s="16">
        <v>1498880870</v>
      </c>
      <c r="D346" s="6">
        <f t="shared" si="81"/>
        <v>42917.158217592594</v>
      </c>
      <c r="E346" s="20">
        <v>340</v>
      </c>
      <c r="F346" s="21">
        <v>-16012</v>
      </c>
      <c r="G346" s="22">
        <v>-4356</v>
      </c>
      <c r="H346">
        <f t="shared" si="82"/>
        <v>2.0751953125E-2</v>
      </c>
      <c r="I346">
        <f t="shared" si="83"/>
        <v>-0.977294921875</v>
      </c>
      <c r="J346" s="2">
        <f t="shared" si="84"/>
        <v>-0.265869140625</v>
      </c>
      <c r="K346" s="16">
        <v>-386</v>
      </c>
      <c r="L346" s="16">
        <v>286</v>
      </c>
      <c r="M346" s="16">
        <v>-815</v>
      </c>
      <c r="N346" s="18">
        <f t="shared" si="85"/>
        <v>-2.9420731707317076</v>
      </c>
      <c r="O346">
        <f t="shared" si="86"/>
        <v>2.1798780487804881</v>
      </c>
      <c r="P346" s="2">
        <f t="shared" si="87"/>
        <v>-6.2118902439024399</v>
      </c>
      <c r="Q346" s="14">
        <v>-285</v>
      </c>
      <c r="R346" s="14">
        <v>229</v>
      </c>
      <c r="S346" s="27">
        <v>29</v>
      </c>
      <c r="T346" s="18">
        <f t="shared" si="88"/>
        <v>-42.760690172543136</v>
      </c>
      <c r="U346" s="12">
        <f t="shared" si="89"/>
        <v>34.358589647411854</v>
      </c>
      <c r="V346" s="2">
        <f t="shared" si="90"/>
        <v>4.3510877719429857</v>
      </c>
      <c r="W346" s="39">
        <f t="shared" si="91"/>
        <v>-24.981245311327836</v>
      </c>
      <c r="X346" s="39">
        <f t="shared" si="92"/>
        <v>14.928732183045753</v>
      </c>
      <c r="Y346" s="39">
        <f t="shared" si="93"/>
        <v>5.4763690922730657</v>
      </c>
      <c r="Z346" s="7">
        <f t="shared" si="94"/>
        <v>4.4527676343867881</v>
      </c>
      <c r="AA346" s="16">
        <v>544</v>
      </c>
      <c r="AB346" s="57">
        <f t="shared" si="95"/>
        <v>22.629376703507354</v>
      </c>
      <c r="AC346" s="2">
        <v>18</v>
      </c>
      <c r="AD346" s="7">
        <v>86</v>
      </c>
      <c r="AE346">
        <v>5</v>
      </c>
      <c r="AF346">
        <v>6</v>
      </c>
      <c r="AG346">
        <v>6</v>
      </c>
      <c r="AH346" s="2">
        <v>3</v>
      </c>
      <c r="AI346" s="7">
        <v>16</v>
      </c>
      <c r="AJ346">
        <v>32</v>
      </c>
      <c r="AK346">
        <v>0</v>
      </c>
      <c r="AL346">
        <v>0</v>
      </c>
      <c r="AM346">
        <v>0</v>
      </c>
      <c r="AN346">
        <v>0</v>
      </c>
      <c r="AO346" s="2">
        <v>0</v>
      </c>
    </row>
    <row r="347" spans="1:41">
      <c r="A347" s="2">
        <v>347000</v>
      </c>
      <c r="B347">
        <f t="shared" si="80"/>
        <v>5.7833333333333332</v>
      </c>
      <c r="C347" s="16">
        <v>1498880871</v>
      </c>
      <c r="D347" s="6">
        <f t="shared" si="81"/>
        <v>42917.158229166671</v>
      </c>
      <c r="E347" s="20">
        <v>656</v>
      </c>
      <c r="F347" s="21">
        <v>-16464</v>
      </c>
      <c r="G347" s="22">
        <v>-4292</v>
      </c>
      <c r="H347">
        <f t="shared" si="82"/>
        <v>4.00390625E-2</v>
      </c>
      <c r="I347">
        <f t="shared" si="83"/>
        <v>-1.0048828125</v>
      </c>
      <c r="J347" s="2">
        <f t="shared" si="84"/>
        <v>-0.261962890625</v>
      </c>
      <c r="K347" s="16">
        <v>314</v>
      </c>
      <c r="L347" s="16">
        <v>-98</v>
      </c>
      <c r="M347" s="16">
        <v>-323</v>
      </c>
      <c r="N347" s="18">
        <f t="shared" si="85"/>
        <v>2.3932926829268295</v>
      </c>
      <c r="O347">
        <f t="shared" si="86"/>
        <v>-0.74695121951219523</v>
      </c>
      <c r="P347" s="2">
        <f t="shared" si="87"/>
        <v>-2.461890243902439</v>
      </c>
      <c r="Q347" s="14">
        <v>-277</v>
      </c>
      <c r="R347" s="14">
        <v>235</v>
      </c>
      <c r="S347" s="27">
        <v>15</v>
      </c>
      <c r="T347" s="18">
        <f t="shared" si="88"/>
        <v>-41.560390097524383</v>
      </c>
      <c r="U347" s="12">
        <f t="shared" si="89"/>
        <v>35.258814703675917</v>
      </c>
      <c r="V347" s="2">
        <f t="shared" si="90"/>
        <v>2.2505626406601649</v>
      </c>
      <c r="W347" s="39">
        <f t="shared" si="91"/>
        <v>-23.780945236309083</v>
      </c>
      <c r="X347" s="39">
        <f t="shared" si="92"/>
        <v>15.828957239309815</v>
      </c>
      <c r="Y347" s="39">
        <f t="shared" si="93"/>
        <v>3.3758439609902449</v>
      </c>
      <c r="Z347" s="7">
        <f t="shared" si="94"/>
        <v>-3.4739458919005983E-2</v>
      </c>
      <c r="AA347" s="16">
        <v>560</v>
      </c>
      <c r="AB347" s="57">
        <f t="shared" si="95"/>
        <v>22.677299547728158</v>
      </c>
      <c r="AC347" s="2">
        <v>18</v>
      </c>
      <c r="AD347" s="7">
        <v>85</v>
      </c>
      <c r="AE347">
        <v>11</v>
      </c>
      <c r="AF347">
        <v>15</v>
      </c>
      <c r="AG347">
        <v>17</v>
      </c>
      <c r="AH347" s="2">
        <v>4</v>
      </c>
      <c r="AI347" s="7">
        <v>15</v>
      </c>
      <c r="AJ347">
        <v>73</v>
      </c>
      <c r="AK347">
        <v>0</v>
      </c>
      <c r="AL347">
        <v>0</v>
      </c>
      <c r="AM347">
        <v>0</v>
      </c>
      <c r="AN347">
        <v>0</v>
      </c>
      <c r="AO347" s="2">
        <v>0</v>
      </c>
    </row>
    <row r="348" spans="1:41">
      <c r="A348" s="2">
        <v>348000</v>
      </c>
      <c r="B348">
        <f t="shared" si="80"/>
        <v>5.8</v>
      </c>
      <c r="C348" s="16">
        <v>1498880872</v>
      </c>
      <c r="D348" s="6">
        <f t="shared" si="81"/>
        <v>42917.15824074074</v>
      </c>
      <c r="E348" s="20">
        <v>-1732</v>
      </c>
      <c r="F348" s="21">
        <v>-13232</v>
      </c>
      <c r="G348" s="22">
        <v>-5120</v>
      </c>
      <c r="H348">
        <f t="shared" si="82"/>
        <v>-0.105712890625</v>
      </c>
      <c r="I348">
        <f t="shared" si="83"/>
        <v>-0.8076171875</v>
      </c>
      <c r="J348" s="2">
        <f t="shared" si="84"/>
        <v>-0.3125</v>
      </c>
      <c r="K348" s="16">
        <v>904</v>
      </c>
      <c r="L348" s="16">
        <v>-1930</v>
      </c>
      <c r="M348" s="16">
        <v>-2084</v>
      </c>
      <c r="N348" s="18">
        <f t="shared" si="85"/>
        <v>6.8902439024390247</v>
      </c>
      <c r="O348">
        <f t="shared" si="86"/>
        <v>-14.710365853658537</v>
      </c>
      <c r="P348" s="2">
        <f t="shared" si="87"/>
        <v>-15.884146341463415</v>
      </c>
      <c r="Q348" s="14">
        <v>-284</v>
      </c>
      <c r="R348" s="14">
        <v>222</v>
      </c>
      <c r="S348" s="27">
        <v>36</v>
      </c>
      <c r="T348" s="18">
        <f t="shared" si="88"/>
        <v>-42.610652663165794</v>
      </c>
      <c r="U348" s="12">
        <f t="shared" si="89"/>
        <v>33.308327081770443</v>
      </c>
      <c r="V348" s="2">
        <f t="shared" si="90"/>
        <v>5.4013503375843959</v>
      </c>
      <c r="W348" s="39">
        <f t="shared" si="91"/>
        <v>-24.831207801950494</v>
      </c>
      <c r="X348" s="39">
        <f t="shared" si="92"/>
        <v>13.878469617404342</v>
      </c>
      <c r="Y348" s="39">
        <f t="shared" si="93"/>
        <v>6.5266316579144759</v>
      </c>
      <c r="Z348" s="7">
        <f t="shared" si="94"/>
        <v>6.9260171634754215</v>
      </c>
      <c r="AA348" s="16">
        <v>560</v>
      </c>
      <c r="AB348" s="57">
        <f t="shared" si="95"/>
        <v>22.677299547728158</v>
      </c>
      <c r="AC348" s="2">
        <v>18</v>
      </c>
      <c r="AD348" s="7">
        <v>86</v>
      </c>
      <c r="AE348">
        <v>10</v>
      </c>
      <c r="AF348">
        <v>14</v>
      </c>
      <c r="AG348">
        <v>15</v>
      </c>
      <c r="AH348" s="2">
        <v>4</v>
      </c>
      <c r="AI348" s="7">
        <v>15</v>
      </c>
      <c r="AJ348">
        <v>39</v>
      </c>
      <c r="AK348">
        <v>0</v>
      </c>
      <c r="AL348">
        <v>0</v>
      </c>
      <c r="AM348">
        <v>0</v>
      </c>
      <c r="AN348">
        <v>0</v>
      </c>
      <c r="AO348" s="2">
        <v>0</v>
      </c>
    </row>
    <row r="349" spans="1:41">
      <c r="A349" s="2">
        <v>349000</v>
      </c>
      <c r="B349">
        <f t="shared" si="80"/>
        <v>5.8166666666666664</v>
      </c>
      <c r="C349" s="16">
        <v>1498880873</v>
      </c>
      <c r="D349" s="6">
        <f t="shared" si="81"/>
        <v>42917.15825231481</v>
      </c>
      <c r="E349" s="20">
        <v>-1456</v>
      </c>
      <c r="F349" s="21">
        <v>-17532</v>
      </c>
      <c r="G349" s="22">
        <v>-3636</v>
      </c>
      <c r="H349">
        <f t="shared" si="82"/>
        <v>-8.88671875E-2</v>
      </c>
      <c r="I349">
        <f t="shared" si="83"/>
        <v>-1.070068359375</v>
      </c>
      <c r="J349" s="2">
        <f t="shared" si="84"/>
        <v>-0.221923828125</v>
      </c>
      <c r="K349" s="16">
        <v>-678</v>
      </c>
      <c r="L349" s="16">
        <v>656</v>
      </c>
      <c r="M349" s="16">
        <v>-93</v>
      </c>
      <c r="N349" s="18">
        <f t="shared" si="85"/>
        <v>-5.1676829268292686</v>
      </c>
      <c r="O349">
        <f t="shared" si="86"/>
        <v>5</v>
      </c>
      <c r="P349" s="2">
        <f t="shared" si="87"/>
        <v>-0.70884146341463417</v>
      </c>
      <c r="Q349" s="14">
        <v>-271</v>
      </c>
      <c r="R349" s="14">
        <v>225</v>
      </c>
      <c r="S349" s="27">
        <v>61</v>
      </c>
      <c r="T349" s="18">
        <f t="shared" si="88"/>
        <v>-40.660165041260314</v>
      </c>
      <c r="U349" s="12">
        <f t="shared" si="89"/>
        <v>33.758439609902474</v>
      </c>
      <c r="V349" s="2">
        <f t="shared" si="90"/>
        <v>9.1522880720180044</v>
      </c>
      <c r="W349" s="39">
        <f t="shared" si="91"/>
        <v>-22.880720180045014</v>
      </c>
      <c r="X349" s="39">
        <f t="shared" si="92"/>
        <v>14.328582145536373</v>
      </c>
      <c r="Y349" s="39">
        <f t="shared" si="93"/>
        <v>10.277569392348084</v>
      </c>
      <c r="Z349" s="7">
        <f t="shared" si="94"/>
        <v>16.834765408431167</v>
      </c>
      <c r="AA349" s="16">
        <v>624</v>
      </c>
      <c r="AB349" s="57">
        <f t="shared" si="95"/>
        <v>22.868990924611374</v>
      </c>
      <c r="AC349" s="2">
        <v>18</v>
      </c>
      <c r="AD349" s="7">
        <v>85</v>
      </c>
      <c r="AE349">
        <v>10</v>
      </c>
      <c r="AF349">
        <v>13</v>
      </c>
      <c r="AG349">
        <v>15</v>
      </c>
      <c r="AH349" s="2">
        <v>4</v>
      </c>
      <c r="AI349" s="7">
        <v>15</v>
      </c>
      <c r="AJ349">
        <v>52</v>
      </c>
      <c r="AK349">
        <v>0</v>
      </c>
      <c r="AL349">
        <v>0</v>
      </c>
      <c r="AM349">
        <v>0</v>
      </c>
      <c r="AN349">
        <v>0</v>
      </c>
      <c r="AO349" s="2">
        <v>0</v>
      </c>
    </row>
    <row r="350" spans="1:41">
      <c r="A350" s="2">
        <v>350000</v>
      </c>
      <c r="B350">
        <f t="shared" si="80"/>
        <v>5.833333333333333</v>
      </c>
      <c r="C350" s="16">
        <v>1498880874</v>
      </c>
      <c r="D350" s="6">
        <f t="shared" si="81"/>
        <v>42917.158263888894</v>
      </c>
      <c r="E350" s="20">
        <v>488</v>
      </c>
      <c r="F350" s="21">
        <v>-17236</v>
      </c>
      <c r="G350" s="22">
        <v>-4504</v>
      </c>
      <c r="H350">
        <f t="shared" si="82"/>
        <v>2.978515625E-2</v>
      </c>
      <c r="I350">
        <f t="shared" si="83"/>
        <v>-1.052001953125</v>
      </c>
      <c r="J350" s="2">
        <f t="shared" si="84"/>
        <v>-0.27490234375</v>
      </c>
      <c r="K350" s="16">
        <v>-2667</v>
      </c>
      <c r="L350" s="16">
        <v>-861</v>
      </c>
      <c r="M350" s="16">
        <v>1934</v>
      </c>
      <c r="N350" s="18">
        <f t="shared" si="85"/>
        <v>-20.327743902439025</v>
      </c>
      <c r="O350">
        <f t="shared" si="86"/>
        <v>-6.5625000000000009</v>
      </c>
      <c r="P350" s="2">
        <f t="shared" si="87"/>
        <v>14.740853658536587</v>
      </c>
      <c r="Q350" s="14">
        <v>-289</v>
      </c>
      <c r="R350" s="14">
        <v>229</v>
      </c>
      <c r="S350" s="27">
        <v>33</v>
      </c>
      <c r="T350" s="18">
        <f t="shared" si="88"/>
        <v>-43.360840210052515</v>
      </c>
      <c r="U350" s="12">
        <f t="shared" si="89"/>
        <v>34.358589647411854</v>
      </c>
      <c r="V350" s="2">
        <f t="shared" si="90"/>
        <v>4.9512378094523628</v>
      </c>
      <c r="W350" s="39">
        <f t="shared" si="91"/>
        <v>-25.581395348837216</v>
      </c>
      <c r="X350" s="39">
        <f t="shared" si="92"/>
        <v>14.928732183045753</v>
      </c>
      <c r="Y350" s="39">
        <f t="shared" si="93"/>
        <v>6.0765191297824428</v>
      </c>
      <c r="Z350" s="7">
        <f t="shared" si="94"/>
        <v>5.4973107832387313</v>
      </c>
      <c r="AA350" s="16">
        <v>608</v>
      </c>
      <c r="AB350" s="57">
        <f t="shared" si="95"/>
        <v>22.821068080390571</v>
      </c>
      <c r="AC350" s="2">
        <v>18</v>
      </c>
      <c r="AD350" s="7">
        <v>86</v>
      </c>
      <c r="AE350">
        <v>9</v>
      </c>
      <c r="AF350">
        <v>13</v>
      </c>
      <c r="AG350">
        <v>14</v>
      </c>
      <c r="AH350" s="2">
        <v>4</v>
      </c>
      <c r="AI350" s="7">
        <v>15</v>
      </c>
      <c r="AJ350">
        <v>39</v>
      </c>
      <c r="AK350">
        <v>0</v>
      </c>
      <c r="AL350">
        <v>0</v>
      </c>
      <c r="AM350">
        <v>0</v>
      </c>
      <c r="AN350">
        <v>0</v>
      </c>
      <c r="AO350" s="2">
        <v>0</v>
      </c>
    </row>
    <row r="351" spans="1:41">
      <c r="A351" s="2">
        <v>351000</v>
      </c>
      <c r="B351">
        <f t="shared" si="80"/>
        <v>5.85</v>
      </c>
      <c r="C351" s="16">
        <v>1498880875</v>
      </c>
      <c r="D351" s="6">
        <f t="shared" si="81"/>
        <v>42917.158275462964</v>
      </c>
      <c r="E351" s="20">
        <v>72</v>
      </c>
      <c r="F351" s="21">
        <v>-17260</v>
      </c>
      <c r="G351" s="22">
        <v>-4076</v>
      </c>
      <c r="H351">
        <f t="shared" si="82"/>
        <v>4.39453125E-3</v>
      </c>
      <c r="I351">
        <f t="shared" si="83"/>
        <v>-1.053466796875</v>
      </c>
      <c r="J351" s="2">
        <f t="shared" si="84"/>
        <v>-0.248779296875</v>
      </c>
      <c r="K351" s="16">
        <v>256</v>
      </c>
      <c r="L351" s="16">
        <v>-11219</v>
      </c>
      <c r="M351" s="16">
        <v>599</v>
      </c>
      <c r="N351" s="18">
        <f t="shared" si="85"/>
        <v>1.9512195121951221</v>
      </c>
      <c r="O351">
        <f t="shared" si="86"/>
        <v>-85.510670731707322</v>
      </c>
      <c r="P351" s="2">
        <f t="shared" si="87"/>
        <v>4.5655487804878057</v>
      </c>
      <c r="Q351" s="14">
        <v>-223</v>
      </c>
      <c r="R351" s="14">
        <v>207</v>
      </c>
      <c r="S351" s="27">
        <v>141</v>
      </c>
      <c r="T351" s="18">
        <f t="shared" si="88"/>
        <v>-33.458364591147784</v>
      </c>
      <c r="U351" s="12">
        <f t="shared" si="89"/>
        <v>31.057764441110276</v>
      </c>
      <c r="V351" s="2">
        <f t="shared" si="90"/>
        <v>21.155288822205552</v>
      </c>
      <c r="W351" s="39">
        <f t="shared" si="91"/>
        <v>-15.678919729932485</v>
      </c>
      <c r="X351" s="39">
        <f t="shared" si="92"/>
        <v>11.627906976744175</v>
      </c>
      <c r="Y351" s="39">
        <f t="shared" si="93"/>
        <v>22.28057014253563</v>
      </c>
      <c r="Z351" s="7">
        <f t="shared" si="94"/>
        <v>48.959779459835659</v>
      </c>
      <c r="AA351" s="16">
        <v>544</v>
      </c>
      <c r="AB351" s="57">
        <f t="shared" si="95"/>
        <v>22.629376703507354</v>
      </c>
      <c r="AC351" s="2">
        <v>18</v>
      </c>
      <c r="AD351" s="7">
        <v>86</v>
      </c>
      <c r="AE351">
        <v>5</v>
      </c>
      <c r="AF351">
        <v>7</v>
      </c>
      <c r="AG351">
        <v>7</v>
      </c>
      <c r="AH351" s="2">
        <v>2</v>
      </c>
      <c r="AI351" s="7">
        <v>15</v>
      </c>
      <c r="AJ351">
        <v>43</v>
      </c>
      <c r="AK351">
        <v>0</v>
      </c>
      <c r="AL351">
        <v>0</v>
      </c>
      <c r="AM351">
        <v>0</v>
      </c>
      <c r="AN351">
        <v>0</v>
      </c>
      <c r="AO351" s="2">
        <v>0</v>
      </c>
    </row>
    <row r="352" spans="1:41">
      <c r="A352" s="2">
        <v>352000</v>
      </c>
      <c r="B352">
        <f t="shared" si="80"/>
        <v>5.8666666666666663</v>
      </c>
      <c r="C352" s="16">
        <v>1498880876</v>
      </c>
      <c r="D352" s="6">
        <f t="shared" si="81"/>
        <v>42917.158287037033</v>
      </c>
      <c r="E352" s="20">
        <v>848</v>
      </c>
      <c r="F352" s="21">
        <v>-17052</v>
      </c>
      <c r="G352" s="22">
        <v>-3320</v>
      </c>
      <c r="H352">
        <f t="shared" si="82"/>
        <v>5.17578125E-2</v>
      </c>
      <c r="I352">
        <f t="shared" si="83"/>
        <v>-1.040771484375</v>
      </c>
      <c r="J352" s="2">
        <f t="shared" si="84"/>
        <v>-0.20263671875</v>
      </c>
      <c r="K352" s="16">
        <v>-1476</v>
      </c>
      <c r="L352" s="16">
        <v>-14779</v>
      </c>
      <c r="M352" s="16">
        <v>-3983</v>
      </c>
      <c r="N352" s="18">
        <f t="shared" si="85"/>
        <v>-11.250000000000002</v>
      </c>
      <c r="O352">
        <f t="shared" si="86"/>
        <v>-112.64481707317074</v>
      </c>
      <c r="P352" s="2">
        <f t="shared" si="87"/>
        <v>-30.358231707317074</v>
      </c>
      <c r="Q352" s="14">
        <v>28</v>
      </c>
      <c r="R352" s="14">
        <v>188</v>
      </c>
      <c r="S352" s="27">
        <v>100</v>
      </c>
      <c r="T352" s="18">
        <f t="shared" si="88"/>
        <v>4.2010502625656416</v>
      </c>
      <c r="U352" s="12">
        <f t="shared" si="89"/>
        <v>28.207051762940736</v>
      </c>
      <c r="V352" s="2">
        <f t="shared" si="90"/>
        <v>15.003750937734434</v>
      </c>
      <c r="W352" s="39">
        <f t="shared" si="91"/>
        <v>21.980495123780941</v>
      </c>
      <c r="X352" s="39">
        <f t="shared" si="92"/>
        <v>8.777194298574635</v>
      </c>
      <c r="Y352" s="39">
        <f t="shared" si="93"/>
        <v>16.129032258064512</v>
      </c>
      <c r="Z352" s="7">
        <f t="shared" si="94"/>
        <v>142.017318421097</v>
      </c>
      <c r="AA352" s="16">
        <v>544</v>
      </c>
      <c r="AB352" s="57">
        <f t="shared" si="95"/>
        <v>22.629376703507354</v>
      </c>
      <c r="AC352" s="2">
        <v>18</v>
      </c>
      <c r="AD352" s="7">
        <v>85</v>
      </c>
      <c r="AE352">
        <v>12</v>
      </c>
      <c r="AF352">
        <v>14</v>
      </c>
      <c r="AG352">
        <v>14</v>
      </c>
      <c r="AH352" s="2">
        <v>4</v>
      </c>
      <c r="AI352" s="7">
        <v>15</v>
      </c>
      <c r="AJ352">
        <v>75</v>
      </c>
      <c r="AK352">
        <v>0</v>
      </c>
      <c r="AL352">
        <v>0</v>
      </c>
      <c r="AM352">
        <v>0</v>
      </c>
      <c r="AN352">
        <v>0</v>
      </c>
      <c r="AO352" s="2">
        <v>0</v>
      </c>
    </row>
    <row r="353" spans="1:41">
      <c r="A353" s="2">
        <v>353000</v>
      </c>
      <c r="B353">
        <f t="shared" si="80"/>
        <v>5.8833333333333337</v>
      </c>
      <c r="C353" s="16">
        <v>1498880877</v>
      </c>
      <c r="D353" s="6">
        <f t="shared" si="81"/>
        <v>42917.15829861111</v>
      </c>
      <c r="E353" s="20">
        <v>1220</v>
      </c>
      <c r="F353" s="21">
        <v>-14988</v>
      </c>
      <c r="G353" s="22">
        <v>-4468</v>
      </c>
      <c r="H353">
        <f t="shared" si="82"/>
        <v>7.4462890625E-2</v>
      </c>
      <c r="I353">
        <f t="shared" si="83"/>
        <v>-0.914794921875</v>
      </c>
      <c r="J353" s="2">
        <f t="shared" si="84"/>
        <v>-0.272705078125</v>
      </c>
      <c r="K353" s="16">
        <v>-2984</v>
      </c>
      <c r="L353" s="16">
        <v>-6032</v>
      </c>
      <c r="M353" s="16">
        <v>1409</v>
      </c>
      <c r="N353" s="18">
        <f t="shared" si="85"/>
        <v>-22.743902439024392</v>
      </c>
      <c r="O353">
        <f t="shared" si="86"/>
        <v>-45.975609756097562</v>
      </c>
      <c r="P353" s="2">
        <f t="shared" si="87"/>
        <v>10.739329268292684</v>
      </c>
      <c r="Q353" s="14">
        <v>-90</v>
      </c>
      <c r="R353" s="14">
        <v>252</v>
      </c>
      <c r="S353" s="27">
        <v>-112</v>
      </c>
      <c r="T353" s="18">
        <f t="shared" si="88"/>
        <v>-13.50337584396099</v>
      </c>
      <c r="U353" s="12">
        <f t="shared" si="89"/>
        <v>37.80945236309077</v>
      </c>
      <c r="V353" s="2">
        <f t="shared" si="90"/>
        <v>-16.804201050262566</v>
      </c>
      <c r="W353" s="39">
        <f t="shared" si="91"/>
        <v>4.2760690172543097</v>
      </c>
      <c r="X353" s="39">
        <f t="shared" si="92"/>
        <v>18.379594898724669</v>
      </c>
      <c r="Y353" s="39">
        <f t="shared" si="93"/>
        <v>-15.678919729932487</v>
      </c>
      <c r="Z353" s="7">
        <f t="shared" si="94"/>
        <v>258.27265665863831</v>
      </c>
      <c r="AA353" s="16">
        <v>480</v>
      </c>
      <c r="AB353" s="57">
        <f t="shared" si="95"/>
        <v>22.437685326624134</v>
      </c>
      <c r="AC353" s="2">
        <v>18</v>
      </c>
      <c r="AD353" s="7">
        <v>85</v>
      </c>
      <c r="AE353">
        <v>6</v>
      </c>
      <c r="AF353">
        <v>7</v>
      </c>
      <c r="AG353">
        <v>7</v>
      </c>
      <c r="AH353" s="2">
        <v>2</v>
      </c>
      <c r="AI353" s="7">
        <v>15</v>
      </c>
      <c r="AJ353">
        <v>40</v>
      </c>
      <c r="AK353">
        <v>0</v>
      </c>
      <c r="AL353">
        <v>0</v>
      </c>
      <c r="AM353">
        <v>0</v>
      </c>
      <c r="AN353">
        <v>0</v>
      </c>
      <c r="AO353" s="2">
        <v>0</v>
      </c>
    </row>
    <row r="354" spans="1:41">
      <c r="A354" s="2">
        <v>354000</v>
      </c>
      <c r="B354">
        <f t="shared" si="80"/>
        <v>5.9</v>
      </c>
      <c r="C354" s="16">
        <v>1498880878</v>
      </c>
      <c r="D354" s="6">
        <f t="shared" si="81"/>
        <v>42917.158310185187</v>
      </c>
      <c r="E354" s="20">
        <v>-340</v>
      </c>
      <c r="F354" s="21">
        <v>-16224</v>
      </c>
      <c r="G354" s="22">
        <v>-4092</v>
      </c>
      <c r="H354">
        <f t="shared" si="82"/>
        <v>-2.0751953125E-2</v>
      </c>
      <c r="I354">
        <f t="shared" si="83"/>
        <v>-0.990234375</v>
      </c>
      <c r="J354" s="2">
        <f t="shared" si="84"/>
        <v>-0.249755859375</v>
      </c>
      <c r="K354" s="16">
        <v>596</v>
      </c>
      <c r="L354" s="16">
        <v>-995</v>
      </c>
      <c r="M354" s="16">
        <v>-683</v>
      </c>
      <c r="N354" s="18">
        <f t="shared" si="85"/>
        <v>4.5426829268292686</v>
      </c>
      <c r="O354">
        <f t="shared" si="86"/>
        <v>-7.5838414634146352</v>
      </c>
      <c r="P354" s="2">
        <f t="shared" si="87"/>
        <v>-5.2057926829268295</v>
      </c>
      <c r="Q354" s="14">
        <v>-147</v>
      </c>
      <c r="R354" s="14">
        <v>249</v>
      </c>
      <c r="S354" s="27">
        <v>-117</v>
      </c>
      <c r="T354" s="18">
        <f t="shared" si="88"/>
        <v>-22.055513878469618</v>
      </c>
      <c r="U354" s="12">
        <f t="shared" si="89"/>
        <v>37.359339834958739</v>
      </c>
      <c r="V354" s="2">
        <f t="shared" si="90"/>
        <v>-17.554388597149288</v>
      </c>
      <c r="W354" s="39">
        <f t="shared" si="91"/>
        <v>-4.2760690172543185</v>
      </c>
      <c r="X354" s="39">
        <f t="shared" si="92"/>
        <v>17.929482370592638</v>
      </c>
      <c r="Y354" s="39">
        <f t="shared" si="93"/>
        <v>-16.429107276819209</v>
      </c>
      <c r="Z354" s="7">
        <f t="shared" si="94"/>
        <v>289.52525957936632</v>
      </c>
      <c r="AA354" s="16">
        <v>608</v>
      </c>
      <c r="AB354" s="57">
        <f t="shared" si="95"/>
        <v>22.821068080390571</v>
      </c>
      <c r="AC354" s="2">
        <v>18</v>
      </c>
      <c r="AD354" s="7">
        <v>85</v>
      </c>
      <c r="AE354">
        <v>5</v>
      </c>
      <c r="AF354">
        <v>7</v>
      </c>
      <c r="AG354">
        <v>8</v>
      </c>
      <c r="AH354" s="2">
        <v>2</v>
      </c>
      <c r="AI354" s="7">
        <v>15</v>
      </c>
      <c r="AJ354">
        <v>62</v>
      </c>
      <c r="AK354">
        <v>0</v>
      </c>
      <c r="AL354">
        <v>0</v>
      </c>
      <c r="AM354">
        <v>0</v>
      </c>
      <c r="AN354">
        <v>0</v>
      </c>
      <c r="AO354" s="2">
        <v>0</v>
      </c>
    </row>
    <row r="355" spans="1:41">
      <c r="A355" s="2">
        <v>355000</v>
      </c>
      <c r="B355">
        <f t="shared" si="80"/>
        <v>5.916666666666667</v>
      </c>
      <c r="C355" s="16">
        <v>1498880879</v>
      </c>
      <c r="D355" s="6">
        <f t="shared" si="81"/>
        <v>42917.158321759256</v>
      </c>
      <c r="E355" s="20">
        <v>48</v>
      </c>
      <c r="F355" s="21">
        <v>-15488</v>
      </c>
      <c r="G355" s="22">
        <v>-4492</v>
      </c>
      <c r="H355">
        <f t="shared" si="82"/>
        <v>2.9296875E-3</v>
      </c>
      <c r="I355">
        <f t="shared" si="83"/>
        <v>-0.9453125</v>
      </c>
      <c r="J355" s="2">
        <f t="shared" si="84"/>
        <v>-0.274169921875</v>
      </c>
      <c r="K355" s="16">
        <v>-1574</v>
      </c>
      <c r="L355" s="16">
        <v>-1143</v>
      </c>
      <c r="M355" s="16">
        <v>-1052</v>
      </c>
      <c r="N355" s="18">
        <f t="shared" si="85"/>
        <v>-11.996951219512196</v>
      </c>
      <c r="O355">
        <f t="shared" si="86"/>
        <v>-8.7118902439024399</v>
      </c>
      <c r="P355" s="2">
        <f t="shared" si="87"/>
        <v>-8.0182926829268304</v>
      </c>
      <c r="Q355" s="14">
        <v>-143</v>
      </c>
      <c r="R355" s="14">
        <v>263</v>
      </c>
      <c r="S355" s="27">
        <v>-119</v>
      </c>
      <c r="T355" s="18">
        <f t="shared" si="88"/>
        <v>-21.455363840960239</v>
      </c>
      <c r="U355" s="12">
        <f t="shared" si="89"/>
        <v>39.459864966241561</v>
      </c>
      <c r="V355" s="2">
        <f t="shared" si="90"/>
        <v>-17.854463615903978</v>
      </c>
      <c r="W355" s="39">
        <f t="shared" si="91"/>
        <v>-3.6759189797449388</v>
      </c>
      <c r="X355" s="39">
        <f t="shared" si="92"/>
        <v>20.03000750187546</v>
      </c>
      <c r="Y355" s="39">
        <f t="shared" si="93"/>
        <v>-16.729182295573899</v>
      </c>
      <c r="Z355" s="7">
        <f t="shared" si="94"/>
        <v>287.22539881343278</v>
      </c>
      <c r="AA355" s="16">
        <v>608</v>
      </c>
      <c r="AB355" s="57">
        <f t="shared" si="95"/>
        <v>22.821068080390571</v>
      </c>
      <c r="AC355" s="2">
        <v>18</v>
      </c>
      <c r="AD355" s="7">
        <v>86</v>
      </c>
      <c r="AE355">
        <v>6</v>
      </c>
      <c r="AF355">
        <v>7</v>
      </c>
      <c r="AG355">
        <v>7</v>
      </c>
      <c r="AH355" s="2">
        <v>2</v>
      </c>
      <c r="AI355" s="7">
        <v>15</v>
      </c>
      <c r="AJ355">
        <v>59</v>
      </c>
      <c r="AK355">
        <v>0</v>
      </c>
      <c r="AL355">
        <v>0</v>
      </c>
      <c r="AM355">
        <v>0</v>
      </c>
      <c r="AN355">
        <v>0</v>
      </c>
      <c r="AO355" s="2">
        <v>0</v>
      </c>
    </row>
    <row r="356" spans="1:41">
      <c r="A356" s="2">
        <v>356000</v>
      </c>
      <c r="B356">
        <f t="shared" si="80"/>
        <v>5.9333333333333336</v>
      </c>
      <c r="C356" s="16">
        <v>1498880880</v>
      </c>
      <c r="D356" s="6">
        <f t="shared" si="81"/>
        <v>42917.158333333333</v>
      </c>
      <c r="E356" s="20">
        <v>-320</v>
      </c>
      <c r="F356" s="21">
        <v>-15412</v>
      </c>
      <c r="G356" s="22">
        <v>-4052</v>
      </c>
      <c r="H356">
        <f t="shared" si="82"/>
        <v>-1.953125E-2</v>
      </c>
      <c r="I356">
        <f t="shared" si="83"/>
        <v>-0.940673828125</v>
      </c>
      <c r="J356" s="2">
        <f t="shared" si="84"/>
        <v>-0.247314453125</v>
      </c>
      <c r="K356" s="16">
        <v>1798</v>
      </c>
      <c r="L356" s="16">
        <v>-4314</v>
      </c>
      <c r="M356" s="16">
        <v>188</v>
      </c>
      <c r="N356" s="18">
        <f t="shared" si="85"/>
        <v>13.704268292682928</v>
      </c>
      <c r="O356">
        <f t="shared" si="86"/>
        <v>-32.881097560975611</v>
      </c>
      <c r="P356" s="2">
        <f t="shared" si="87"/>
        <v>1.4329268292682928</v>
      </c>
      <c r="Q356" s="14">
        <v>-213</v>
      </c>
      <c r="R356" s="14">
        <v>251</v>
      </c>
      <c r="S356" s="27">
        <v>-111</v>
      </c>
      <c r="T356" s="18">
        <f t="shared" si="88"/>
        <v>-31.957989497374342</v>
      </c>
      <c r="U356" s="12">
        <f t="shared" si="89"/>
        <v>37.659414853713429</v>
      </c>
      <c r="V356" s="2">
        <f t="shared" si="90"/>
        <v>-16.654163540885222</v>
      </c>
      <c r="W356" s="39">
        <f t="shared" si="91"/>
        <v>-14.178544636159042</v>
      </c>
      <c r="X356" s="39">
        <f t="shared" si="92"/>
        <v>18.229557389347328</v>
      </c>
      <c r="Y356" s="39">
        <f t="shared" si="93"/>
        <v>-15.528882220555142</v>
      </c>
      <c r="Z356" s="7">
        <f t="shared" si="94"/>
        <v>318.64627264624608</v>
      </c>
      <c r="AA356" s="16">
        <v>592</v>
      </c>
      <c r="AB356" s="57">
        <f t="shared" si="95"/>
        <v>22.773145236169768</v>
      </c>
      <c r="AC356" s="2">
        <v>18</v>
      </c>
      <c r="AD356" s="7">
        <v>85</v>
      </c>
      <c r="AE356">
        <v>7</v>
      </c>
      <c r="AF356">
        <v>10</v>
      </c>
      <c r="AG356">
        <v>11</v>
      </c>
      <c r="AH356" s="2">
        <v>3</v>
      </c>
      <c r="AI356" s="7">
        <v>15</v>
      </c>
      <c r="AJ356">
        <v>45</v>
      </c>
      <c r="AK356">
        <v>0</v>
      </c>
      <c r="AL356">
        <v>0</v>
      </c>
      <c r="AM356">
        <v>0</v>
      </c>
      <c r="AN356">
        <v>0</v>
      </c>
      <c r="AO356" s="2">
        <v>0</v>
      </c>
    </row>
    <row r="357" spans="1:41">
      <c r="A357" s="2">
        <v>357000</v>
      </c>
      <c r="B357">
        <f t="shared" si="80"/>
        <v>5.95</v>
      </c>
      <c r="C357" s="16">
        <v>1498880881</v>
      </c>
      <c r="D357" s="6">
        <f t="shared" si="81"/>
        <v>42917.15834490741</v>
      </c>
      <c r="E357" s="20">
        <v>496</v>
      </c>
      <c r="F357" s="21">
        <v>-16216</v>
      </c>
      <c r="G357" s="22">
        <v>-4456</v>
      </c>
      <c r="H357">
        <f t="shared" si="82"/>
        <v>3.02734375E-2</v>
      </c>
      <c r="I357">
        <f t="shared" si="83"/>
        <v>-0.98974609375</v>
      </c>
      <c r="J357" s="2">
        <f t="shared" si="84"/>
        <v>-0.27197265625</v>
      </c>
      <c r="K357" s="16">
        <v>1486</v>
      </c>
      <c r="L357" s="16">
        <v>-751</v>
      </c>
      <c r="M357" s="16">
        <v>-1316</v>
      </c>
      <c r="N357" s="18">
        <f t="shared" si="85"/>
        <v>11.326219512195124</v>
      </c>
      <c r="O357">
        <f t="shared" si="86"/>
        <v>-5.724085365853659</v>
      </c>
      <c r="P357" s="2">
        <f t="shared" si="87"/>
        <v>-10.030487804878049</v>
      </c>
      <c r="Q357" s="14">
        <v>-249</v>
      </c>
      <c r="R357" s="14">
        <v>251</v>
      </c>
      <c r="S357" s="27">
        <v>-65</v>
      </c>
      <c r="T357" s="18">
        <f t="shared" si="88"/>
        <v>-37.359339834958739</v>
      </c>
      <c r="U357" s="12">
        <f t="shared" si="89"/>
        <v>37.659414853713429</v>
      </c>
      <c r="V357" s="2">
        <f t="shared" si="90"/>
        <v>-9.7524381095273824</v>
      </c>
      <c r="W357" s="39">
        <f t="shared" si="91"/>
        <v>-19.579894973743439</v>
      </c>
      <c r="X357" s="39">
        <f t="shared" si="92"/>
        <v>18.229557389347328</v>
      </c>
      <c r="Y357" s="39">
        <f t="shared" si="93"/>
        <v>-8.6271567891973024</v>
      </c>
      <c r="Z357" s="7">
        <f t="shared" si="94"/>
        <v>343.5943380138682</v>
      </c>
      <c r="AA357" s="16">
        <v>544</v>
      </c>
      <c r="AB357" s="57">
        <f t="shared" si="95"/>
        <v>22.629376703507354</v>
      </c>
      <c r="AC357" s="2">
        <v>18</v>
      </c>
      <c r="AD357" s="7">
        <v>85</v>
      </c>
      <c r="AE357">
        <v>10</v>
      </c>
      <c r="AF357">
        <v>13</v>
      </c>
      <c r="AG357">
        <v>14</v>
      </c>
      <c r="AH357" s="2">
        <v>4</v>
      </c>
      <c r="AI357" s="7">
        <v>15</v>
      </c>
      <c r="AJ357">
        <v>56</v>
      </c>
      <c r="AK357">
        <v>0</v>
      </c>
      <c r="AL357">
        <v>0</v>
      </c>
      <c r="AM357">
        <v>0</v>
      </c>
      <c r="AN357">
        <v>0</v>
      </c>
      <c r="AO357" s="2">
        <v>0</v>
      </c>
    </row>
    <row r="358" spans="1:41">
      <c r="A358" s="2">
        <v>358000</v>
      </c>
      <c r="B358">
        <f t="shared" si="80"/>
        <v>5.9666666666666668</v>
      </c>
      <c r="C358" s="16">
        <v>1498880882</v>
      </c>
      <c r="D358" s="6">
        <f t="shared" si="81"/>
        <v>42917.158356481479</v>
      </c>
      <c r="E358" s="20">
        <v>-308</v>
      </c>
      <c r="F358" s="21">
        <v>-15736</v>
      </c>
      <c r="G358" s="22">
        <v>-3348</v>
      </c>
      <c r="H358">
        <f t="shared" si="82"/>
        <v>-1.8798828125E-2</v>
      </c>
      <c r="I358">
        <f t="shared" si="83"/>
        <v>-0.96044921875</v>
      </c>
      <c r="J358" s="2">
        <f t="shared" si="84"/>
        <v>-0.204345703125</v>
      </c>
      <c r="K358" s="16">
        <v>660</v>
      </c>
      <c r="L358" s="16">
        <v>1864</v>
      </c>
      <c r="M358" s="16">
        <v>-4092</v>
      </c>
      <c r="N358" s="18">
        <f t="shared" si="85"/>
        <v>5.0304878048780495</v>
      </c>
      <c r="O358">
        <f t="shared" si="86"/>
        <v>14.207317073170733</v>
      </c>
      <c r="P358" s="2">
        <f t="shared" si="87"/>
        <v>-31.189024390243905</v>
      </c>
      <c r="Q358" s="14">
        <v>-247</v>
      </c>
      <c r="R358" s="14">
        <v>249</v>
      </c>
      <c r="S358" s="27">
        <v>-61</v>
      </c>
      <c r="T358" s="18">
        <f t="shared" si="88"/>
        <v>-37.059264816204049</v>
      </c>
      <c r="U358" s="12">
        <f t="shared" si="89"/>
        <v>37.359339834958739</v>
      </c>
      <c r="V358" s="2">
        <f t="shared" si="90"/>
        <v>-9.1522880720180044</v>
      </c>
      <c r="W358" s="39">
        <f t="shared" si="91"/>
        <v>-19.279819954988749</v>
      </c>
      <c r="X358" s="39">
        <f t="shared" si="92"/>
        <v>17.929482370592638</v>
      </c>
      <c r="Y358" s="39">
        <f t="shared" si="93"/>
        <v>-8.0270067516879244</v>
      </c>
      <c r="Z358" s="7">
        <f t="shared" si="94"/>
        <v>344.82467119849525</v>
      </c>
      <c r="AA358" s="16">
        <v>592</v>
      </c>
      <c r="AB358" s="57">
        <f t="shared" si="95"/>
        <v>22.773145236169768</v>
      </c>
      <c r="AC358" s="2">
        <v>18</v>
      </c>
      <c r="AD358" s="7">
        <v>86</v>
      </c>
      <c r="AE358">
        <v>9</v>
      </c>
      <c r="AF358">
        <v>12</v>
      </c>
      <c r="AG358">
        <v>14</v>
      </c>
      <c r="AH358" s="2">
        <v>4</v>
      </c>
      <c r="AI358" s="7">
        <v>15</v>
      </c>
      <c r="AJ358">
        <v>36</v>
      </c>
      <c r="AK358">
        <v>0</v>
      </c>
      <c r="AL358">
        <v>0</v>
      </c>
      <c r="AM358">
        <v>0</v>
      </c>
      <c r="AN358">
        <v>0</v>
      </c>
      <c r="AO358" s="2">
        <v>0</v>
      </c>
    </row>
    <row r="359" spans="1:41">
      <c r="A359" s="2">
        <v>359000</v>
      </c>
      <c r="B359">
        <f t="shared" si="80"/>
        <v>5.9833333333333334</v>
      </c>
      <c r="C359" s="16">
        <v>1498880883</v>
      </c>
      <c r="D359" s="6">
        <f t="shared" si="81"/>
        <v>42917.158368055556</v>
      </c>
      <c r="E359" s="20">
        <v>360</v>
      </c>
      <c r="F359" s="21">
        <v>-16556</v>
      </c>
      <c r="G359" s="22">
        <v>-4796</v>
      </c>
      <c r="H359">
        <f t="shared" si="82"/>
        <v>2.197265625E-2</v>
      </c>
      <c r="I359">
        <f t="shared" si="83"/>
        <v>-1.010498046875</v>
      </c>
      <c r="J359" s="2">
        <f t="shared" si="84"/>
        <v>-0.292724609375</v>
      </c>
      <c r="K359" s="16">
        <v>-1153</v>
      </c>
      <c r="L359" s="16">
        <v>-57</v>
      </c>
      <c r="M359" s="16">
        <v>217</v>
      </c>
      <c r="N359" s="18">
        <f t="shared" si="85"/>
        <v>-8.7881097560975618</v>
      </c>
      <c r="O359">
        <f t="shared" si="86"/>
        <v>-0.43445121951219517</v>
      </c>
      <c r="P359" s="2">
        <f t="shared" si="87"/>
        <v>1.6539634146341464</v>
      </c>
      <c r="Q359" s="14">
        <v>-235</v>
      </c>
      <c r="R359" s="14">
        <v>249</v>
      </c>
      <c r="S359" s="27">
        <v>-91</v>
      </c>
      <c r="T359" s="18">
        <f t="shared" si="88"/>
        <v>-35.258814703675917</v>
      </c>
      <c r="U359" s="12">
        <f t="shared" si="89"/>
        <v>37.359339834958739</v>
      </c>
      <c r="V359" s="2">
        <f t="shared" si="90"/>
        <v>-13.653413353338335</v>
      </c>
      <c r="W359" s="39">
        <f t="shared" si="91"/>
        <v>-17.479369842460617</v>
      </c>
      <c r="X359" s="39">
        <f t="shared" si="92"/>
        <v>17.929482370592638</v>
      </c>
      <c r="Y359" s="39">
        <f t="shared" si="93"/>
        <v>-12.528132033008255</v>
      </c>
      <c r="Z359" s="7">
        <f t="shared" si="94"/>
        <v>331.18326654080028</v>
      </c>
      <c r="AA359" s="16">
        <v>528</v>
      </c>
      <c r="AB359" s="57">
        <f t="shared" si="95"/>
        <v>22.581453859286547</v>
      </c>
      <c r="AC359" s="2">
        <v>18</v>
      </c>
      <c r="AD359" s="7">
        <v>86</v>
      </c>
      <c r="AE359">
        <v>10</v>
      </c>
      <c r="AF359">
        <v>13</v>
      </c>
      <c r="AG359">
        <v>15</v>
      </c>
      <c r="AH359" s="2">
        <v>4</v>
      </c>
      <c r="AI359" s="7">
        <v>15</v>
      </c>
      <c r="AJ359">
        <v>75</v>
      </c>
      <c r="AK359">
        <v>0</v>
      </c>
      <c r="AL359">
        <v>0</v>
      </c>
      <c r="AM359">
        <v>0</v>
      </c>
      <c r="AN359">
        <v>0</v>
      </c>
      <c r="AO359" s="2">
        <v>0</v>
      </c>
    </row>
    <row r="360" spans="1:41">
      <c r="A360" s="2">
        <v>360000</v>
      </c>
      <c r="B360">
        <f t="shared" si="80"/>
        <v>6</v>
      </c>
      <c r="C360" s="16">
        <v>1498880884</v>
      </c>
      <c r="D360" s="6">
        <f t="shared" si="81"/>
        <v>42917.158379629633</v>
      </c>
      <c r="E360" s="20">
        <v>380</v>
      </c>
      <c r="F360" s="21">
        <v>-16356</v>
      </c>
      <c r="G360" s="22">
        <v>-4440</v>
      </c>
      <c r="H360">
        <f t="shared" si="82"/>
        <v>2.3193359375E-2</v>
      </c>
      <c r="I360">
        <f t="shared" si="83"/>
        <v>-0.998291015625</v>
      </c>
      <c r="J360" s="2">
        <f t="shared" si="84"/>
        <v>-0.27099609375</v>
      </c>
      <c r="K360" s="16">
        <v>201</v>
      </c>
      <c r="L360" s="16">
        <v>-2075</v>
      </c>
      <c r="M360" s="16">
        <v>-420</v>
      </c>
      <c r="N360" s="18">
        <f t="shared" si="85"/>
        <v>1.5320121951219514</v>
      </c>
      <c r="O360">
        <f t="shared" si="86"/>
        <v>-15.815548780487806</v>
      </c>
      <c r="P360" s="2">
        <f t="shared" si="87"/>
        <v>-3.2012195121951224</v>
      </c>
      <c r="Q360" s="14">
        <v>-258</v>
      </c>
      <c r="R360" s="14">
        <v>248</v>
      </c>
      <c r="S360" s="27">
        <v>-74</v>
      </c>
      <c r="T360" s="18">
        <f t="shared" si="88"/>
        <v>-38.70967741935484</v>
      </c>
      <c r="U360" s="12">
        <f t="shared" si="89"/>
        <v>37.209302325581397</v>
      </c>
      <c r="V360" s="2">
        <f t="shared" si="90"/>
        <v>-11.102775693923482</v>
      </c>
      <c r="W360" s="39">
        <f t="shared" si="91"/>
        <v>-20.93023255813954</v>
      </c>
      <c r="X360" s="39">
        <f t="shared" si="92"/>
        <v>17.779444861215296</v>
      </c>
      <c r="Y360" s="39">
        <f t="shared" si="93"/>
        <v>-9.9774943735934016</v>
      </c>
      <c r="Z360" s="7">
        <f t="shared" si="94"/>
        <v>341.8053683698887</v>
      </c>
      <c r="AA360" s="16">
        <v>608</v>
      </c>
      <c r="AB360" s="57">
        <f t="shared" si="95"/>
        <v>22.821068080390571</v>
      </c>
      <c r="AC360" s="2">
        <v>18</v>
      </c>
      <c r="AD360" s="7">
        <v>85</v>
      </c>
      <c r="AE360">
        <v>10</v>
      </c>
      <c r="AF360">
        <v>14</v>
      </c>
      <c r="AG360">
        <v>15</v>
      </c>
      <c r="AH360" s="2">
        <v>4</v>
      </c>
      <c r="AI360" s="7">
        <v>15</v>
      </c>
      <c r="AJ360">
        <v>68</v>
      </c>
      <c r="AK360">
        <v>0</v>
      </c>
      <c r="AL360">
        <v>0</v>
      </c>
      <c r="AM360">
        <v>0</v>
      </c>
      <c r="AN360">
        <v>0</v>
      </c>
      <c r="AO360" s="2">
        <v>0</v>
      </c>
    </row>
    <row r="361" spans="1:41">
      <c r="A361" s="2">
        <v>361000</v>
      </c>
      <c r="B361">
        <f t="shared" si="80"/>
        <v>6.0166666666666666</v>
      </c>
      <c r="C361" s="16">
        <v>1498880885</v>
      </c>
      <c r="D361" s="6">
        <f t="shared" si="81"/>
        <v>42917.158391203702</v>
      </c>
      <c r="E361" s="20">
        <v>508</v>
      </c>
      <c r="F361" s="21">
        <v>-16208</v>
      </c>
      <c r="G361" s="22">
        <v>-4192</v>
      </c>
      <c r="H361">
        <f t="shared" si="82"/>
        <v>3.1005859375E-2</v>
      </c>
      <c r="I361">
        <f t="shared" si="83"/>
        <v>-0.9892578125</v>
      </c>
      <c r="J361" s="2">
        <f t="shared" si="84"/>
        <v>-0.255859375</v>
      </c>
      <c r="K361" s="16">
        <v>-920</v>
      </c>
      <c r="L361" s="16">
        <v>-69</v>
      </c>
      <c r="M361" s="16">
        <v>390</v>
      </c>
      <c r="N361" s="18">
        <f t="shared" si="85"/>
        <v>-7.01219512195122</v>
      </c>
      <c r="O361">
        <f t="shared" si="86"/>
        <v>-0.52591463414634154</v>
      </c>
      <c r="P361" s="2">
        <f t="shared" si="87"/>
        <v>2.9725609756097562</v>
      </c>
      <c r="Q361" s="14">
        <v>-271</v>
      </c>
      <c r="R361" s="14">
        <v>247</v>
      </c>
      <c r="S361" s="27">
        <v>-67</v>
      </c>
      <c r="T361" s="18">
        <f t="shared" si="88"/>
        <v>-40.660165041260314</v>
      </c>
      <c r="U361" s="12">
        <f t="shared" si="89"/>
        <v>37.059264816204049</v>
      </c>
      <c r="V361" s="2">
        <f t="shared" si="90"/>
        <v>-10.052513128282071</v>
      </c>
      <c r="W361" s="39">
        <f t="shared" si="91"/>
        <v>-22.880720180045014</v>
      </c>
      <c r="X361" s="39">
        <f t="shared" si="92"/>
        <v>17.629407351837948</v>
      </c>
      <c r="Y361" s="39">
        <f t="shared" si="93"/>
        <v>-8.9272318079519906</v>
      </c>
      <c r="Z361" s="7">
        <f t="shared" si="94"/>
        <v>346.17565774802028</v>
      </c>
      <c r="AA361" s="16">
        <v>560</v>
      </c>
      <c r="AB361" s="57">
        <f t="shared" si="95"/>
        <v>22.677299547728158</v>
      </c>
      <c r="AC361" s="2">
        <v>18</v>
      </c>
      <c r="AD361" s="7">
        <v>85</v>
      </c>
      <c r="AE361">
        <v>10</v>
      </c>
      <c r="AF361">
        <v>15</v>
      </c>
      <c r="AG361">
        <v>16</v>
      </c>
      <c r="AH361" s="2">
        <v>4</v>
      </c>
      <c r="AI361" s="7">
        <v>15</v>
      </c>
      <c r="AJ361">
        <v>48</v>
      </c>
      <c r="AK361">
        <v>0</v>
      </c>
      <c r="AL361">
        <v>0</v>
      </c>
      <c r="AM361">
        <v>0</v>
      </c>
      <c r="AN361">
        <v>0</v>
      </c>
      <c r="AO361" s="2">
        <v>0</v>
      </c>
    </row>
    <row r="362" spans="1:41">
      <c r="A362" s="2">
        <v>362000</v>
      </c>
      <c r="B362">
        <f t="shared" si="80"/>
        <v>6.0333333333333332</v>
      </c>
      <c r="C362" s="16">
        <v>1498880886</v>
      </c>
      <c r="D362" s="6">
        <f t="shared" si="81"/>
        <v>42917.158402777779</v>
      </c>
      <c r="E362" s="20">
        <v>328</v>
      </c>
      <c r="F362" s="21">
        <v>-16244</v>
      </c>
      <c r="G362" s="22">
        <v>-4520</v>
      </c>
      <c r="H362">
        <f t="shared" si="82"/>
        <v>2.001953125E-2</v>
      </c>
      <c r="I362">
        <f t="shared" si="83"/>
        <v>-0.991455078125</v>
      </c>
      <c r="J362" s="2">
        <f t="shared" si="84"/>
        <v>-0.27587890625</v>
      </c>
      <c r="K362" s="16">
        <v>-695</v>
      </c>
      <c r="L362" s="16">
        <v>677</v>
      </c>
      <c r="M362" s="16">
        <v>1286</v>
      </c>
      <c r="N362" s="18">
        <f t="shared" si="85"/>
        <v>-5.2972560975609762</v>
      </c>
      <c r="O362">
        <f t="shared" si="86"/>
        <v>5.1600609756097562</v>
      </c>
      <c r="P362" s="2">
        <f t="shared" si="87"/>
        <v>9.8018292682926838</v>
      </c>
      <c r="Q362" s="14">
        <v>-261</v>
      </c>
      <c r="R362" s="14">
        <v>241</v>
      </c>
      <c r="S362" s="27">
        <v>-79</v>
      </c>
      <c r="T362" s="18">
        <f t="shared" si="88"/>
        <v>-39.159789947486871</v>
      </c>
      <c r="U362" s="12">
        <f t="shared" si="89"/>
        <v>36.159039759939986</v>
      </c>
      <c r="V362" s="2">
        <f t="shared" si="90"/>
        <v>-11.852963240810203</v>
      </c>
      <c r="W362" s="39">
        <f t="shared" si="91"/>
        <v>-21.380345086271571</v>
      </c>
      <c r="X362" s="39">
        <f t="shared" si="92"/>
        <v>16.729182295573885</v>
      </c>
      <c r="Y362" s="39">
        <f t="shared" si="93"/>
        <v>-10.727681920480123</v>
      </c>
      <c r="Z362" s="7">
        <f t="shared" si="94"/>
        <v>340.59255125786581</v>
      </c>
      <c r="AA362" s="16">
        <v>496</v>
      </c>
      <c r="AB362" s="57">
        <f t="shared" si="95"/>
        <v>22.485608170844941</v>
      </c>
      <c r="AC362" s="2">
        <v>18</v>
      </c>
      <c r="AD362" s="7">
        <v>85</v>
      </c>
      <c r="AE362">
        <v>10</v>
      </c>
      <c r="AF362">
        <v>14</v>
      </c>
      <c r="AG362">
        <v>15</v>
      </c>
      <c r="AH362" s="2">
        <v>4</v>
      </c>
      <c r="AI362" s="7">
        <v>15</v>
      </c>
      <c r="AJ362">
        <v>33</v>
      </c>
      <c r="AK362">
        <v>0</v>
      </c>
      <c r="AL362">
        <v>0</v>
      </c>
      <c r="AM362">
        <v>0</v>
      </c>
      <c r="AN362">
        <v>0</v>
      </c>
      <c r="AO362" s="2">
        <v>0</v>
      </c>
    </row>
    <row r="363" spans="1:41">
      <c r="A363" s="2">
        <v>363000</v>
      </c>
      <c r="B363">
        <f t="shared" si="80"/>
        <v>6.05</v>
      </c>
      <c r="C363" s="16">
        <v>1498880887</v>
      </c>
      <c r="D363" s="6">
        <f t="shared" si="81"/>
        <v>42917.158414351856</v>
      </c>
      <c r="E363" s="20">
        <v>1212</v>
      </c>
      <c r="F363" s="21">
        <v>-15408</v>
      </c>
      <c r="G363" s="22">
        <v>-4540</v>
      </c>
      <c r="H363">
        <f t="shared" si="82"/>
        <v>7.3974609375E-2</v>
      </c>
      <c r="I363">
        <f t="shared" si="83"/>
        <v>-0.9404296875</v>
      </c>
      <c r="J363" s="2">
        <f t="shared" si="84"/>
        <v>-0.277099609375</v>
      </c>
      <c r="K363" s="16">
        <v>-731</v>
      </c>
      <c r="L363" s="16">
        <v>1048</v>
      </c>
      <c r="M363" s="16">
        <v>-703</v>
      </c>
      <c r="N363" s="18">
        <f t="shared" si="85"/>
        <v>-5.5716463414634152</v>
      </c>
      <c r="O363">
        <f t="shared" si="86"/>
        <v>7.9878048780487809</v>
      </c>
      <c r="P363" s="2">
        <f t="shared" si="87"/>
        <v>-5.3582317073170733</v>
      </c>
      <c r="Q363" s="14">
        <v>-251</v>
      </c>
      <c r="R363" s="14">
        <v>247</v>
      </c>
      <c r="S363" s="27">
        <v>-69</v>
      </c>
      <c r="T363" s="18">
        <f t="shared" si="88"/>
        <v>-37.659414853713429</v>
      </c>
      <c r="U363" s="12">
        <f t="shared" si="89"/>
        <v>37.059264816204049</v>
      </c>
      <c r="V363" s="2">
        <f t="shared" si="90"/>
        <v>-10.352588147036759</v>
      </c>
      <c r="W363" s="39">
        <f t="shared" si="91"/>
        <v>-19.879969992498129</v>
      </c>
      <c r="X363" s="39">
        <f t="shared" si="92"/>
        <v>17.629407351837948</v>
      </c>
      <c r="Y363" s="39">
        <f t="shared" si="93"/>
        <v>-9.2273068267066787</v>
      </c>
      <c r="Z363" s="7">
        <f t="shared" si="94"/>
        <v>342.42199892864755</v>
      </c>
      <c r="AA363" s="16">
        <v>592</v>
      </c>
      <c r="AB363" s="57">
        <f t="shared" si="95"/>
        <v>22.773145236169768</v>
      </c>
      <c r="AC363" s="2">
        <v>18</v>
      </c>
      <c r="AD363" s="7">
        <v>85</v>
      </c>
      <c r="AE363">
        <v>11</v>
      </c>
      <c r="AF363">
        <v>14</v>
      </c>
      <c r="AG363">
        <v>16</v>
      </c>
      <c r="AH363" s="2">
        <v>4</v>
      </c>
      <c r="AI363" s="7">
        <v>16</v>
      </c>
      <c r="AJ363">
        <v>82</v>
      </c>
      <c r="AK363">
        <v>0</v>
      </c>
      <c r="AL363">
        <v>0</v>
      </c>
      <c r="AM363">
        <v>0</v>
      </c>
      <c r="AN363">
        <v>0</v>
      </c>
      <c r="AO363" s="2">
        <v>0</v>
      </c>
    </row>
    <row r="364" spans="1:41">
      <c r="A364" s="2">
        <v>364000</v>
      </c>
      <c r="B364">
        <f t="shared" si="80"/>
        <v>6.0666666666666664</v>
      </c>
      <c r="C364" s="16">
        <v>1498880888</v>
      </c>
      <c r="D364" s="6">
        <f t="shared" si="81"/>
        <v>42917.158425925925</v>
      </c>
      <c r="E364" s="20">
        <v>440</v>
      </c>
      <c r="F364" s="21">
        <v>-16312</v>
      </c>
      <c r="G364" s="22">
        <v>-4340</v>
      </c>
      <c r="H364">
        <f t="shared" si="82"/>
        <v>2.685546875E-2</v>
      </c>
      <c r="I364">
        <f t="shared" si="83"/>
        <v>-0.99560546875</v>
      </c>
      <c r="J364" s="2">
        <f t="shared" si="84"/>
        <v>-0.264892578125</v>
      </c>
      <c r="K364" s="16">
        <v>59</v>
      </c>
      <c r="L364" s="16">
        <v>881</v>
      </c>
      <c r="M364" s="16">
        <v>199</v>
      </c>
      <c r="N364" s="18">
        <f t="shared" si="85"/>
        <v>0.44969512195121958</v>
      </c>
      <c r="O364">
        <f t="shared" si="86"/>
        <v>6.7149390243902447</v>
      </c>
      <c r="P364" s="2">
        <f t="shared" si="87"/>
        <v>1.5167682926829269</v>
      </c>
      <c r="Q364" s="14">
        <v>-238</v>
      </c>
      <c r="R364" s="14">
        <v>246</v>
      </c>
      <c r="S364" s="27">
        <v>-92</v>
      </c>
      <c r="T364" s="18">
        <f t="shared" si="88"/>
        <v>-35.708927231807955</v>
      </c>
      <c r="U364" s="12">
        <f t="shared" si="89"/>
        <v>36.909227306826708</v>
      </c>
      <c r="V364" s="2">
        <f t="shared" si="90"/>
        <v>-13.803450862715678</v>
      </c>
      <c r="W364" s="39">
        <f t="shared" si="91"/>
        <v>-17.929482370592655</v>
      </c>
      <c r="X364" s="39">
        <f t="shared" si="92"/>
        <v>17.479369842460606</v>
      </c>
      <c r="Y364" s="39">
        <f t="shared" si="93"/>
        <v>-12.678169542385598</v>
      </c>
      <c r="Z364" s="7">
        <f t="shared" si="94"/>
        <v>331.56652911489675</v>
      </c>
      <c r="AA364" s="16">
        <v>560</v>
      </c>
      <c r="AB364" s="57">
        <f t="shared" si="95"/>
        <v>22.677299547728158</v>
      </c>
      <c r="AC364" s="2">
        <v>18</v>
      </c>
      <c r="AD364" s="7">
        <v>85</v>
      </c>
      <c r="AE364">
        <v>12</v>
      </c>
      <c r="AF364">
        <v>16</v>
      </c>
      <c r="AG364">
        <v>18</v>
      </c>
      <c r="AH364" s="2">
        <v>4</v>
      </c>
      <c r="AI364" s="7">
        <v>16</v>
      </c>
      <c r="AJ364">
        <v>98</v>
      </c>
      <c r="AK364">
        <v>0</v>
      </c>
      <c r="AL364">
        <v>0</v>
      </c>
      <c r="AM364">
        <v>0</v>
      </c>
      <c r="AN364">
        <v>0</v>
      </c>
      <c r="AO364" s="2">
        <v>0</v>
      </c>
    </row>
    <row r="365" spans="1:41">
      <c r="A365" s="2">
        <v>365000</v>
      </c>
      <c r="B365">
        <f t="shared" si="80"/>
        <v>6.083333333333333</v>
      </c>
      <c r="C365" s="16">
        <v>1498880889</v>
      </c>
      <c r="D365" s="6">
        <f t="shared" si="81"/>
        <v>42917.158437499995</v>
      </c>
      <c r="E365" s="20">
        <v>760</v>
      </c>
      <c r="F365" s="21">
        <v>-16052</v>
      </c>
      <c r="G365" s="22">
        <v>-4212</v>
      </c>
      <c r="H365">
        <f t="shared" si="82"/>
        <v>4.638671875E-2</v>
      </c>
      <c r="I365">
        <f t="shared" si="83"/>
        <v>-0.979736328125</v>
      </c>
      <c r="J365" s="2">
        <f t="shared" si="84"/>
        <v>-0.257080078125</v>
      </c>
      <c r="K365" s="16">
        <v>-1448</v>
      </c>
      <c r="L365" s="16">
        <v>-416</v>
      </c>
      <c r="M365" s="16">
        <v>-1302</v>
      </c>
      <c r="N365" s="18">
        <f t="shared" si="85"/>
        <v>-11.036585365853659</v>
      </c>
      <c r="O365">
        <f t="shared" si="86"/>
        <v>-3.1707317073170733</v>
      </c>
      <c r="P365" s="2">
        <f t="shared" si="87"/>
        <v>-9.9237804878048781</v>
      </c>
      <c r="Q365" s="14">
        <v>-210</v>
      </c>
      <c r="R365" s="14">
        <v>232</v>
      </c>
      <c r="S365" s="27">
        <v>-112</v>
      </c>
      <c r="T365" s="18">
        <f t="shared" si="88"/>
        <v>-31.507876969242311</v>
      </c>
      <c r="U365" s="12">
        <f t="shared" si="89"/>
        <v>34.808702175543885</v>
      </c>
      <c r="V365" s="2">
        <f t="shared" si="90"/>
        <v>-16.804201050262566</v>
      </c>
      <c r="W365" s="39">
        <f t="shared" si="91"/>
        <v>-13.728432108027011</v>
      </c>
      <c r="X365" s="39">
        <f t="shared" si="92"/>
        <v>15.378844711177784</v>
      </c>
      <c r="Y365" s="39">
        <f t="shared" si="93"/>
        <v>-15.678919729932487</v>
      </c>
      <c r="Z365" s="7">
        <f t="shared" si="94"/>
        <v>317.39789790456678</v>
      </c>
      <c r="AA365" s="16">
        <v>608</v>
      </c>
      <c r="AB365" s="57">
        <f t="shared" si="95"/>
        <v>22.821068080390571</v>
      </c>
      <c r="AC365" s="2">
        <v>18</v>
      </c>
      <c r="AD365" s="7">
        <v>85</v>
      </c>
      <c r="AE365">
        <v>12</v>
      </c>
      <c r="AF365">
        <v>17</v>
      </c>
      <c r="AG365">
        <v>18</v>
      </c>
      <c r="AH365" s="2">
        <v>4</v>
      </c>
      <c r="AI365" s="7">
        <v>16</v>
      </c>
      <c r="AJ365">
        <v>56</v>
      </c>
      <c r="AK365">
        <v>0</v>
      </c>
      <c r="AL365">
        <v>0</v>
      </c>
      <c r="AM365">
        <v>0</v>
      </c>
      <c r="AN365">
        <v>0</v>
      </c>
      <c r="AO365" s="2">
        <v>0</v>
      </c>
    </row>
    <row r="366" spans="1:41">
      <c r="A366" s="2">
        <v>366000</v>
      </c>
      <c r="B366">
        <f t="shared" si="80"/>
        <v>6.1</v>
      </c>
      <c r="C366" s="16">
        <v>1498880890</v>
      </c>
      <c r="D366" s="6">
        <f t="shared" si="81"/>
        <v>42917.158449074079</v>
      </c>
      <c r="E366" s="20">
        <v>412</v>
      </c>
      <c r="F366" s="21">
        <v>-16664</v>
      </c>
      <c r="G366" s="22">
        <v>-4848</v>
      </c>
      <c r="H366">
        <f t="shared" si="82"/>
        <v>2.5146484375E-2</v>
      </c>
      <c r="I366">
        <f t="shared" si="83"/>
        <v>-1.01708984375</v>
      </c>
      <c r="J366" s="2">
        <f t="shared" si="84"/>
        <v>-0.2958984375</v>
      </c>
      <c r="K366" s="16">
        <v>1502</v>
      </c>
      <c r="L366" s="16">
        <v>1796</v>
      </c>
      <c r="M366" s="16">
        <v>-894</v>
      </c>
      <c r="N366" s="18">
        <f t="shared" si="85"/>
        <v>11.448170731707318</v>
      </c>
      <c r="O366">
        <f t="shared" si="86"/>
        <v>13.689024390243903</v>
      </c>
      <c r="P366" s="2">
        <f t="shared" si="87"/>
        <v>-6.8140243902439028</v>
      </c>
      <c r="Q366" s="14">
        <v>-200</v>
      </c>
      <c r="R366" s="14">
        <v>232</v>
      </c>
      <c r="S366" s="27">
        <v>-98</v>
      </c>
      <c r="T366" s="18">
        <f t="shared" si="88"/>
        <v>-30.007501875468868</v>
      </c>
      <c r="U366" s="12">
        <f t="shared" si="89"/>
        <v>34.808702175543885</v>
      </c>
      <c r="V366" s="2">
        <f t="shared" si="90"/>
        <v>-14.703675918979744</v>
      </c>
      <c r="W366" s="39">
        <f t="shared" si="91"/>
        <v>-12.228057014253569</v>
      </c>
      <c r="X366" s="39">
        <f t="shared" si="92"/>
        <v>15.378844711177784</v>
      </c>
      <c r="Y366" s="39">
        <f t="shared" si="93"/>
        <v>-13.578394598649664</v>
      </c>
      <c r="Z366" s="7">
        <f t="shared" si="94"/>
        <v>318.23499514367199</v>
      </c>
      <c r="AA366" s="16">
        <v>544</v>
      </c>
      <c r="AB366" s="57">
        <f t="shared" si="95"/>
        <v>22.629376703507354</v>
      </c>
      <c r="AC366" s="2">
        <v>18</v>
      </c>
      <c r="AD366" s="7">
        <v>85</v>
      </c>
      <c r="AE366">
        <v>13</v>
      </c>
      <c r="AF366">
        <v>17</v>
      </c>
      <c r="AG366">
        <v>19</v>
      </c>
      <c r="AH366" s="2">
        <v>5</v>
      </c>
      <c r="AI366" s="7">
        <v>16</v>
      </c>
      <c r="AJ366">
        <v>52</v>
      </c>
      <c r="AK366">
        <v>0</v>
      </c>
      <c r="AL366">
        <v>0</v>
      </c>
      <c r="AM366">
        <v>0</v>
      </c>
      <c r="AN366">
        <v>0</v>
      </c>
      <c r="AO366" s="2">
        <v>0</v>
      </c>
    </row>
    <row r="367" spans="1:41">
      <c r="A367" s="2">
        <v>367000</v>
      </c>
      <c r="B367">
        <f t="shared" si="80"/>
        <v>6.1166666666666663</v>
      </c>
      <c r="C367" s="16">
        <v>1498880891</v>
      </c>
      <c r="D367" s="6">
        <f t="shared" si="81"/>
        <v>42917.158460648148</v>
      </c>
      <c r="E367" s="20">
        <v>868</v>
      </c>
      <c r="F367" s="21">
        <v>-14616</v>
      </c>
      <c r="G367" s="22">
        <v>-4180</v>
      </c>
      <c r="H367">
        <f t="shared" si="82"/>
        <v>5.2978515625E-2</v>
      </c>
      <c r="I367">
        <f t="shared" si="83"/>
        <v>-0.89208984375</v>
      </c>
      <c r="J367" s="2">
        <f t="shared" si="84"/>
        <v>-0.255126953125</v>
      </c>
      <c r="K367" s="16">
        <v>175</v>
      </c>
      <c r="L367" s="16">
        <v>348</v>
      </c>
      <c r="M367" s="16">
        <v>-93</v>
      </c>
      <c r="N367" s="18">
        <f t="shared" si="85"/>
        <v>1.3338414634146343</v>
      </c>
      <c r="O367">
        <f t="shared" si="86"/>
        <v>2.6524390243902443</v>
      </c>
      <c r="P367" s="2">
        <f t="shared" si="87"/>
        <v>-0.70884146341463417</v>
      </c>
      <c r="Q367" s="14">
        <v>-168</v>
      </c>
      <c r="R367" s="14">
        <v>240</v>
      </c>
      <c r="S367" s="27">
        <v>-114</v>
      </c>
      <c r="T367" s="18">
        <f t="shared" si="88"/>
        <v>-25.206301575393848</v>
      </c>
      <c r="U367" s="12">
        <f t="shared" si="89"/>
        <v>36.009002250562638</v>
      </c>
      <c r="V367" s="2">
        <f t="shared" si="90"/>
        <v>-17.104276069017253</v>
      </c>
      <c r="W367" s="39">
        <f t="shared" si="91"/>
        <v>-7.4268567141785482</v>
      </c>
      <c r="X367" s="39">
        <f t="shared" si="92"/>
        <v>16.579144786196537</v>
      </c>
      <c r="Y367" s="39">
        <f t="shared" si="93"/>
        <v>-15.978994748687173</v>
      </c>
      <c r="Z367" s="7">
        <f t="shared" si="94"/>
        <v>300.35281667741657</v>
      </c>
      <c r="AA367" s="16">
        <v>560</v>
      </c>
      <c r="AB367" s="57">
        <f t="shared" si="95"/>
        <v>22.677299547728158</v>
      </c>
      <c r="AC367" s="2">
        <v>18</v>
      </c>
      <c r="AD367" s="7">
        <v>85</v>
      </c>
      <c r="AE367">
        <v>12</v>
      </c>
      <c r="AF367">
        <v>18</v>
      </c>
      <c r="AG367">
        <v>19</v>
      </c>
      <c r="AH367" s="2">
        <v>5</v>
      </c>
      <c r="AI367" s="7">
        <v>15</v>
      </c>
      <c r="AJ367">
        <v>78</v>
      </c>
      <c r="AK367">
        <v>0</v>
      </c>
      <c r="AL367">
        <v>0</v>
      </c>
      <c r="AM367">
        <v>0</v>
      </c>
      <c r="AN367">
        <v>0</v>
      </c>
      <c r="AO367" s="2">
        <v>0</v>
      </c>
    </row>
    <row r="368" spans="1:41">
      <c r="A368" s="2">
        <v>368000</v>
      </c>
      <c r="B368">
        <f t="shared" si="80"/>
        <v>6.1333333333333337</v>
      </c>
      <c r="C368" s="16">
        <v>1498880892</v>
      </c>
      <c r="D368" s="6">
        <f t="shared" si="81"/>
        <v>42917.158472222218</v>
      </c>
      <c r="E368" s="20">
        <v>656</v>
      </c>
      <c r="F368" s="21">
        <v>-16100</v>
      </c>
      <c r="G368" s="22">
        <v>-4472</v>
      </c>
      <c r="H368">
        <f t="shared" si="82"/>
        <v>4.00390625E-2</v>
      </c>
      <c r="I368">
        <f t="shared" si="83"/>
        <v>-0.982666015625</v>
      </c>
      <c r="J368" s="2">
        <f t="shared" si="84"/>
        <v>-0.27294921875</v>
      </c>
      <c r="K368" s="16">
        <v>629</v>
      </c>
      <c r="L368" s="16">
        <v>-1755</v>
      </c>
      <c r="M368" s="16">
        <v>-1523</v>
      </c>
      <c r="N368" s="18">
        <f t="shared" si="85"/>
        <v>4.7942073170731714</v>
      </c>
      <c r="O368">
        <f t="shared" si="86"/>
        <v>-13.376524390243903</v>
      </c>
      <c r="P368" s="2">
        <f t="shared" si="87"/>
        <v>-11.608231707317074</v>
      </c>
      <c r="Q368" s="14">
        <v>-195</v>
      </c>
      <c r="R368" s="14">
        <v>243</v>
      </c>
      <c r="S368" s="27">
        <v>-97</v>
      </c>
      <c r="T368" s="18">
        <f t="shared" si="88"/>
        <v>-29.257314328582144</v>
      </c>
      <c r="U368" s="12">
        <f t="shared" si="89"/>
        <v>36.459114778694676</v>
      </c>
      <c r="V368" s="2">
        <f t="shared" si="90"/>
        <v>-14.553638409602401</v>
      </c>
      <c r="W368" s="39">
        <f t="shared" si="91"/>
        <v>-11.477869467366844</v>
      </c>
      <c r="X368" s="39">
        <f t="shared" si="92"/>
        <v>17.029257314328575</v>
      </c>
      <c r="Y368" s="39">
        <f t="shared" si="93"/>
        <v>-13.428357089272321</v>
      </c>
      <c r="Z368" s="7">
        <f t="shared" si="94"/>
        <v>316.68244488725207</v>
      </c>
      <c r="AA368" s="16">
        <v>544</v>
      </c>
      <c r="AB368" s="57">
        <f t="shared" si="95"/>
        <v>22.629376703507354</v>
      </c>
      <c r="AC368" s="2">
        <v>18</v>
      </c>
      <c r="AD368" s="7">
        <v>85</v>
      </c>
      <c r="AE368">
        <v>13</v>
      </c>
      <c r="AF368">
        <v>17</v>
      </c>
      <c r="AG368">
        <v>19</v>
      </c>
      <c r="AH368" s="2">
        <v>5</v>
      </c>
      <c r="AI368" s="7">
        <v>16</v>
      </c>
      <c r="AJ368">
        <v>57</v>
      </c>
      <c r="AK368">
        <v>0</v>
      </c>
      <c r="AL368">
        <v>0</v>
      </c>
      <c r="AM368">
        <v>0</v>
      </c>
      <c r="AN368">
        <v>0</v>
      </c>
      <c r="AO368" s="2">
        <v>0</v>
      </c>
    </row>
    <row r="369" spans="1:41">
      <c r="A369" s="2">
        <v>369000</v>
      </c>
      <c r="B369">
        <f t="shared" si="80"/>
        <v>6.15</v>
      </c>
      <c r="C369" s="16">
        <v>1498880893</v>
      </c>
      <c r="D369" s="6">
        <f t="shared" si="81"/>
        <v>42917.158483796295</v>
      </c>
      <c r="E369" s="20">
        <v>320</v>
      </c>
      <c r="F369" s="21">
        <v>-15800</v>
      </c>
      <c r="G369" s="22">
        <v>-4328</v>
      </c>
      <c r="H369">
        <f t="shared" si="82"/>
        <v>1.953125E-2</v>
      </c>
      <c r="I369">
        <f t="shared" si="83"/>
        <v>-0.96435546875</v>
      </c>
      <c r="J369" s="2">
        <f t="shared" si="84"/>
        <v>-0.26416015625</v>
      </c>
      <c r="K369" s="16">
        <v>184</v>
      </c>
      <c r="L369" s="16">
        <v>1005</v>
      </c>
      <c r="M369" s="16">
        <v>-436</v>
      </c>
      <c r="N369" s="18">
        <f t="shared" si="85"/>
        <v>1.402439024390244</v>
      </c>
      <c r="O369">
        <f t="shared" si="86"/>
        <v>7.6600609756097571</v>
      </c>
      <c r="P369" s="2">
        <f t="shared" si="87"/>
        <v>-3.3231707317073176</v>
      </c>
      <c r="Q369" s="14">
        <v>-213</v>
      </c>
      <c r="R369" s="14">
        <v>249</v>
      </c>
      <c r="S369" s="27">
        <v>-107</v>
      </c>
      <c r="T369" s="18">
        <f t="shared" si="88"/>
        <v>-31.957989497374342</v>
      </c>
      <c r="U369" s="12">
        <f t="shared" si="89"/>
        <v>37.359339834958739</v>
      </c>
      <c r="V369" s="2">
        <f t="shared" si="90"/>
        <v>-16.054013503375845</v>
      </c>
      <c r="W369" s="39">
        <f t="shared" si="91"/>
        <v>-14.178544636159042</v>
      </c>
      <c r="X369" s="39">
        <f t="shared" si="92"/>
        <v>17.929482370592638</v>
      </c>
      <c r="Y369" s="39">
        <f t="shared" si="93"/>
        <v>-14.928732183045765</v>
      </c>
      <c r="Z369" s="7">
        <f t="shared" si="94"/>
        <v>319.82561992340061</v>
      </c>
      <c r="AA369" s="16">
        <v>528</v>
      </c>
      <c r="AB369" s="57">
        <f t="shared" si="95"/>
        <v>22.581453859286547</v>
      </c>
      <c r="AC369" s="2">
        <v>18</v>
      </c>
      <c r="AD369" s="7">
        <v>85</v>
      </c>
      <c r="AE369">
        <v>13</v>
      </c>
      <c r="AF369">
        <v>17</v>
      </c>
      <c r="AG369">
        <v>19</v>
      </c>
      <c r="AH369" s="2">
        <v>5</v>
      </c>
      <c r="AI369" s="7">
        <v>15</v>
      </c>
      <c r="AJ369">
        <v>82</v>
      </c>
      <c r="AK369">
        <v>0</v>
      </c>
      <c r="AL369">
        <v>0</v>
      </c>
      <c r="AM369">
        <v>0</v>
      </c>
      <c r="AN369">
        <v>0</v>
      </c>
      <c r="AO369" s="2">
        <v>0</v>
      </c>
    </row>
    <row r="370" spans="1:41">
      <c r="A370" s="2">
        <v>370000</v>
      </c>
      <c r="B370">
        <f t="shared" si="80"/>
        <v>6.166666666666667</v>
      </c>
      <c r="C370" s="16">
        <v>1498880894</v>
      </c>
      <c r="D370" s="6">
        <f t="shared" si="81"/>
        <v>42917.158495370371</v>
      </c>
      <c r="E370" s="20">
        <v>348</v>
      </c>
      <c r="F370" s="21">
        <v>-15436</v>
      </c>
      <c r="G370" s="22">
        <v>-4252</v>
      </c>
      <c r="H370">
        <f t="shared" si="82"/>
        <v>2.1240234375E-2</v>
      </c>
      <c r="I370">
        <f t="shared" si="83"/>
        <v>-0.942138671875</v>
      </c>
      <c r="J370" s="2">
        <f t="shared" si="84"/>
        <v>-0.259521484375</v>
      </c>
      <c r="K370" s="16">
        <v>-2090</v>
      </c>
      <c r="L370" s="16">
        <v>-2321</v>
      </c>
      <c r="M370" s="16">
        <v>-173</v>
      </c>
      <c r="N370" s="18">
        <f t="shared" si="85"/>
        <v>-15.929878048780489</v>
      </c>
      <c r="O370">
        <f t="shared" si="86"/>
        <v>-17.690548780487806</v>
      </c>
      <c r="P370" s="2">
        <f t="shared" si="87"/>
        <v>-1.3185975609756098</v>
      </c>
      <c r="Q370" s="14">
        <v>-206</v>
      </c>
      <c r="R370" s="14">
        <v>256</v>
      </c>
      <c r="S370" s="27">
        <v>-116</v>
      </c>
      <c r="T370" s="18">
        <f t="shared" si="88"/>
        <v>-30.907726931732935</v>
      </c>
      <c r="U370" s="12">
        <f t="shared" si="89"/>
        <v>38.40960240060015</v>
      </c>
      <c r="V370" s="2">
        <f t="shared" si="90"/>
        <v>-17.404351087771943</v>
      </c>
      <c r="W370" s="39">
        <f t="shared" si="91"/>
        <v>-13.128282070517635</v>
      </c>
      <c r="X370" s="39">
        <f t="shared" si="92"/>
        <v>18.979744936234049</v>
      </c>
      <c r="Y370" s="39">
        <f t="shared" si="93"/>
        <v>-16.279069767441861</v>
      </c>
      <c r="Z370" s="7">
        <f t="shared" si="94"/>
        <v>314.96752905259257</v>
      </c>
      <c r="AA370" s="16">
        <v>608</v>
      </c>
      <c r="AB370" s="57">
        <f t="shared" si="95"/>
        <v>22.821068080390571</v>
      </c>
      <c r="AC370" s="2">
        <v>18</v>
      </c>
      <c r="AD370" s="7">
        <v>86</v>
      </c>
      <c r="AE370">
        <v>14</v>
      </c>
      <c r="AF370">
        <v>19</v>
      </c>
      <c r="AG370">
        <v>20</v>
      </c>
      <c r="AH370" s="2">
        <v>5</v>
      </c>
      <c r="AI370" s="7">
        <v>15</v>
      </c>
      <c r="AJ370">
        <v>34</v>
      </c>
      <c r="AK370">
        <v>0</v>
      </c>
      <c r="AL370">
        <v>0</v>
      </c>
      <c r="AM370">
        <v>0</v>
      </c>
      <c r="AN370">
        <v>0</v>
      </c>
      <c r="AO370" s="2">
        <v>0</v>
      </c>
    </row>
    <row r="371" spans="1:41">
      <c r="A371" s="2">
        <v>371000</v>
      </c>
      <c r="B371">
        <f t="shared" si="80"/>
        <v>6.1833333333333336</v>
      </c>
      <c r="C371" s="16">
        <v>1498880895</v>
      </c>
      <c r="D371" s="6">
        <f t="shared" si="81"/>
        <v>42917.158506944441</v>
      </c>
      <c r="E371" s="20">
        <v>32</v>
      </c>
      <c r="F371" s="21">
        <v>-15528</v>
      </c>
      <c r="G371" s="22">
        <v>-4384</v>
      </c>
      <c r="H371">
        <f t="shared" si="82"/>
        <v>1.953125E-3</v>
      </c>
      <c r="I371">
        <f t="shared" si="83"/>
        <v>-0.94775390625</v>
      </c>
      <c r="J371" s="2">
        <f t="shared" si="84"/>
        <v>-0.267578125</v>
      </c>
      <c r="K371" s="16">
        <v>331</v>
      </c>
      <c r="L371" s="16">
        <v>608</v>
      </c>
      <c r="M371" s="16">
        <v>-1091</v>
      </c>
      <c r="N371" s="18">
        <f t="shared" si="85"/>
        <v>2.5228658536585367</v>
      </c>
      <c r="O371">
        <f t="shared" si="86"/>
        <v>4.6341463414634152</v>
      </c>
      <c r="P371" s="2">
        <f t="shared" si="87"/>
        <v>-8.3155487804878057</v>
      </c>
      <c r="Q371" s="14">
        <v>-214</v>
      </c>
      <c r="R371" s="14">
        <v>254</v>
      </c>
      <c r="S371" s="27">
        <v>-56</v>
      </c>
      <c r="T371" s="18">
        <f t="shared" si="88"/>
        <v>-32.108027006751691</v>
      </c>
      <c r="U371" s="12">
        <f t="shared" si="89"/>
        <v>38.10952738184546</v>
      </c>
      <c r="V371" s="2">
        <f t="shared" si="90"/>
        <v>-8.4021005251312832</v>
      </c>
      <c r="W371" s="39">
        <f t="shared" si="91"/>
        <v>-14.328582145536391</v>
      </c>
      <c r="X371" s="39">
        <f t="shared" si="92"/>
        <v>18.679669917479359</v>
      </c>
      <c r="Y371" s="39">
        <f t="shared" si="93"/>
        <v>-7.2768192048012033</v>
      </c>
      <c r="Z371" s="7">
        <f t="shared" si="94"/>
        <v>340.3009247076792</v>
      </c>
      <c r="AA371" s="16">
        <v>592</v>
      </c>
      <c r="AB371" s="57">
        <f t="shared" si="95"/>
        <v>22.773145236169768</v>
      </c>
      <c r="AC371" s="2">
        <v>18</v>
      </c>
      <c r="AD371" s="7">
        <v>86</v>
      </c>
      <c r="AE371">
        <v>14</v>
      </c>
      <c r="AF371">
        <v>19</v>
      </c>
      <c r="AG371">
        <v>20</v>
      </c>
      <c r="AH371" s="2">
        <v>5</v>
      </c>
      <c r="AI371" s="7">
        <v>16</v>
      </c>
      <c r="AJ371">
        <v>91</v>
      </c>
      <c r="AK371">
        <v>0</v>
      </c>
      <c r="AL371">
        <v>0</v>
      </c>
      <c r="AM371">
        <v>0</v>
      </c>
      <c r="AN371">
        <v>0</v>
      </c>
      <c r="AO371" s="2">
        <v>0</v>
      </c>
    </row>
    <row r="372" spans="1:41">
      <c r="A372" s="2">
        <v>372000</v>
      </c>
      <c r="B372">
        <f t="shared" si="80"/>
        <v>6.2</v>
      </c>
      <c r="C372" s="16">
        <v>1498880896</v>
      </c>
      <c r="D372" s="6">
        <f t="shared" si="81"/>
        <v>42917.158518518518</v>
      </c>
      <c r="E372" s="20">
        <v>564</v>
      </c>
      <c r="F372" s="21">
        <v>-16412</v>
      </c>
      <c r="G372" s="22">
        <v>-4408</v>
      </c>
      <c r="H372">
        <f t="shared" si="82"/>
        <v>3.4423828125E-2</v>
      </c>
      <c r="I372">
        <f t="shared" si="83"/>
        <v>-1.001708984375</v>
      </c>
      <c r="J372" s="2">
        <f t="shared" si="84"/>
        <v>-0.26904296875</v>
      </c>
      <c r="K372" s="16">
        <v>-541</v>
      </c>
      <c r="L372" s="16">
        <v>739</v>
      </c>
      <c r="M372" s="16">
        <v>19</v>
      </c>
      <c r="N372" s="18">
        <f t="shared" si="85"/>
        <v>-4.1234756097560981</v>
      </c>
      <c r="O372">
        <f t="shared" si="86"/>
        <v>5.6326219512195124</v>
      </c>
      <c r="P372" s="2">
        <f t="shared" si="87"/>
        <v>0.14481707317073172</v>
      </c>
      <c r="Q372" s="14">
        <v>-205</v>
      </c>
      <c r="R372" s="14">
        <v>261</v>
      </c>
      <c r="S372" s="27">
        <v>-97</v>
      </c>
      <c r="T372" s="18">
        <f t="shared" si="88"/>
        <v>-30.75768942235559</v>
      </c>
      <c r="U372" s="12">
        <f t="shared" si="89"/>
        <v>39.159789947486871</v>
      </c>
      <c r="V372" s="2">
        <f t="shared" si="90"/>
        <v>-14.553638409602401</v>
      </c>
      <c r="W372" s="39">
        <f t="shared" si="91"/>
        <v>-12.97824456114029</v>
      </c>
      <c r="X372" s="39">
        <f t="shared" si="92"/>
        <v>19.72993248312077</v>
      </c>
      <c r="Y372" s="39">
        <f t="shared" si="93"/>
        <v>-13.428357089272321</v>
      </c>
      <c r="Z372" s="7">
        <f t="shared" si="94"/>
        <v>320.34904117184084</v>
      </c>
      <c r="AA372" s="16">
        <v>624</v>
      </c>
      <c r="AB372" s="57">
        <f t="shared" si="95"/>
        <v>22.868990924611374</v>
      </c>
      <c r="AC372" s="2">
        <v>18</v>
      </c>
      <c r="AD372" s="7">
        <v>86</v>
      </c>
      <c r="AE372">
        <v>14</v>
      </c>
      <c r="AF372">
        <v>19</v>
      </c>
      <c r="AG372">
        <v>20</v>
      </c>
      <c r="AH372" s="2">
        <v>5</v>
      </c>
      <c r="AI372" s="7">
        <v>16</v>
      </c>
      <c r="AJ372">
        <v>76</v>
      </c>
      <c r="AK372">
        <v>0</v>
      </c>
      <c r="AL372">
        <v>0</v>
      </c>
      <c r="AM372">
        <v>0</v>
      </c>
      <c r="AN372">
        <v>0</v>
      </c>
      <c r="AO372" s="2">
        <v>0</v>
      </c>
    </row>
    <row r="373" spans="1:41">
      <c r="A373" s="2">
        <v>373000</v>
      </c>
      <c r="B373">
        <f t="shared" si="80"/>
        <v>6.2166666666666668</v>
      </c>
      <c r="C373" s="16">
        <v>1498880897</v>
      </c>
      <c r="D373" s="6">
        <f t="shared" si="81"/>
        <v>42917.158530092594</v>
      </c>
      <c r="E373" s="20">
        <v>596</v>
      </c>
      <c r="F373" s="21">
        <v>-16148</v>
      </c>
      <c r="G373" s="22">
        <v>-4408</v>
      </c>
      <c r="H373">
        <f t="shared" si="82"/>
        <v>3.6376953125E-2</v>
      </c>
      <c r="I373">
        <f t="shared" si="83"/>
        <v>-0.985595703125</v>
      </c>
      <c r="J373" s="2">
        <f t="shared" si="84"/>
        <v>-0.26904296875</v>
      </c>
      <c r="K373" s="16">
        <v>7</v>
      </c>
      <c r="L373" s="16">
        <v>-3271</v>
      </c>
      <c r="M373" s="16">
        <v>-916</v>
      </c>
      <c r="N373" s="18">
        <f t="shared" si="85"/>
        <v>5.3353658536585372E-2</v>
      </c>
      <c r="O373">
        <f t="shared" si="86"/>
        <v>-24.931402439024392</v>
      </c>
      <c r="P373" s="2">
        <f t="shared" si="87"/>
        <v>-6.9817073170731714</v>
      </c>
      <c r="Q373" s="14">
        <v>-241</v>
      </c>
      <c r="R373" s="14">
        <v>245</v>
      </c>
      <c r="S373" s="27">
        <v>-85</v>
      </c>
      <c r="T373" s="18">
        <f t="shared" si="88"/>
        <v>-36.159039759939986</v>
      </c>
      <c r="U373" s="12">
        <f t="shared" si="89"/>
        <v>36.759189797449359</v>
      </c>
      <c r="V373" s="2">
        <f t="shared" si="90"/>
        <v>-12.753188297074269</v>
      </c>
      <c r="W373" s="39">
        <f t="shared" si="91"/>
        <v>-18.379594898724687</v>
      </c>
      <c r="X373" s="39">
        <f t="shared" si="92"/>
        <v>17.329332333083258</v>
      </c>
      <c r="Y373" s="39">
        <f t="shared" si="93"/>
        <v>-11.627906976744189</v>
      </c>
      <c r="Z373" s="7">
        <f t="shared" si="94"/>
        <v>334.65053595240818</v>
      </c>
      <c r="AA373" s="16">
        <v>528</v>
      </c>
      <c r="AB373" s="57">
        <f t="shared" si="95"/>
        <v>22.581453859286547</v>
      </c>
      <c r="AC373" s="2">
        <v>18</v>
      </c>
      <c r="AD373" s="7">
        <v>86</v>
      </c>
      <c r="AE373">
        <v>14</v>
      </c>
      <c r="AF373">
        <v>19</v>
      </c>
      <c r="AG373">
        <v>22</v>
      </c>
      <c r="AH373" s="2">
        <v>5</v>
      </c>
      <c r="AI373" s="7">
        <v>16</v>
      </c>
      <c r="AJ373">
        <v>49</v>
      </c>
      <c r="AK373">
        <v>0</v>
      </c>
      <c r="AL373">
        <v>0</v>
      </c>
      <c r="AM373">
        <v>0</v>
      </c>
      <c r="AN373">
        <v>0</v>
      </c>
      <c r="AO373" s="2">
        <v>0</v>
      </c>
    </row>
    <row r="374" spans="1:41">
      <c r="A374" s="2">
        <v>374000</v>
      </c>
      <c r="B374">
        <f t="shared" si="80"/>
        <v>6.2333333333333334</v>
      </c>
      <c r="C374" s="16">
        <v>1498880898</v>
      </c>
      <c r="D374" s="6">
        <f t="shared" si="81"/>
        <v>42917.158541666664</v>
      </c>
      <c r="E374" s="20">
        <v>336</v>
      </c>
      <c r="F374" s="21">
        <v>-15944</v>
      </c>
      <c r="G374" s="22">
        <v>-4136</v>
      </c>
      <c r="H374">
        <f t="shared" si="82"/>
        <v>2.05078125E-2</v>
      </c>
      <c r="I374">
        <f t="shared" si="83"/>
        <v>-0.97314453125</v>
      </c>
      <c r="J374" s="2">
        <f t="shared" si="84"/>
        <v>-0.25244140625</v>
      </c>
      <c r="K374" s="16">
        <v>234</v>
      </c>
      <c r="L374" s="16">
        <v>-3504</v>
      </c>
      <c r="M374" s="16">
        <v>-88</v>
      </c>
      <c r="N374" s="18">
        <f t="shared" si="85"/>
        <v>1.7835365853658538</v>
      </c>
      <c r="O374">
        <f t="shared" si="86"/>
        <v>-26.707317073170735</v>
      </c>
      <c r="P374" s="2">
        <f t="shared" si="87"/>
        <v>-0.67073170731707321</v>
      </c>
      <c r="Q374" s="14">
        <v>-269</v>
      </c>
      <c r="R374" s="14">
        <v>249</v>
      </c>
      <c r="S374" s="27">
        <v>-19</v>
      </c>
      <c r="T374" s="18">
        <f t="shared" si="88"/>
        <v>-40.360090022505624</v>
      </c>
      <c r="U374" s="12">
        <f t="shared" si="89"/>
        <v>37.359339834958739</v>
      </c>
      <c r="V374" s="2">
        <f t="shared" si="90"/>
        <v>-2.8507126781695424</v>
      </c>
      <c r="W374" s="39">
        <f t="shared" si="91"/>
        <v>-22.580645161290324</v>
      </c>
      <c r="X374" s="39">
        <f t="shared" si="92"/>
        <v>17.929482370592638</v>
      </c>
      <c r="Y374" s="39">
        <f t="shared" si="93"/>
        <v>-1.7254313578394624</v>
      </c>
      <c r="Z374" s="7">
        <f t="shared" si="94"/>
        <v>363.919733541455</v>
      </c>
      <c r="AA374" s="16">
        <v>592</v>
      </c>
      <c r="AB374" s="57">
        <f t="shared" si="95"/>
        <v>22.773145236169768</v>
      </c>
      <c r="AC374" s="2">
        <v>18</v>
      </c>
      <c r="AD374" s="7">
        <v>86</v>
      </c>
      <c r="AE374">
        <v>14</v>
      </c>
      <c r="AF374">
        <v>18</v>
      </c>
      <c r="AG374">
        <v>19</v>
      </c>
      <c r="AH374" s="2">
        <v>5</v>
      </c>
      <c r="AI374" s="7">
        <v>15</v>
      </c>
      <c r="AJ374">
        <v>78</v>
      </c>
      <c r="AK374">
        <v>0</v>
      </c>
      <c r="AL374">
        <v>0</v>
      </c>
      <c r="AM374">
        <v>0</v>
      </c>
      <c r="AN374">
        <v>0</v>
      </c>
      <c r="AO374" s="2">
        <v>0</v>
      </c>
    </row>
    <row r="375" spans="1:41">
      <c r="A375" s="2">
        <v>375000</v>
      </c>
      <c r="B375">
        <f t="shared" si="80"/>
        <v>6.25</v>
      </c>
      <c r="C375" s="16">
        <v>1498880899</v>
      </c>
      <c r="D375" s="6">
        <f t="shared" si="81"/>
        <v>42917.158553240741</v>
      </c>
      <c r="E375" s="20">
        <v>460</v>
      </c>
      <c r="F375" s="21">
        <v>-16284</v>
      </c>
      <c r="G375" s="22">
        <v>-4644</v>
      </c>
      <c r="H375">
        <f t="shared" si="82"/>
        <v>2.8076171875E-2</v>
      </c>
      <c r="I375">
        <f t="shared" si="83"/>
        <v>-0.993896484375</v>
      </c>
      <c r="J375" s="2">
        <f t="shared" si="84"/>
        <v>-0.283447265625</v>
      </c>
      <c r="K375" s="16">
        <v>435</v>
      </c>
      <c r="L375" s="16">
        <v>287</v>
      </c>
      <c r="M375" s="16">
        <v>2617</v>
      </c>
      <c r="N375" s="18">
        <f t="shared" si="85"/>
        <v>3.3155487804878052</v>
      </c>
      <c r="O375">
        <f t="shared" si="86"/>
        <v>2.1875</v>
      </c>
      <c r="P375" s="2">
        <f t="shared" si="87"/>
        <v>19.946646341463417</v>
      </c>
      <c r="Q375" s="14">
        <v>-287</v>
      </c>
      <c r="R375" s="14">
        <v>233</v>
      </c>
      <c r="S375" s="27">
        <v>15</v>
      </c>
      <c r="T375" s="18">
        <f t="shared" si="88"/>
        <v>-43.060765191297826</v>
      </c>
      <c r="U375" s="12">
        <f t="shared" si="89"/>
        <v>34.958739684921227</v>
      </c>
      <c r="V375" s="2">
        <f t="shared" si="90"/>
        <v>2.2505626406601649</v>
      </c>
      <c r="W375" s="39">
        <f t="shared" si="91"/>
        <v>-25.281320330082526</v>
      </c>
      <c r="X375" s="39">
        <f t="shared" si="92"/>
        <v>15.528882220555126</v>
      </c>
      <c r="Y375" s="39">
        <f t="shared" si="93"/>
        <v>3.3758439609902449</v>
      </c>
      <c r="Z375" s="7">
        <f t="shared" si="94"/>
        <v>-0.53080547015383672</v>
      </c>
      <c r="AA375" s="16">
        <v>592</v>
      </c>
      <c r="AB375" s="57">
        <f t="shared" si="95"/>
        <v>22.773145236169768</v>
      </c>
      <c r="AC375" s="2">
        <v>18</v>
      </c>
      <c r="AD375" s="7">
        <v>86</v>
      </c>
      <c r="AE375">
        <v>14</v>
      </c>
      <c r="AF375">
        <v>18</v>
      </c>
      <c r="AG375">
        <v>19</v>
      </c>
      <c r="AH375" s="2">
        <v>5</v>
      </c>
      <c r="AI375" s="7">
        <v>15</v>
      </c>
      <c r="AJ375">
        <v>81</v>
      </c>
      <c r="AK375">
        <v>0</v>
      </c>
      <c r="AL375">
        <v>0</v>
      </c>
      <c r="AM375">
        <v>0</v>
      </c>
      <c r="AN375">
        <v>0</v>
      </c>
      <c r="AO375" s="2">
        <v>0</v>
      </c>
    </row>
    <row r="376" spans="1:41">
      <c r="A376" s="2">
        <v>376000</v>
      </c>
      <c r="B376">
        <f t="shared" si="80"/>
        <v>6.2666666666666666</v>
      </c>
      <c r="C376" s="16">
        <v>1498880900</v>
      </c>
      <c r="D376" s="6">
        <f t="shared" si="81"/>
        <v>42917.158564814818</v>
      </c>
      <c r="E376" s="20">
        <v>880</v>
      </c>
      <c r="F376" s="21">
        <v>-15988</v>
      </c>
      <c r="G376" s="22">
        <v>-4484</v>
      </c>
      <c r="H376">
        <f t="shared" si="82"/>
        <v>5.37109375E-2</v>
      </c>
      <c r="I376">
        <f t="shared" si="83"/>
        <v>-0.975830078125</v>
      </c>
      <c r="J376" s="2">
        <f t="shared" si="84"/>
        <v>-0.273681640625</v>
      </c>
      <c r="K376" s="16">
        <v>-633</v>
      </c>
      <c r="L376" s="16">
        <v>2601</v>
      </c>
      <c r="M376" s="16">
        <v>929</v>
      </c>
      <c r="N376" s="18">
        <f t="shared" si="85"/>
        <v>-4.82469512195122</v>
      </c>
      <c r="O376">
        <f t="shared" si="86"/>
        <v>19.824695121951223</v>
      </c>
      <c r="P376" s="2">
        <f t="shared" si="87"/>
        <v>7.0807926829268295</v>
      </c>
      <c r="Q376" s="14">
        <v>-281</v>
      </c>
      <c r="R376" s="14">
        <v>247</v>
      </c>
      <c r="S376" s="27">
        <v>-37</v>
      </c>
      <c r="T376" s="18">
        <f t="shared" si="88"/>
        <v>-42.160540135033756</v>
      </c>
      <c r="U376" s="12">
        <f t="shared" si="89"/>
        <v>37.059264816204049</v>
      </c>
      <c r="V376" s="2">
        <f t="shared" si="90"/>
        <v>-5.5513878469617408</v>
      </c>
      <c r="W376" s="39">
        <f t="shared" si="91"/>
        <v>-24.381095273818456</v>
      </c>
      <c r="X376" s="39">
        <f t="shared" si="92"/>
        <v>17.629407351837948</v>
      </c>
      <c r="Y376" s="39">
        <f t="shared" si="93"/>
        <v>-4.4261065266316608</v>
      </c>
      <c r="Z376" s="7">
        <f t="shared" si="94"/>
        <v>357.72059618113792</v>
      </c>
      <c r="AA376" s="16">
        <v>624</v>
      </c>
      <c r="AB376" s="57">
        <f t="shared" si="95"/>
        <v>22.868990924611374</v>
      </c>
      <c r="AC376" s="2">
        <v>18</v>
      </c>
      <c r="AD376" s="7">
        <v>86</v>
      </c>
      <c r="AE376">
        <v>14</v>
      </c>
      <c r="AF376">
        <v>20</v>
      </c>
      <c r="AG376">
        <v>20</v>
      </c>
      <c r="AH376" s="2">
        <v>6</v>
      </c>
      <c r="AI376" s="7">
        <v>16</v>
      </c>
      <c r="AJ376">
        <v>88</v>
      </c>
      <c r="AK376">
        <v>0</v>
      </c>
      <c r="AL376">
        <v>0</v>
      </c>
      <c r="AM376">
        <v>0</v>
      </c>
      <c r="AN376">
        <v>0</v>
      </c>
      <c r="AO376" s="2">
        <v>0</v>
      </c>
    </row>
    <row r="377" spans="1:41">
      <c r="A377" s="2">
        <v>377000</v>
      </c>
      <c r="B377">
        <f t="shared" si="80"/>
        <v>6.2833333333333332</v>
      </c>
      <c r="C377" s="16">
        <v>1498880901</v>
      </c>
      <c r="D377" s="6">
        <f t="shared" si="81"/>
        <v>42917.158576388887</v>
      </c>
      <c r="E377" s="20">
        <v>256</v>
      </c>
      <c r="F377" s="21">
        <v>-15456</v>
      </c>
      <c r="G377" s="22">
        <v>-4320</v>
      </c>
      <c r="H377">
        <f t="shared" si="82"/>
        <v>1.5625E-2</v>
      </c>
      <c r="I377">
        <f t="shared" si="83"/>
        <v>-0.943359375</v>
      </c>
      <c r="J377" s="2">
        <f t="shared" si="84"/>
        <v>-0.263671875</v>
      </c>
      <c r="K377" s="16">
        <v>454</v>
      </c>
      <c r="L377" s="16">
        <v>-325</v>
      </c>
      <c r="M377" s="16">
        <v>-325</v>
      </c>
      <c r="N377" s="18">
        <f t="shared" si="85"/>
        <v>3.4603658536585371</v>
      </c>
      <c r="O377">
        <f t="shared" si="86"/>
        <v>-2.4771341463414638</v>
      </c>
      <c r="P377" s="2">
        <f t="shared" si="87"/>
        <v>-2.4771341463414638</v>
      </c>
      <c r="Q377" s="14">
        <v>-258</v>
      </c>
      <c r="R377" s="14">
        <v>250</v>
      </c>
      <c r="S377" s="27">
        <v>-46</v>
      </c>
      <c r="T377" s="18">
        <f t="shared" si="88"/>
        <v>-38.70967741935484</v>
      </c>
      <c r="U377" s="12">
        <f t="shared" si="89"/>
        <v>37.50937734433608</v>
      </c>
      <c r="V377" s="2">
        <f t="shared" si="90"/>
        <v>-6.9017254313578391</v>
      </c>
      <c r="W377" s="39">
        <f t="shared" si="91"/>
        <v>-20.93023255813954</v>
      </c>
      <c r="X377" s="39">
        <f t="shared" si="92"/>
        <v>18.079519879969979</v>
      </c>
      <c r="Y377" s="39">
        <f t="shared" si="93"/>
        <v>-5.7764441110277591</v>
      </c>
      <c r="Z377" s="7">
        <f t="shared" si="94"/>
        <v>352.33861864104028</v>
      </c>
      <c r="AA377" s="16">
        <v>544</v>
      </c>
      <c r="AB377" s="57">
        <f t="shared" si="95"/>
        <v>22.629376703507354</v>
      </c>
      <c r="AC377" s="2">
        <v>18</v>
      </c>
      <c r="AD377" s="7">
        <v>86</v>
      </c>
      <c r="AE377">
        <v>13</v>
      </c>
      <c r="AF377">
        <v>18</v>
      </c>
      <c r="AG377">
        <v>17</v>
      </c>
      <c r="AH377" s="2">
        <v>5</v>
      </c>
      <c r="AI377" s="7">
        <v>15</v>
      </c>
      <c r="AJ377">
        <v>44</v>
      </c>
      <c r="AK377">
        <v>0</v>
      </c>
      <c r="AL377">
        <v>0</v>
      </c>
      <c r="AM377">
        <v>0</v>
      </c>
      <c r="AN377">
        <v>0</v>
      </c>
      <c r="AO377" s="2">
        <v>0</v>
      </c>
    </row>
    <row r="378" spans="1:41">
      <c r="A378" s="2">
        <v>378000</v>
      </c>
      <c r="B378">
        <f t="shared" si="80"/>
        <v>6.3</v>
      </c>
      <c r="C378" s="16">
        <v>1498880902</v>
      </c>
      <c r="D378" s="6">
        <f t="shared" si="81"/>
        <v>42917.158587962964</v>
      </c>
      <c r="E378" s="20">
        <v>316</v>
      </c>
      <c r="F378" s="21">
        <v>-16548</v>
      </c>
      <c r="G378" s="22">
        <v>-4448</v>
      </c>
      <c r="H378">
        <f t="shared" si="82"/>
        <v>1.9287109375E-2</v>
      </c>
      <c r="I378">
        <f t="shared" si="83"/>
        <v>-1.010009765625</v>
      </c>
      <c r="J378" s="2">
        <f t="shared" si="84"/>
        <v>-0.271484375</v>
      </c>
      <c r="K378" s="16">
        <v>-589</v>
      </c>
      <c r="L378" s="16">
        <v>-478</v>
      </c>
      <c r="M378" s="16">
        <v>-1128</v>
      </c>
      <c r="N378" s="18">
        <f t="shared" si="85"/>
        <v>-4.4893292682926838</v>
      </c>
      <c r="O378">
        <f t="shared" si="86"/>
        <v>-3.6432926829268295</v>
      </c>
      <c r="P378" s="2">
        <f t="shared" si="87"/>
        <v>-8.5975609756097562</v>
      </c>
      <c r="Q378" s="14">
        <v>-267</v>
      </c>
      <c r="R378" s="14">
        <v>257</v>
      </c>
      <c r="S378" s="27">
        <v>-51</v>
      </c>
      <c r="T378" s="18">
        <f t="shared" si="88"/>
        <v>-40.060015003750941</v>
      </c>
      <c r="U378" s="12">
        <f t="shared" si="89"/>
        <v>38.559639909977491</v>
      </c>
      <c r="V378" s="2">
        <f t="shared" si="90"/>
        <v>-7.6519129782445612</v>
      </c>
      <c r="W378" s="39">
        <f t="shared" si="91"/>
        <v>-22.280570142535641</v>
      </c>
      <c r="X378" s="39">
        <f t="shared" si="92"/>
        <v>19.12978244561139</v>
      </c>
      <c r="Y378" s="39">
        <f t="shared" si="93"/>
        <v>-6.5266316579144812</v>
      </c>
      <c r="Z378" s="7">
        <f t="shared" si="94"/>
        <v>351.39811820037835</v>
      </c>
      <c r="AA378" s="16">
        <v>608</v>
      </c>
      <c r="AB378" s="57">
        <f t="shared" si="95"/>
        <v>22.821068080390571</v>
      </c>
      <c r="AC378" s="2">
        <v>18</v>
      </c>
      <c r="AD378" s="7">
        <v>86</v>
      </c>
      <c r="AE378">
        <v>12</v>
      </c>
      <c r="AF378">
        <v>17</v>
      </c>
      <c r="AG378">
        <v>16</v>
      </c>
      <c r="AH378" s="2">
        <v>5</v>
      </c>
      <c r="AI378" s="7">
        <v>15</v>
      </c>
      <c r="AJ378">
        <v>96</v>
      </c>
      <c r="AK378">
        <v>0</v>
      </c>
      <c r="AL378">
        <v>0</v>
      </c>
      <c r="AM378">
        <v>0</v>
      </c>
      <c r="AN378">
        <v>0</v>
      </c>
      <c r="AO378" s="2">
        <v>0</v>
      </c>
    </row>
    <row r="379" spans="1:41">
      <c r="A379" s="2">
        <v>379000</v>
      </c>
      <c r="B379">
        <f t="shared" si="80"/>
        <v>6.3166666666666664</v>
      </c>
      <c r="C379" s="16">
        <v>1498880903</v>
      </c>
      <c r="D379" s="6">
        <f t="shared" si="81"/>
        <v>42917.158599537041</v>
      </c>
      <c r="E379" s="20">
        <v>348</v>
      </c>
      <c r="F379" s="21">
        <v>-15732</v>
      </c>
      <c r="G379" s="22">
        <v>-4924</v>
      </c>
      <c r="H379">
        <f t="shared" si="82"/>
        <v>2.1240234375E-2</v>
      </c>
      <c r="I379">
        <f t="shared" si="83"/>
        <v>-0.960205078125</v>
      </c>
      <c r="J379" s="2">
        <f t="shared" si="84"/>
        <v>-0.300537109375</v>
      </c>
      <c r="K379" s="16">
        <v>67</v>
      </c>
      <c r="L379" s="16">
        <v>3336</v>
      </c>
      <c r="M379" s="16">
        <v>-903</v>
      </c>
      <c r="N379" s="18">
        <f t="shared" si="85"/>
        <v>0.51067073170731714</v>
      </c>
      <c r="O379">
        <f t="shared" si="86"/>
        <v>25.426829268292686</v>
      </c>
      <c r="P379" s="2">
        <f t="shared" si="87"/>
        <v>-6.8826219512195124</v>
      </c>
      <c r="Q379" s="14">
        <v>-277</v>
      </c>
      <c r="R379" s="14">
        <v>257</v>
      </c>
      <c r="S379" s="27">
        <v>-53</v>
      </c>
      <c r="T379" s="18">
        <f t="shared" si="88"/>
        <v>-41.560390097524383</v>
      </c>
      <c r="U379" s="12">
        <f t="shared" si="89"/>
        <v>38.559639909977491</v>
      </c>
      <c r="V379" s="2">
        <f t="shared" si="90"/>
        <v>-7.9519879969992502</v>
      </c>
      <c r="W379" s="39">
        <f t="shared" si="91"/>
        <v>-23.780945236309083</v>
      </c>
      <c r="X379" s="39">
        <f t="shared" si="92"/>
        <v>19.12978244561139</v>
      </c>
      <c r="Y379" s="39">
        <f t="shared" si="93"/>
        <v>-6.8267066766691702</v>
      </c>
      <c r="Z379" s="7">
        <f t="shared" si="94"/>
        <v>351.72261095107916</v>
      </c>
      <c r="AA379" s="16">
        <v>592</v>
      </c>
      <c r="AB379" s="57">
        <f t="shared" si="95"/>
        <v>22.773145236169768</v>
      </c>
      <c r="AC379" s="2">
        <v>18</v>
      </c>
      <c r="AD379" s="7">
        <v>86</v>
      </c>
      <c r="AE379">
        <v>14</v>
      </c>
      <c r="AF379">
        <v>18</v>
      </c>
      <c r="AG379">
        <v>19</v>
      </c>
      <c r="AH379" s="2">
        <v>5</v>
      </c>
      <c r="AI379" s="7">
        <v>16</v>
      </c>
      <c r="AJ379">
        <v>56</v>
      </c>
      <c r="AK379">
        <v>0</v>
      </c>
      <c r="AL379">
        <v>0</v>
      </c>
      <c r="AM379">
        <v>0</v>
      </c>
      <c r="AN379">
        <v>0</v>
      </c>
      <c r="AO379" s="2">
        <v>0</v>
      </c>
    </row>
    <row r="380" spans="1:41">
      <c r="A380" s="2">
        <v>380000</v>
      </c>
      <c r="B380">
        <f t="shared" si="80"/>
        <v>6.333333333333333</v>
      </c>
      <c r="C380" s="16">
        <v>1498880904</v>
      </c>
      <c r="D380" s="6">
        <f t="shared" si="81"/>
        <v>42917.15861111111</v>
      </c>
      <c r="E380" s="20">
        <v>760</v>
      </c>
      <c r="F380" s="21">
        <v>-15608</v>
      </c>
      <c r="G380" s="22">
        <v>-4332</v>
      </c>
      <c r="H380">
        <f t="shared" si="82"/>
        <v>4.638671875E-2</v>
      </c>
      <c r="I380">
        <f t="shared" si="83"/>
        <v>-0.95263671875</v>
      </c>
      <c r="J380" s="2">
        <f t="shared" si="84"/>
        <v>-0.264404296875</v>
      </c>
      <c r="K380" s="16">
        <v>5159</v>
      </c>
      <c r="L380" s="16">
        <v>5587</v>
      </c>
      <c r="M380" s="16">
        <v>-1304</v>
      </c>
      <c r="N380" s="18">
        <f t="shared" si="85"/>
        <v>39.321646341463421</v>
      </c>
      <c r="O380">
        <f t="shared" si="86"/>
        <v>42.583841463414636</v>
      </c>
      <c r="P380" s="2">
        <f t="shared" si="87"/>
        <v>-9.9390243902439028</v>
      </c>
      <c r="Q380" s="14">
        <v>-196</v>
      </c>
      <c r="R380" s="14">
        <v>264</v>
      </c>
      <c r="S380" s="27">
        <v>-102</v>
      </c>
      <c r="T380" s="18">
        <f t="shared" si="88"/>
        <v>-29.407351837959489</v>
      </c>
      <c r="U380" s="12">
        <f t="shared" si="89"/>
        <v>39.609902475618902</v>
      </c>
      <c r="V380" s="2">
        <f t="shared" si="90"/>
        <v>-15.303825956489122</v>
      </c>
      <c r="W380" s="39">
        <f t="shared" si="91"/>
        <v>-11.627906976744189</v>
      </c>
      <c r="X380" s="39">
        <f t="shared" si="92"/>
        <v>20.180045011252801</v>
      </c>
      <c r="Y380" s="39">
        <f t="shared" si="93"/>
        <v>-14.178544636159042</v>
      </c>
      <c r="Z380" s="7">
        <f t="shared" si="94"/>
        <v>315.46063486021154</v>
      </c>
      <c r="AA380" s="16">
        <v>608</v>
      </c>
      <c r="AB380" s="57">
        <f t="shared" si="95"/>
        <v>22.821068080390571</v>
      </c>
      <c r="AC380" s="2">
        <v>18</v>
      </c>
      <c r="AD380" s="7">
        <v>86</v>
      </c>
      <c r="AE380">
        <v>16</v>
      </c>
      <c r="AF380">
        <v>21</v>
      </c>
      <c r="AG380">
        <v>22</v>
      </c>
      <c r="AH380" s="2">
        <v>6</v>
      </c>
      <c r="AI380" s="7">
        <v>15</v>
      </c>
      <c r="AJ380">
        <v>82</v>
      </c>
      <c r="AK380">
        <v>0</v>
      </c>
      <c r="AL380">
        <v>0</v>
      </c>
      <c r="AM380">
        <v>0</v>
      </c>
      <c r="AN380">
        <v>0</v>
      </c>
      <c r="AO380" s="2">
        <v>0</v>
      </c>
    </row>
    <row r="381" spans="1:41">
      <c r="A381" s="2">
        <v>381000</v>
      </c>
      <c r="B381">
        <f t="shared" si="80"/>
        <v>6.35</v>
      </c>
      <c r="C381" s="16">
        <v>1498880905</v>
      </c>
      <c r="D381" s="6">
        <f t="shared" si="81"/>
        <v>42917.158622685187</v>
      </c>
      <c r="E381" s="20">
        <v>960</v>
      </c>
      <c r="F381" s="21">
        <v>-15320</v>
      </c>
      <c r="G381" s="22">
        <v>-4408</v>
      </c>
      <c r="H381">
        <f t="shared" si="82"/>
        <v>5.859375E-2</v>
      </c>
      <c r="I381">
        <f t="shared" si="83"/>
        <v>-0.93505859375</v>
      </c>
      <c r="J381" s="2">
        <f t="shared" si="84"/>
        <v>-0.26904296875</v>
      </c>
      <c r="K381" s="16">
        <v>-727</v>
      </c>
      <c r="L381" s="16">
        <v>2011</v>
      </c>
      <c r="M381" s="16">
        <v>1287</v>
      </c>
      <c r="N381" s="18">
        <f t="shared" si="85"/>
        <v>-5.5411585365853666</v>
      </c>
      <c r="O381">
        <f t="shared" si="86"/>
        <v>15.327743902439027</v>
      </c>
      <c r="P381" s="2">
        <f t="shared" si="87"/>
        <v>9.8094512195121961</v>
      </c>
      <c r="Q381" s="14">
        <v>-101</v>
      </c>
      <c r="R381" s="14">
        <v>255</v>
      </c>
      <c r="S381" s="27">
        <v>-113</v>
      </c>
      <c r="T381" s="18">
        <f t="shared" si="88"/>
        <v>-15.153788447111777</v>
      </c>
      <c r="U381" s="12">
        <f t="shared" si="89"/>
        <v>38.259564891222809</v>
      </c>
      <c r="V381" s="2">
        <f t="shared" si="90"/>
        <v>-16.954238559639911</v>
      </c>
      <c r="W381" s="39">
        <f t="shared" si="91"/>
        <v>2.6256564141035224</v>
      </c>
      <c r="X381" s="39">
        <f t="shared" si="92"/>
        <v>18.829707426856707</v>
      </c>
      <c r="Y381" s="39">
        <f t="shared" si="93"/>
        <v>-15.828957239309831</v>
      </c>
      <c r="Z381" s="7">
        <f t="shared" si="94"/>
        <v>264.38497732421808</v>
      </c>
      <c r="AA381" s="16">
        <v>608</v>
      </c>
      <c r="AB381" s="57">
        <f t="shared" si="95"/>
        <v>22.821068080390571</v>
      </c>
      <c r="AC381" s="2">
        <v>18</v>
      </c>
      <c r="AD381" s="7">
        <v>86</v>
      </c>
      <c r="AE381">
        <v>19</v>
      </c>
      <c r="AF381">
        <v>24</v>
      </c>
      <c r="AG381">
        <v>25</v>
      </c>
      <c r="AH381" s="2">
        <v>7</v>
      </c>
      <c r="AI381" s="7">
        <v>16</v>
      </c>
      <c r="AJ381">
        <v>36</v>
      </c>
      <c r="AK381">
        <v>0</v>
      </c>
      <c r="AL381">
        <v>0</v>
      </c>
      <c r="AM381">
        <v>0</v>
      </c>
      <c r="AN381">
        <v>0</v>
      </c>
      <c r="AO381" s="2">
        <v>0</v>
      </c>
    </row>
    <row r="382" spans="1:41">
      <c r="A382" s="2">
        <v>382000</v>
      </c>
      <c r="B382">
        <f t="shared" si="80"/>
        <v>6.3666666666666663</v>
      </c>
      <c r="C382" s="16">
        <v>1498880906</v>
      </c>
      <c r="D382" s="6">
        <f t="shared" si="81"/>
        <v>42917.158634259264</v>
      </c>
      <c r="E382" s="20">
        <v>240</v>
      </c>
      <c r="F382" s="21">
        <v>-16824</v>
      </c>
      <c r="G382" s="22">
        <v>-4376</v>
      </c>
      <c r="H382">
        <f t="shared" si="82"/>
        <v>1.46484375E-2</v>
      </c>
      <c r="I382">
        <f t="shared" si="83"/>
        <v>-1.02685546875</v>
      </c>
      <c r="J382" s="2">
        <f t="shared" si="84"/>
        <v>-0.26708984375</v>
      </c>
      <c r="K382" s="16">
        <v>-260</v>
      </c>
      <c r="L382" s="16">
        <v>-1116</v>
      </c>
      <c r="M382" s="16">
        <v>-569</v>
      </c>
      <c r="N382" s="18">
        <f t="shared" si="85"/>
        <v>-1.9817073170731709</v>
      </c>
      <c r="O382">
        <f t="shared" si="86"/>
        <v>-8.5060975609756113</v>
      </c>
      <c r="P382" s="2">
        <f t="shared" si="87"/>
        <v>-4.336890243902439</v>
      </c>
      <c r="Q382" s="14">
        <v>-107</v>
      </c>
      <c r="R382" s="14">
        <v>253</v>
      </c>
      <c r="S382" s="27">
        <v>-135</v>
      </c>
      <c r="T382" s="18">
        <f t="shared" si="88"/>
        <v>-16.054013503375845</v>
      </c>
      <c r="U382" s="12">
        <f t="shared" si="89"/>
        <v>37.959489872468119</v>
      </c>
      <c r="V382" s="2">
        <f t="shared" si="90"/>
        <v>-20.255063765941486</v>
      </c>
      <c r="W382" s="39">
        <f t="shared" si="91"/>
        <v>1.7254313578394544</v>
      </c>
      <c r="X382" s="39">
        <f t="shared" si="92"/>
        <v>18.529632408102017</v>
      </c>
      <c r="Y382" s="39">
        <f t="shared" si="93"/>
        <v>-19.129782445611404</v>
      </c>
      <c r="Z382" s="7">
        <f t="shared" si="94"/>
        <v>268.85061918328489</v>
      </c>
      <c r="AA382" s="16">
        <v>608</v>
      </c>
      <c r="AB382" s="57">
        <f t="shared" si="95"/>
        <v>22.821068080390571</v>
      </c>
      <c r="AC382" s="2">
        <v>18</v>
      </c>
      <c r="AD382" s="7">
        <v>86</v>
      </c>
      <c r="AE382">
        <v>18</v>
      </c>
      <c r="AF382">
        <v>24</v>
      </c>
      <c r="AG382">
        <v>25</v>
      </c>
      <c r="AH382" s="2">
        <v>7</v>
      </c>
      <c r="AI382" s="7">
        <v>16</v>
      </c>
      <c r="AJ382">
        <v>59</v>
      </c>
      <c r="AK382">
        <v>0</v>
      </c>
      <c r="AL382">
        <v>0</v>
      </c>
      <c r="AM382">
        <v>0</v>
      </c>
      <c r="AN382">
        <v>0</v>
      </c>
      <c r="AO382" s="2">
        <v>0</v>
      </c>
    </row>
    <row r="383" spans="1:41">
      <c r="A383" s="2">
        <v>383000</v>
      </c>
      <c r="B383">
        <f t="shared" si="80"/>
        <v>6.3833333333333337</v>
      </c>
      <c r="C383" s="16">
        <v>1498880907</v>
      </c>
      <c r="D383" s="6">
        <f t="shared" si="81"/>
        <v>42917.158645833333</v>
      </c>
      <c r="E383" s="20">
        <v>452</v>
      </c>
      <c r="F383" s="21">
        <v>-15124</v>
      </c>
      <c r="G383" s="22">
        <v>-4004</v>
      </c>
      <c r="H383">
        <f t="shared" si="82"/>
        <v>2.7587890625E-2</v>
      </c>
      <c r="I383">
        <f t="shared" si="83"/>
        <v>-0.923095703125</v>
      </c>
      <c r="J383" s="2">
        <f t="shared" si="84"/>
        <v>-0.244384765625</v>
      </c>
      <c r="K383" s="16">
        <v>164</v>
      </c>
      <c r="L383" s="16">
        <v>-1114</v>
      </c>
      <c r="M383" s="16">
        <v>-2183</v>
      </c>
      <c r="N383" s="18">
        <f t="shared" si="85"/>
        <v>1.25</v>
      </c>
      <c r="O383">
        <f t="shared" si="86"/>
        <v>-8.4908536585365866</v>
      </c>
      <c r="P383" s="2">
        <f t="shared" si="87"/>
        <v>-16.638719512195124</v>
      </c>
      <c r="Q383" s="14">
        <v>-157</v>
      </c>
      <c r="R383" s="14">
        <v>253</v>
      </c>
      <c r="S383" s="27">
        <v>-121</v>
      </c>
      <c r="T383" s="18">
        <f t="shared" si="88"/>
        <v>-23.555888972243061</v>
      </c>
      <c r="U383" s="12">
        <f t="shared" si="89"/>
        <v>37.959489872468119</v>
      </c>
      <c r="V383" s="2">
        <f t="shared" si="90"/>
        <v>-18.154538634658664</v>
      </c>
      <c r="W383" s="39">
        <f t="shared" si="91"/>
        <v>-5.7764441110277609</v>
      </c>
      <c r="X383" s="39">
        <f t="shared" si="92"/>
        <v>18.529632408102017</v>
      </c>
      <c r="Y383" s="39">
        <f t="shared" si="93"/>
        <v>-17.029257314328582</v>
      </c>
      <c r="Z383" s="7">
        <f t="shared" si="94"/>
        <v>293.86943262381556</v>
      </c>
      <c r="AA383" s="16">
        <v>592</v>
      </c>
      <c r="AB383" s="57">
        <f t="shared" si="95"/>
        <v>22.773145236169768</v>
      </c>
      <c r="AC383" s="2">
        <v>18</v>
      </c>
      <c r="AD383" s="7">
        <v>86</v>
      </c>
      <c r="AE383">
        <v>18</v>
      </c>
      <c r="AF383">
        <v>23</v>
      </c>
      <c r="AG383">
        <v>24</v>
      </c>
      <c r="AH383" s="2">
        <v>6</v>
      </c>
      <c r="AI383" s="7">
        <v>16</v>
      </c>
      <c r="AJ383">
        <v>106</v>
      </c>
      <c r="AK383">
        <v>0</v>
      </c>
      <c r="AL383">
        <v>0</v>
      </c>
      <c r="AM383">
        <v>0</v>
      </c>
      <c r="AN383">
        <v>0</v>
      </c>
      <c r="AO383" s="2">
        <v>0</v>
      </c>
    </row>
    <row r="384" spans="1:41">
      <c r="A384" s="2">
        <v>384000</v>
      </c>
      <c r="B384">
        <f t="shared" si="80"/>
        <v>6.4</v>
      </c>
      <c r="C384" s="16">
        <v>1498880908</v>
      </c>
      <c r="D384" s="6">
        <f t="shared" si="81"/>
        <v>42917.158657407403</v>
      </c>
      <c r="E384" s="20">
        <v>184</v>
      </c>
      <c r="F384" s="21">
        <v>-17428</v>
      </c>
      <c r="G384" s="22">
        <v>-5168</v>
      </c>
      <c r="H384">
        <f t="shared" si="82"/>
        <v>1.123046875E-2</v>
      </c>
      <c r="I384">
        <f t="shared" si="83"/>
        <v>-1.063720703125</v>
      </c>
      <c r="J384" s="2">
        <f t="shared" si="84"/>
        <v>-0.3154296875</v>
      </c>
      <c r="K384" s="16">
        <v>-1091</v>
      </c>
      <c r="L384" s="16">
        <v>96</v>
      </c>
      <c r="M384" s="16">
        <v>966</v>
      </c>
      <c r="N384" s="18">
        <f t="shared" si="85"/>
        <v>-8.3155487804878057</v>
      </c>
      <c r="O384">
        <f t="shared" si="86"/>
        <v>0.73170731707317083</v>
      </c>
      <c r="P384" s="2">
        <f t="shared" si="87"/>
        <v>7.3628048780487809</v>
      </c>
      <c r="Q384" s="14">
        <v>-137</v>
      </c>
      <c r="R384" s="14">
        <v>235</v>
      </c>
      <c r="S384" s="27">
        <v>-107</v>
      </c>
      <c r="T384" s="18">
        <f t="shared" si="88"/>
        <v>-20.555138784696172</v>
      </c>
      <c r="U384" s="12">
        <f t="shared" si="89"/>
        <v>35.258814703675917</v>
      </c>
      <c r="V384" s="2">
        <f t="shared" si="90"/>
        <v>-16.054013503375845</v>
      </c>
      <c r="W384" s="39">
        <f t="shared" si="91"/>
        <v>-2.7756939234808726</v>
      </c>
      <c r="X384" s="39">
        <f t="shared" si="92"/>
        <v>15.828957239309815</v>
      </c>
      <c r="Y384" s="39">
        <f t="shared" si="93"/>
        <v>-14.928732183045765</v>
      </c>
      <c r="Z384" s="7">
        <f t="shared" si="94"/>
        <v>285.27760963634756</v>
      </c>
      <c r="AA384" s="16">
        <v>560</v>
      </c>
      <c r="AB384" s="57">
        <f t="shared" si="95"/>
        <v>22.677299547728158</v>
      </c>
      <c r="AC384" s="2">
        <v>18</v>
      </c>
      <c r="AD384" s="7">
        <v>86</v>
      </c>
      <c r="AE384">
        <v>18</v>
      </c>
      <c r="AF384">
        <v>23</v>
      </c>
      <c r="AG384">
        <v>24</v>
      </c>
      <c r="AH384" s="2">
        <v>6</v>
      </c>
      <c r="AI384" s="7">
        <v>16</v>
      </c>
      <c r="AJ384">
        <v>32</v>
      </c>
      <c r="AK384">
        <v>0</v>
      </c>
      <c r="AL384">
        <v>0</v>
      </c>
      <c r="AM384">
        <v>0</v>
      </c>
      <c r="AN384">
        <v>0</v>
      </c>
      <c r="AO384" s="2">
        <v>0</v>
      </c>
    </row>
    <row r="385" spans="1:41">
      <c r="A385" s="2">
        <v>385000</v>
      </c>
      <c r="B385">
        <f t="shared" si="80"/>
        <v>6.416666666666667</v>
      </c>
      <c r="C385" s="16">
        <v>1498880909</v>
      </c>
      <c r="D385" s="6">
        <f t="shared" si="81"/>
        <v>42917.158668981487</v>
      </c>
      <c r="E385" s="20">
        <v>552</v>
      </c>
      <c r="F385" s="21">
        <v>-15008</v>
      </c>
      <c r="G385" s="22">
        <v>-4120</v>
      </c>
      <c r="H385">
        <f t="shared" si="82"/>
        <v>3.369140625E-2</v>
      </c>
      <c r="I385">
        <f t="shared" si="83"/>
        <v>-0.916015625</v>
      </c>
      <c r="J385" s="2">
        <f t="shared" si="84"/>
        <v>-0.25146484375</v>
      </c>
      <c r="K385" s="16">
        <v>-1025</v>
      </c>
      <c r="L385" s="16">
        <v>-1643</v>
      </c>
      <c r="M385" s="16">
        <v>204</v>
      </c>
      <c r="N385" s="18">
        <f t="shared" si="85"/>
        <v>-7.8125000000000009</v>
      </c>
      <c r="O385">
        <f t="shared" si="86"/>
        <v>-12.522865853658537</v>
      </c>
      <c r="P385" s="2">
        <f t="shared" si="87"/>
        <v>1.5548780487804879</v>
      </c>
      <c r="Q385" s="14">
        <v>-130</v>
      </c>
      <c r="R385" s="14">
        <v>240</v>
      </c>
      <c r="S385" s="27">
        <v>-140</v>
      </c>
      <c r="T385" s="18">
        <f t="shared" si="88"/>
        <v>-19.504876219054765</v>
      </c>
      <c r="U385" s="12">
        <f t="shared" si="89"/>
        <v>36.009002250562638</v>
      </c>
      <c r="V385" s="2">
        <f t="shared" si="90"/>
        <v>-21.005251312828207</v>
      </c>
      <c r="W385" s="39">
        <f t="shared" si="91"/>
        <v>-1.7254313578394651</v>
      </c>
      <c r="X385" s="39">
        <f t="shared" si="92"/>
        <v>16.579144786196537</v>
      </c>
      <c r="Y385" s="39">
        <f t="shared" si="93"/>
        <v>-19.879969992498125</v>
      </c>
      <c r="Z385" s="7">
        <f t="shared" si="94"/>
        <v>279.44230953263821</v>
      </c>
      <c r="AA385" s="16">
        <v>560</v>
      </c>
      <c r="AB385" s="57">
        <f t="shared" si="95"/>
        <v>22.677299547728158</v>
      </c>
      <c r="AC385" s="2">
        <v>18</v>
      </c>
      <c r="AD385" s="7">
        <v>86</v>
      </c>
      <c r="AE385">
        <v>18</v>
      </c>
      <c r="AF385">
        <v>23</v>
      </c>
      <c r="AG385">
        <v>25</v>
      </c>
      <c r="AH385" s="2">
        <v>6</v>
      </c>
      <c r="AI385" s="7">
        <v>16</v>
      </c>
      <c r="AJ385">
        <v>59</v>
      </c>
      <c r="AK385">
        <v>0</v>
      </c>
      <c r="AL385">
        <v>0</v>
      </c>
      <c r="AM385">
        <v>0</v>
      </c>
      <c r="AN385">
        <v>0</v>
      </c>
      <c r="AO385" s="2">
        <v>0</v>
      </c>
    </row>
    <row r="386" spans="1:41">
      <c r="A386" s="2">
        <v>386000</v>
      </c>
      <c r="B386">
        <f t="shared" si="80"/>
        <v>6.4333333333333336</v>
      </c>
      <c r="C386" s="16">
        <v>1498880910</v>
      </c>
      <c r="D386" s="6">
        <f t="shared" si="81"/>
        <v>42917.158680555556</v>
      </c>
      <c r="E386" s="20">
        <v>104</v>
      </c>
      <c r="F386" s="21">
        <v>-15844</v>
      </c>
      <c r="G386" s="22">
        <v>-4160</v>
      </c>
      <c r="H386">
        <f t="shared" si="82"/>
        <v>6.34765625E-3</v>
      </c>
      <c r="I386">
        <f t="shared" si="83"/>
        <v>-0.967041015625</v>
      </c>
      <c r="J386" s="2">
        <f t="shared" si="84"/>
        <v>-0.25390625</v>
      </c>
      <c r="K386" s="16">
        <v>150</v>
      </c>
      <c r="L386" s="16">
        <v>-2137</v>
      </c>
      <c r="M386" s="16">
        <v>1701</v>
      </c>
      <c r="N386" s="18">
        <f t="shared" si="85"/>
        <v>1.1432926829268293</v>
      </c>
      <c r="O386">
        <f t="shared" si="86"/>
        <v>-16.288109756097562</v>
      </c>
      <c r="P386" s="2">
        <f t="shared" si="87"/>
        <v>12.964939024390246</v>
      </c>
      <c r="Q386" s="14">
        <v>-176</v>
      </c>
      <c r="R386" s="14">
        <v>248</v>
      </c>
      <c r="S386" s="27">
        <v>-122</v>
      </c>
      <c r="T386" s="18">
        <f t="shared" si="88"/>
        <v>-26.406601650412604</v>
      </c>
      <c r="U386" s="12">
        <f t="shared" si="89"/>
        <v>37.209302325581397</v>
      </c>
      <c r="V386" s="2">
        <f t="shared" si="90"/>
        <v>-18.304576144036009</v>
      </c>
      <c r="W386" s="39">
        <f t="shared" si="91"/>
        <v>-8.6271567891973042</v>
      </c>
      <c r="X386" s="39">
        <f t="shared" si="92"/>
        <v>17.779444861215296</v>
      </c>
      <c r="Y386" s="39">
        <f t="shared" si="93"/>
        <v>-17.179294823705931</v>
      </c>
      <c r="Z386" s="7">
        <f t="shared" si="94"/>
        <v>302.17134808331912</v>
      </c>
      <c r="AA386" s="16">
        <v>560</v>
      </c>
      <c r="AB386" s="57">
        <f t="shared" si="95"/>
        <v>22.677299547728158</v>
      </c>
      <c r="AC386" s="2">
        <v>18</v>
      </c>
      <c r="AD386" s="7">
        <v>85</v>
      </c>
      <c r="AE386">
        <v>17</v>
      </c>
      <c r="AF386">
        <v>23</v>
      </c>
      <c r="AG386">
        <v>24</v>
      </c>
      <c r="AH386" s="2">
        <v>7</v>
      </c>
      <c r="AI386" s="7">
        <v>16</v>
      </c>
      <c r="AJ386">
        <v>98</v>
      </c>
      <c r="AK386">
        <v>0</v>
      </c>
      <c r="AL386">
        <v>0</v>
      </c>
      <c r="AM386">
        <v>0</v>
      </c>
      <c r="AN386">
        <v>0</v>
      </c>
      <c r="AO386" s="2">
        <v>0</v>
      </c>
    </row>
    <row r="387" spans="1:41">
      <c r="A387" s="2">
        <v>387000</v>
      </c>
      <c r="B387">
        <f t="shared" ref="B387:B450" si="96">A387/1000/60</f>
        <v>6.45</v>
      </c>
      <c r="C387" s="16">
        <v>1498880911</v>
      </c>
      <c r="D387" s="6">
        <f t="shared" ref="D387:D450" si="97">(C387) / 86400 + 25569</f>
        <v>42917.158692129626</v>
      </c>
      <c r="E387" s="20">
        <v>440</v>
      </c>
      <c r="F387" s="21">
        <v>-18088</v>
      </c>
      <c r="G387" s="22">
        <v>-4788</v>
      </c>
      <c r="H387">
        <f t="shared" ref="H387:H450" si="98">E387/16384</f>
        <v>2.685546875E-2</v>
      </c>
      <c r="I387">
        <f t="shared" ref="I387:I450" si="99">F387/16384</f>
        <v>-1.10400390625</v>
      </c>
      <c r="J387" s="2">
        <f t="shared" ref="J387:J450" si="100">G387/16384</f>
        <v>-0.292236328125</v>
      </c>
      <c r="K387" s="16">
        <v>582</v>
      </c>
      <c r="L387" s="16">
        <v>462</v>
      </c>
      <c r="M387" s="16">
        <v>281</v>
      </c>
      <c r="N387" s="18">
        <f t="shared" ref="N387:N450" si="101">K387/131.2</f>
        <v>4.4359756097560981</v>
      </c>
      <c r="O387">
        <f t="shared" ref="O387:O450" si="102">L387/131.2</f>
        <v>3.5213414634146343</v>
      </c>
      <c r="P387" s="2">
        <f t="shared" ref="P387:P450" si="103">M387/131.2</f>
        <v>2.1417682926829271</v>
      </c>
      <c r="Q387" s="14">
        <v>-215</v>
      </c>
      <c r="R387" s="14">
        <v>265</v>
      </c>
      <c r="S387" s="27">
        <v>-101</v>
      </c>
      <c r="T387" s="18">
        <f t="shared" ref="T387:T450" si="104">Q387/6.665</f>
        <v>-32.258064516129032</v>
      </c>
      <c r="U387" s="12">
        <f t="shared" ref="U387:U450" si="105">R387/6.665</f>
        <v>39.759939984996251</v>
      </c>
      <c r="V387" s="2">
        <f t="shared" ref="V387:V450" si="106">S387/6.665</f>
        <v>-15.153788447111777</v>
      </c>
      <c r="W387" s="39">
        <f t="shared" ref="W387:W450" si="107">T387-(-17.7794448612153)</f>
        <v>-14.478619654913732</v>
      </c>
      <c r="X387" s="39">
        <f t="shared" ref="X387:X450" si="108">U387-(19.4298574643661)</f>
        <v>20.33008252063015</v>
      </c>
      <c r="Y387" s="39">
        <f t="shared" ref="Y387:Y450" si="109">V387-(-1.12528132033008)</f>
        <v>-14.028507126781697</v>
      </c>
      <c r="Z387" s="7">
        <f t="shared" ref="Z387:Z450" si="110">180-(ATAN2(W387,Y387)*60)</f>
        <v>322.31895911569018</v>
      </c>
      <c r="AA387" s="16">
        <v>544</v>
      </c>
      <c r="AB387" s="57">
        <f t="shared" ref="AB387:AB450" si="111">(AA387/333.87)+21</f>
        <v>22.629376703507354</v>
      </c>
      <c r="AC387" s="2">
        <v>18</v>
      </c>
      <c r="AD387" s="7">
        <v>86</v>
      </c>
      <c r="AE387">
        <v>17</v>
      </c>
      <c r="AF387">
        <v>23</v>
      </c>
      <c r="AG387">
        <v>25</v>
      </c>
      <c r="AH387" s="2">
        <v>6</v>
      </c>
      <c r="AI387" s="7">
        <v>15</v>
      </c>
      <c r="AJ387">
        <v>65</v>
      </c>
      <c r="AK387">
        <v>0</v>
      </c>
      <c r="AL387">
        <v>0</v>
      </c>
      <c r="AM387">
        <v>0</v>
      </c>
      <c r="AN387">
        <v>0</v>
      </c>
      <c r="AO387" s="2">
        <v>0</v>
      </c>
    </row>
    <row r="388" spans="1:41">
      <c r="A388" s="2">
        <v>388000</v>
      </c>
      <c r="B388">
        <f t="shared" si="96"/>
        <v>6.4666666666666668</v>
      </c>
      <c r="C388" s="16">
        <v>1498880912</v>
      </c>
      <c r="D388" s="6">
        <f t="shared" si="97"/>
        <v>42917.158703703702</v>
      </c>
      <c r="E388" s="20">
        <v>812</v>
      </c>
      <c r="F388" s="21">
        <v>-16180</v>
      </c>
      <c r="G388" s="22">
        <v>-5064</v>
      </c>
      <c r="H388">
        <f t="shared" si="98"/>
        <v>4.9560546875E-2</v>
      </c>
      <c r="I388">
        <f t="shared" si="99"/>
        <v>-0.987548828125</v>
      </c>
      <c r="J388" s="2">
        <f t="shared" si="100"/>
        <v>-0.30908203125</v>
      </c>
      <c r="K388" s="16">
        <v>389</v>
      </c>
      <c r="L388" s="16">
        <v>1202</v>
      </c>
      <c r="M388" s="16">
        <v>-812</v>
      </c>
      <c r="N388" s="18">
        <f t="shared" si="101"/>
        <v>2.9649390243902443</v>
      </c>
      <c r="O388">
        <f t="shared" si="102"/>
        <v>9.161585365853659</v>
      </c>
      <c r="P388" s="2">
        <f t="shared" si="103"/>
        <v>-6.1890243902439028</v>
      </c>
      <c r="Q388" s="14">
        <v>-212</v>
      </c>
      <c r="R388" s="14">
        <v>266</v>
      </c>
      <c r="S388" s="27">
        <v>-118</v>
      </c>
      <c r="T388" s="18">
        <f t="shared" si="104"/>
        <v>-31.807951987997001</v>
      </c>
      <c r="U388" s="12">
        <f t="shared" si="105"/>
        <v>39.909977494373592</v>
      </c>
      <c r="V388" s="2">
        <f t="shared" si="106"/>
        <v>-17.704426106526633</v>
      </c>
      <c r="W388" s="39">
        <f t="shared" si="107"/>
        <v>-14.028507126781701</v>
      </c>
      <c r="X388" s="39">
        <f t="shared" si="108"/>
        <v>20.480120030007491</v>
      </c>
      <c r="Y388" s="39">
        <f t="shared" si="109"/>
        <v>-16.579144786196551</v>
      </c>
      <c r="Z388" s="7">
        <f t="shared" si="110"/>
        <v>316.38319549823422</v>
      </c>
      <c r="AA388" s="16">
        <v>544</v>
      </c>
      <c r="AB388" s="57">
        <f t="shared" si="111"/>
        <v>22.629376703507354</v>
      </c>
      <c r="AC388" s="2">
        <v>18</v>
      </c>
      <c r="AD388" s="7">
        <v>85</v>
      </c>
      <c r="AE388">
        <v>17</v>
      </c>
      <c r="AF388">
        <v>24</v>
      </c>
      <c r="AG388">
        <v>26</v>
      </c>
      <c r="AH388" s="2">
        <v>6</v>
      </c>
      <c r="AI388" s="7">
        <v>16</v>
      </c>
      <c r="AJ388">
        <v>34</v>
      </c>
      <c r="AK388">
        <v>0</v>
      </c>
      <c r="AL388">
        <v>0</v>
      </c>
      <c r="AM388">
        <v>0</v>
      </c>
      <c r="AN388">
        <v>0</v>
      </c>
      <c r="AO388" s="2">
        <v>0</v>
      </c>
    </row>
    <row r="389" spans="1:41">
      <c r="A389" s="2">
        <v>389000</v>
      </c>
      <c r="B389">
        <f t="shared" si="96"/>
        <v>6.4833333333333334</v>
      </c>
      <c r="C389" s="16">
        <v>1498880913</v>
      </c>
      <c r="D389" s="6">
        <f t="shared" si="97"/>
        <v>42917.158715277779</v>
      </c>
      <c r="E389" s="20">
        <v>424</v>
      </c>
      <c r="F389" s="21">
        <v>-15228</v>
      </c>
      <c r="G389" s="22">
        <v>-4380</v>
      </c>
      <c r="H389">
        <f t="shared" si="98"/>
        <v>2.587890625E-2</v>
      </c>
      <c r="I389">
        <f t="shared" si="99"/>
        <v>-0.929443359375</v>
      </c>
      <c r="J389" s="2">
        <f t="shared" si="100"/>
        <v>-0.267333984375</v>
      </c>
      <c r="K389" s="16">
        <v>1472</v>
      </c>
      <c r="L389" s="16">
        <v>-414</v>
      </c>
      <c r="M389" s="16">
        <v>-442</v>
      </c>
      <c r="N389" s="18">
        <f t="shared" si="101"/>
        <v>11.219512195121952</v>
      </c>
      <c r="O389">
        <f t="shared" si="102"/>
        <v>-3.155487804878049</v>
      </c>
      <c r="P389" s="2">
        <f t="shared" si="103"/>
        <v>-3.3689024390243905</v>
      </c>
      <c r="Q389" s="14">
        <v>-203</v>
      </c>
      <c r="R389" s="14">
        <v>265</v>
      </c>
      <c r="S389" s="27">
        <v>-101</v>
      </c>
      <c r="T389" s="18">
        <f t="shared" si="104"/>
        <v>-30.4576144036009</v>
      </c>
      <c r="U389" s="12">
        <f t="shared" si="105"/>
        <v>39.759939984996251</v>
      </c>
      <c r="V389" s="2">
        <f t="shared" si="106"/>
        <v>-15.153788447111777</v>
      </c>
      <c r="W389" s="39">
        <f t="shared" si="107"/>
        <v>-12.6781695423856</v>
      </c>
      <c r="X389" s="39">
        <f t="shared" si="108"/>
        <v>20.33008252063015</v>
      </c>
      <c r="Y389" s="39">
        <f t="shared" si="109"/>
        <v>-14.028507126781697</v>
      </c>
      <c r="Z389" s="7">
        <f t="shared" si="110"/>
        <v>318.3405428081964</v>
      </c>
      <c r="AA389" s="16">
        <v>528</v>
      </c>
      <c r="AB389" s="57">
        <f t="shared" si="111"/>
        <v>22.581453859286547</v>
      </c>
      <c r="AC389" s="2">
        <v>18</v>
      </c>
      <c r="AD389" s="7">
        <v>86</v>
      </c>
      <c r="AE389">
        <v>17</v>
      </c>
      <c r="AF389">
        <v>24</v>
      </c>
      <c r="AG389">
        <v>25</v>
      </c>
      <c r="AH389" s="2">
        <v>7</v>
      </c>
      <c r="AI389" s="7">
        <v>16</v>
      </c>
      <c r="AJ389">
        <v>94</v>
      </c>
      <c r="AK389">
        <v>0</v>
      </c>
      <c r="AL389">
        <v>0</v>
      </c>
      <c r="AM389">
        <v>0</v>
      </c>
      <c r="AN389">
        <v>0</v>
      </c>
      <c r="AO389" s="2">
        <v>0</v>
      </c>
    </row>
    <row r="390" spans="1:41">
      <c r="A390" s="2">
        <v>390000</v>
      </c>
      <c r="B390">
        <f t="shared" si="96"/>
        <v>6.5</v>
      </c>
      <c r="C390" s="16">
        <v>1498880914</v>
      </c>
      <c r="D390" s="6">
        <f t="shared" si="97"/>
        <v>42917.158726851849</v>
      </c>
      <c r="E390" s="20">
        <v>332</v>
      </c>
      <c r="F390" s="21">
        <v>-14956</v>
      </c>
      <c r="G390" s="22">
        <v>-4192</v>
      </c>
      <c r="H390">
        <f t="shared" si="98"/>
        <v>2.0263671875E-2</v>
      </c>
      <c r="I390">
        <f t="shared" si="99"/>
        <v>-0.912841796875</v>
      </c>
      <c r="J390" s="2">
        <f t="shared" si="100"/>
        <v>-0.255859375</v>
      </c>
      <c r="K390" s="16">
        <v>816</v>
      </c>
      <c r="L390" s="16">
        <v>2016</v>
      </c>
      <c r="M390" s="16">
        <v>-1441</v>
      </c>
      <c r="N390" s="18">
        <f t="shared" si="101"/>
        <v>6.2195121951219514</v>
      </c>
      <c r="O390">
        <f t="shared" si="102"/>
        <v>15.365853658536587</v>
      </c>
      <c r="P390" s="2">
        <f t="shared" si="103"/>
        <v>-10.983231707317074</v>
      </c>
      <c r="Q390" s="14">
        <v>-200</v>
      </c>
      <c r="R390" s="14">
        <v>242</v>
      </c>
      <c r="S390" s="27">
        <v>-98</v>
      </c>
      <c r="T390" s="18">
        <f t="shared" si="104"/>
        <v>-30.007501875468868</v>
      </c>
      <c r="U390" s="12">
        <f t="shared" si="105"/>
        <v>36.309077269317328</v>
      </c>
      <c r="V390" s="2">
        <f t="shared" si="106"/>
        <v>-14.703675918979744</v>
      </c>
      <c r="W390" s="39">
        <f t="shared" si="107"/>
        <v>-12.228057014253569</v>
      </c>
      <c r="X390" s="39">
        <f t="shared" si="108"/>
        <v>16.879219804951227</v>
      </c>
      <c r="Y390" s="39">
        <f t="shared" si="109"/>
        <v>-13.578394598649664</v>
      </c>
      <c r="Z390" s="7">
        <f t="shared" si="110"/>
        <v>318.23499514367199</v>
      </c>
      <c r="AA390" s="16">
        <v>544</v>
      </c>
      <c r="AB390" s="57">
        <f t="shared" si="111"/>
        <v>22.629376703507354</v>
      </c>
      <c r="AC390" s="2">
        <v>18</v>
      </c>
      <c r="AD390" s="7">
        <v>86</v>
      </c>
      <c r="AE390">
        <v>18</v>
      </c>
      <c r="AF390">
        <v>25</v>
      </c>
      <c r="AG390">
        <v>26</v>
      </c>
      <c r="AH390" s="2">
        <v>6</v>
      </c>
      <c r="AI390" s="7">
        <v>16</v>
      </c>
      <c r="AJ390">
        <v>47</v>
      </c>
      <c r="AK390">
        <v>0</v>
      </c>
      <c r="AL390">
        <v>0</v>
      </c>
      <c r="AM390">
        <v>0</v>
      </c>
      <c r="AN390">
        <v>0</v>
      </c>
      <c r="AO390" s="2">
        <v>0</v>
      </c>
    </row>
    <row r="391" spans="1:41">
      <c r="A391" s="2">
        <v>391000</v>
      </c>
      <c r="B391">
        <f t="shared" si="96"/>
        <v>6.5166666666666666</v>
      </c>
      <c r="C391" s="16">
        <v>1498880915</v>
      </c>
      <c r="D391" s="6">
        <f t="shared" si="97"/>
        <v>42917.158738425926</v>
      </c>
      <c r="E391" s="20">
        <v>-200</v>
      </c>
      <c r="F391" s="21">
        <v>-17296</v>
      </c>
      <c r="G391" s="22">
        <v>-4748</v>
      </c>
      <c r="H391">
        <f t="shared" si="98"/>
        <v>-1.220703125E-2</v>
      </c>
      <c r="I391">
        <f t="shared" si="99"/>
        <v>-1.0556640625</v>
      </c>
      <c r="J391" s="2">
        <f t="shared" si="100"/>
        <v>-0.289794921875</v>
      </c>
      <c r="K391" s="16">
        <v>1029</v>
      </c>
      <c r="L391" s="16">
        <v>752</v>
      </c>
      <c r="M391" s="16">
        <v>-1055</v>
      </c>
      <c r="N391" s="18">
        <f t="shared" si="101"/>
        <v>7.8429878048780495</v>
      </c>
      <c r="O391">
        <f t="shared" si="102"/>
        <v>5.7317073170731714</v>
      </c>
      <c r="P391" s="2">
        <f t="shared" si="103"/>
        <v>-8.0411585365853657</v>
      </c>
      <c r="Q391" s="14">
        <v>-156</v>
      </c>
      <c r="R391" s="14">
        <v>236</v>
      </c>
      <c r="S391" s="27">
        <v>-104</v>
      </c>
      <c r="T391" s="18">
        <f t="shared" si="104"/>
        <v>-23.405851462865716</v>
      </c>
      <c r="U391" s="12">
        <f t="shared" si="105"/>
        <v>35.408852213053265</v>
      </c>
      <c r="V391" s="2">
        <f t="shared" si="106"/>
        <v>-15.60390097524381</v>
      </c>
      <c r="W391" s="39">
        <f t="shared" si="107"/>
        <v>-5.626406601650416</v>
      </c>
      <c r="X391" s="39">
        <f t="shared" si="108"/>
        <v>15.978994748687164</v>
      </c>
      <c r="Y391" s="39">
        <f t="shared" si="109"/>
        <v>-14.47861965491373</v>
      </c>
      <c r="Z391" s="7">
        <f t="shared" si="110"/>
        <v>296.48625318582856</v>
      </c>
      <c r="AA391" s="16">
        <v>672</v>
      </c>
      <c r="AB391" s="57">
        <f t="shared" si="111"/>
        <v>23.012759457273788</v>
      </c>
      <c r="AC391" s="2">
        <v>18</v>
      </c>
      <c r="AD391" s="7">
        <v>86</v>
      </c>
      <c r="AE391">
        <v>19</v>
      </c>
      <c r="AF391">
        <v>26</v>
      </c>
      <c r="AG391">
        <v>27</v>
      </c>
      <c r="AH391" s="2">
        <v>7</v>
      </c>
      <c r="AI391" s="7">
        <v>16</v>
      </c>
      <c r="AJ391">
        <v>32</v>
      </c>
      <c r="AK391">
        <v>0</v>
      </c>
      <c r="AL391">
        <v>0</v>
      </c>
      <c r="AM391">
        <v>0</v>
      </c>
      <c r="AN391">
        <v>0</v>
      </c>
      <c r="AO391" s="2">
        <v>0</v>
      </c>
    </row>
    <row r="392" spans="1:41">
      <c r="A392" s="2">
        <v>392000</v>
      </c>
      <c r="B392">
        <f t="shared" si="96"/>
        <v>6.5333333333333332</v>
      </c>
      <c r="C392" s="16">
        <v>1498880916</v>
      </c>
      <c r="D392" s="6">
        <f t="shared" si="97"/>
        <v>42917.158750000002</v>
      </c>
      <c r="E392" s="20">
        <v>620</v>
      </c>
      <c r="F392" s="21">
        <v>-16836</v>
      </c>
      <c r="G392" s="22">
        <v>-5020</v>
      </c>
      <c r="H392">
        <f t="shared" si="98"/>
        <v>3.7841796875E-2</v>
      </c>
      <c r="I392">
        <f t="shared" si="99"/>
        <v>-1.027587890625</v>
      </c>
      <c r="J392" s="2">
        <f t="shared" si="100"/>
        <v>-0.306396484375</v>
      </c>
      <c r="K392" s="16">
        <v>-1437</v>
      </c>
      <c r="L392" s="16">
        <v>-904</v>
      </c>
      <c r="M392" s="16">
        <v>-226</v>
      </c>
      <c r="N392" s="18">
        <f t="shared" si="101"/>
        <v>-10.952743902439025</v>
      </c>
      <c r="O392">
        <f t="shared" si="102"/>
        <v>-6.8902439024390247</v>
      </c>
      <c r="P392" s="2">
        <f t="shared" si="103"/>
        <v>-1.7225609756097562</v>
      </c>
      <c r="Q392" s="14">
        <v>-142</v>
      </c>
      <c r="R392" s="14">
        <v>230</v>
      </c>
      <c r="S392" s="27">
        <v>-134</v>
      </c>
      <c r="T392" s="18">
        <f t="shared" si="104"/>
        <v>-21.305326331582897</v>
      </c>
      <c r="U392" s="12">
        <f t="shared" si="105"/>
        <v>34.508627156789196</v>
      </c>
      <c r="V392" s="2">
        <f t="shared" si="106"/>
        <v>-20.105026256564141</v>
      </c>
      <c r="W392" s="39">
        <f t="shared" si="107"/>
        <v>-3.5258814703675974</v>
      </c>
      <c r="X392" s="39">
        <f t="shared" si="108"/>
        <v>15.078769692423094</v>
      </c>
      <c r="Y392" s="39">
        <f t="shared" si="109"/>
        <v>-18.979744936234063</v>
      </c>
      <c r="Z392" s="7">
        <f t="shared" si="110"/>
        <v>285.26839410825511</v>
      </c>
      <c r="AA392" s="16">
        <v>624</v>
      </c>
      <c r="AB392" s="57">
        <f t="shared" si="111"/>
        <v>22.868990924611374</v>
      </c>
      <c r="AC392" s="2">
        <v>18</v>
      </c>
      <c r="AD392" s="7">
        <v>86</v>
      </c>
      <c r="AE392">
        <v>20</v>
      </c>
      <c r="AF392">
        <v>25</v>
      </c>
      <c r="AG392">
        <v>27</v>
      </c>
      <c r="AH392" s="2">
        <v>6</v>
      </c>
      <c r="AI392" s="7">
        <v>16</v>
      </c>
      <c r="AJ392">
        <v>44</v>
      </c>
      <c r="AK392">
        <v>0</v>
      </c>
      <c r="AL392">
        <v>0</v>
      </c>
      <c r="AM392">
        <v>0</v>
      </c>
      <c r="AN392">
        <v>0</v>
      </c>
      <c r="AO392" s="2">
        <v>0</v>
      </c>
    </row>
    <row r="393" spans="1:41">
      <c r="A393" s="2">
        <v>393000</v>
      </c>
      <c r="B393">
        <f t="shared" si="96"/>
        <v>6.55</v>
      </c>
      <c r="C393" s="16">
        <v>1498880917</v>
      </c>
      <c r="D393" s="6">
        <f t="shared" si="97"/>
        <v>42917.158761574072</v>
      </c>
      <c r="E393" s="20">
        <v>692</v>
      </c>
      <c r="F393" s="21">
        <v>-15320</v>
      </c>
      <c r="G393" s="22">
        <v>-4432</v>
      </c>
      <c r="H393">
        <f t="shared" si="98"/>
        <v>4.2236328125E-2</v>
      </c>
      <c r="I393">
        <f t="shared" si="99"/>
        <v>-0.93505859375</v>
      </c>
      <c r="J393" s="2">
        <f t="shared" si="100"/>
        <v>-0.2705078125</v>
      </c>
      <c r="K393" s="16">
        <v>-2366</v>
      </c>
      <c r="L393" s="16">
        <v>582</v>
      </c>
      <c r="M393" s="16">
        <v>174</v>
      </c>
      <c r="N393" s="18">
        <f t="shared" si="101"/>
        <v>-18.033536585365855</v>
      </c>
      <c r="O393">
        <f t="shared" si="102"/>
        <v>4.4359756097560981</v>
      </c>
      <c r="P393" s="2">
        <f t="shared" si="103"/>
        <v>1.3262195121951221</v>
      </c>
      <c r="Q393" s="14">
        <v>-140</v>
      </c>
      <c r="R393" s="14">
        <v>240</v>
      </c>
      <c r="S393" s="27">
        <v>-136</v>
      </c>
      <c r="T393" s="18">
        <f t="shared" si="104"/>
        <v>-21.005251312828207</v>
      </c>
      <c r="U393" s="12">
        <f t="shared" si="105"/>
        <v>36.009002250562638</v>
      </c>
      <c r="V393" s="2">
        <f t="shared" si="106"/>
        <v>-20.405101275318831</v>
      </c>
      <c r="W393" s="39">
        <f t="shared" si="107"/>
        <v>-3.2258064516129075</v>
      </c>
      <c r="X393" s="39">
        <f t="shared" si="108"/>
        <v>16.579144786196537</v>
      </c>
      <c r="Y393" s="39">
        <f t="shared" si="109"/>
        <v>-19.279819954988753</v>
      </c>
      <c r="Z393" s="7">
        <f t="shared" si="110"/>
        <v>284.19455513713854</v>
      </c>
      <c r="AA393" s="16">
        <v>592</v>
      </c>
      <c r="AB393" s="57">
        <f t="shared" si="111"/>
        <v>22.773145236169768</v>
      </c>
      <c r="AC393" s="2">
        <v>18</v>
      </c>
      <c r="AD393" s="7">
        <v>86</v>
      </c>
      <c r="AE393">
        <v>19</v>
      </c>
      <c r="AF393">
        <v>25</v>
      </c>
      <c r="AG393">
        <v>27</v>
      </c>
      <c r="AH393" s="2">
        <v>7</v>
      </c>
      <c r="AI393" s="7">
        <v>16</v>
      </c>
      <c r="AJ393">
        <v>44</v>
      </c>
      <c r="AK393">
        <v>0</v>
      </c>
      <c r="AL393">
        <v>0</v>
      </c>
      <c r="AM393">
        <v>0</v>
      </c>
      <c r="AN393">
        <v>0</v>
      </c>
      <c r="AO393" s="2">
        <v>0</v>
      </c>
    </row>
    <row r="394" spans="1:41">
      <c r="A394" s="2">
        <v>394000</v>
      </c>
      <c r="B394">
        <f t="shared" si="96"/>
        <v>6.5666666666666664</v>
      </c>
      <c r="C394" s="16">
        <v>1498880918</v>
      </c>
      <c r="D394" s="6">
        <f t="shared" si="97"/>
        <v>42917.158773148149</v>
      </c>
      <c r="E394" s="20">
        <v>108</v>
      </c>
      <c r="F394" s="21">
        <v>-16592</v>
      </c>
      <c r="G394" s="22">
        <v>-4580</v>
      </c>
      <c r="H394">
        <f t="shared" si="98"/>
        <v>6.591796875E-3</v>
      </c>
      <c r="I394">
        <f t="shared" si="99"/>
        <v>-1.0126953125</v>
      </c>
      <c r="J394" s="2">
        <f t="shared" si="100"/>
        <v>-0.279541015625</v>
      </c>
      <c r="K394" s="16">
        <v>-208</v>
      </c>
      <c r="L394" s="16">
        <v>333</v>
      </c>
      <c r="M394" s="16">
        <v>-851</v>
      </c>
      <c r="N394" s="18">
        <f t="shared" si="101"/>
        <v>-1.5853658536585367</v>
      </c>
      <c r="O394">
        <f t="shared" si="102"/>
        <v>2.5381097560975614</v>
      </c>
      <c r="P394" s="2">
        <f t="shared" si="103"/>
        <v>-6.486280487804879</v>
      </c>
      <c r="Q394" s="14">
        <v>-147</v>
      </c>
      <c r="R394" s="14">
        <v>255</v>
      </c>
      <c r="S394" s="27">
        <v>-135</v>
      </c>
      <c r="T394" s="18">
        <f t="shared" si="104"/>
        <v>-22.055513878469618</v>
      </c>
      <c r="U394" s="12">
        <f t="shared" si="105"/>
        <v>38.259564891222809</v>
      </c>
      <c r="V394" s="2">
        <f t="shared" si="106"/>
        <v>-20.255063765941486</v>
      </c>
      <c r="W394" s="39">
        <f t="shared" si="107"/>
        <v>-4.2760690172543185</v>
      </c>
      <c r="X394" s="39">
        <f t="shared" si="108"/>
        <v>18.829707426856707</v>
      </c>
      <c r="Y394" s="39">
        <f t="shared" si="109"/>
        <v>-19.129782445611404</v>
      </c>
      <c r="Z394" s="7">
        <f t="shared" si="110"/>
        <v>287.4426361222512</v>
      </c>
      <c r="AA394" s="16">
        <v>624</v>
      </c>
      <c r="AB394" s="57">
        <f t="shared" si="111"/>
        <v>22.868990924611374</v>
      </c>
      <c r="AC394" s="2">
        <v>18</v>
      </c>
      <c r="AD394" s="7">
        <v>86</v>
      </c>
      <c r="AE394">
        <v>19</v>
      </c>
      <c r="AF394">
        <v>26</v>
      </c>
      <c r="AG394">
        <v>27</v>
      </c>
      <c r="AH394" s="2">
        <v>7</v>
      </c>
      <c r="AI394" s="7">
        <v>16</v>
      </c>
      <c r="AJ394">
        <v>54</v>
      </c>
      <c r="AK394">
        <v>0</v>
      </c>
      <c r="AL394">
        <v>0</v>
      </c>
      <c r="AM394">
        <v>0</v>
      </c>
      <c r="AN394">
        <v>0</v>
      </c>
      <c r="AO394" s="2">
        <v>0</v>
      </c>
    </row>
    <row r="395" spans="1:41">
      <c r="A395" s="2">
        <v>395000</v>
      </c>
      <c r="B395">
        <f t="shared" si="96"/>
        <v>6.583333333333333</v>
      </c>
      <c r="C395" s="16">
        <v>1498880919</v>
      </c>
      <c r="D395" s="6">
        <f t="shared" si="97"/>
        <v>42917.158784722225</v>
      </c>
      <c r="E395" s="20">
        <v>672</v>
      </c>
      <c r="F395" s="21">
        <v>-18420</v>
      </c>
      <c r="G395" s="22">
        <v>-4644</v>
      </c>
      <c r="H395">
        <f t="shared" si="98"/>
        <v>4.1015625E-2</v>
      </c>
      <c r="I395">
        <f t="shared" si="99"/>
        <v>-1.124267578125</v>
      </c>
      <c r="J395" s="2">
        <f t="shared" si="100"/>
        <v>-0.283447265625</v>
      </c>
      <c r="K395" s="16">
        <v>1074</v>
      </c>
      <c r="L395" s="16">
        <v>-1169</v>
      </c>
      <c r="M395" s="16">
        <v>-1424</v>
      </c>
      <c r="N395" s="18">
        <f t="shared" si="101"/>
        <v>8.1859756097560989</v>
      </c>
      <c r="O395">
        <f t="shared" si="102"/>
        <v>-8.9100609756097562</v>
      </c>
      <c r="P395" s="2">
        <f t="shared" si="103"/>
        <v>-10.853658536585368</v>
      </c>
      <c r="Q395" s="14">
        <v>-161</v>
      </c>
      <c r="R395" s="14">
        <v>245</v>
      </c>
      <c r="S395" s="27">
        <v>-153</v>
      </c>
      <c r="T395" s="18">
        <f t="shared" si="104"/>
        <v>-24.156039009752437</v>
      </c>
      <c r="U395" s="12">
        <f t="shared" si="105"/>
        <v>36.759189797449359</v>
      </c>
      <c r="V395" s="2">
        <f t="shared" si="106"/>
        <v>-22.955738934733684</v>
      </c>
      <c r="W395" s="39">
        <f t="shared" si="107"/>
        <v>-6.3765941485371371</v>
      </c>
      <c r="X395" s="39">
        <f t="shared" si="108"/>
        <v>17.329332333083258</v>
      </c>
      <c r="Y395" s="39">
        <f t="shared" si="109"/>
        <v>-21.830457614403606</v>
      </c>
      <c r="Z395" s="7">
        <f t="shared" si="110"/>
        <v>291.2991759940237</v>
      </c>
      <c r="AA395" s="16">
        <v>624</v>
      </c>
      <c r="AB395" s="57">
        <f t="shared" si="111"/>
        <v>22.868990924611374</v>
      </c>
      <c r="AC395" s="2">
        <v>18</v>
      </c>
      <c r="AD395" s="7">
        <v>86</v>
      </c>
      <c r="AE395">
        <v>19</v>
      </c>
      <c r="AF395">
        <v>25</v>
      </c>
      <c r="AG395">
        <v>26</v>
      </c>
      <c r="AH395" s="2">
        <v>7</v>
      </c>
      <c r="AI395" s="7">
        <v>16</v>
      </c>
      <c r="AJ395">
        <v>102</v>
      </c>
      <c r="AK395">
        <v>0</v>
      </c>
      <c r="AL395">
        <v>0</v>
      </c>
      <c r="AM395">
        <v>0</v>
      </c>
      <c r="AN395">
        <v>0</v>
      </c>
      <c r="AO395" s="2">
        <v>0</v>
      </c>
    </row>
    <row r="396" spans="1:41">
      <c r="A396" s="2">
        <v>396000</v>
      </c>
      <c r="B396">
        <f t="shared" si="96"/>
        <v>6.6</v>
      </c>
      <c r="C396" s="16">
        <v>1498880920</v>
      </c>
      <c r="D396" s="6">
        <f t="shared" si="97"/>
        <v>42917.158796296295</v>
      </c>
      <c r="E396" s="20">
        <v>268</v>
      </c>
      <c r="F396" s="21">
        <v>-16720</v>
      </c>
      <c r="G396" s="22">
        <v>-4360</v>
      </c>
      <c r="H396">
        <f t="shared" si="98"/>
        <v>1.6357421875E-2</v>
      </c>
      <c r="I396">
        <f t="shared" si="99"/>
        <v>-1.0205078125</v>
      </c>
      <c r="J396" s="2">
        <f t="shared" si="100"/>
        <v>-0.26611328125</v>
      </c>
      <c r="K396" s="16">
        <v>1803</v>
      </c>
      <c r="L396" s="16">
        <v>1564</v>
      </c>
      <c r="M396" s="16">
        <v>-1106</v>
      </c>
      <c r="N396" s="18">
        <f t="shared" si="101"/>
        <v>13.742378048780489</v>
      </c>
      <c r="O396">
        <f t="shared" si="102"/>
        <v>11.920731707317074</v>
      </c>
      <c r="P396" s="2">
        <f t="shared" si="103"/>
        <v>-8.4298780487804894</v>
      </c>
      <c r="Q396" s="14">
        <v>-164</v>
      </c>
      <c r="R396" s="14">
        <v>280</v>
      </c>
      <c r="S396" s="27">
        <v>-124</v>
      </c>
      <c r="T396" s="18">
        <f t="shared" si="104"/>
        <v>-24.606151537884472</v>
      </c>
      <c r="U396" s="12">
        <f t="shared" si="105"/>
        <v>42.010502625656414</v>
      </c>
      <c r="V396" s="2">
        <f t="shared" si="106"/>
        <v>-18.604651162790699</v>
      </c>
      <c r="W396" s="39">
        <f t="shared" si="107"/>
        <v>-6.826706676669172</v>
      </c>
      <c r="X396" s="39">
        <f t="shared" si="108"/>
        <v>22.580645161290313</v>
      </c>
      <c r="Y396" s="39">
        <f t="shared" si="109"/>
        <v>-17.479369842460621</v>
      </c>
      <c r="Z396" s="7">
        <f t="shared" si="110"/>
        <v>296.5881953976554</v>
      </c>
      <c r="AA396" s="16">
        <v>624</v>
      </c>
      <c r="AB396" s="57">
        <f t="shared" si="111"/>
        <v>22.868990924611374</v>
      </c>
      <c r="AC396" s="2">
        <v>18</v>
      </c>
      <c r="AD396" s="7">
        <v>86</v>
      </c>
      <c r="AE396">
        <v>19</v>
      </c>
      <c r="AF396">
        <v>26</v>
      </c>
      <c r="AG396">
        <v>27</v>
      </c>
      <c r="AH396" s="2">
        <v>7</v>
      </c>
      <c r="AI396" s="7">
        <v>16</v>
      </c>
      <c r="AJ396">
        <v>42</v>
      </c>
      <c r="AK396">
        <v>0</v>
      </c>
      <c r="AL396">
        <v>0</v>
      </c>
      <c r="AM396">
        <v>0</v>
      </c>
      <c r="AN396">
        <v>0</v>
      </c>
      <c r="AO396" s="2">
        <v>0</v>
      </c>
    </row>
    <row r="397" spans="1:41">
      <c r="A397" s="2">
        <v>397000</v>
      </c>
      <c r="B397">
        <f t="shared" si="96"/>
        <v>6.6166666666666663</v>
      </c>
      <c r="C397" s="16">
        <v>1498880921</v>
      </c>
      <c r="D397" s="6">
        <f t="shared" si="97"/>
        <v>42917.158807870372</v>
      </c>
      <c r="E397" s="20">
        <v>508</v>
      </c>
      <c r="F397" s="21">
        <v>-14844</v>
      </c>
      <c r="G397" s="22">
        <v>-4380</v>
      </c>
      <c r="H397">
        <f t="shared" si="98"/>
        <v>3.1005859375E-2</v>
      </c>
      <c r="I397">
        <f t="shared" si="99"/>
        <v>-0.906005859375</v>
      </c>
      <c r="J397" s="2">
        <f t="shared" si="100"/>
        <v>-0.267333984375</v>
      </c>
      <c r="K397" s="16">
        <v>771</v>
      </c>
      <c r="L397" s="16">
        <v>1481</v>
      </c>
      <c r="M397" s="16">
        <v>-956</v>
      </c>
      <c r="N397" s="18">
        <f t="shared" si="101"/>
        <v>5.8765243902439028</v>
      </c>
      <c r="O397">
        <f t="shared" si="102"/>
        <v>11.288109756097562</v>
      </c>
      <c r="P397" s="2">
        <f t="shared" si="103"/>
        <v>-7.286585365853659</v>
      </c>
      <c r="Q397" s="14">
        <v>-115</v>
      </c>
      <c r="R397" s="14">
        <v>269</v>
      </c>
      <c r="S397" s="27">
        <v>-101</v>
      </c>
      <c r="T397" s="18">
        <f t="shared" si="104"/>
        <v>-17.254313578394598</v>
      </c>
      <c r="U397" s="12">
        <f t="shared" si="105"/>
        <v>40.360090022505624</v>
      </c>
      <c r="V397" s="2">
        <f t="shared" si="106"/>
        <v>-15.153788447111777</v>
      </c>
      <c r="W397" s="39">
        <f t="shared" si="107"/>
        <v>0.52513128282070198</v>
      </c>
      <c r="X397" s="39">
        <f t="shared" si="108"/>
        <v>20.930232558139522</v>
      </c>
      <c r="Y397" s="39">
        <f t="shared" si="109"/>
        <v>-14.028507126781697</v>
      </c>
      <c r="Z397" s="7">
        <f t="shared" si="110"/>
        <v>272.00283847928074</v>
      </c>
      <c r="AA397" s="16">
        <v>544</v>
      </c>
      <c r="AB397" s="57">
        <f t="shared" si="111"/>
        <v>22.629376703507354</v>
      </c>
      <c r="AC397" s="2">
        <v>18</v>
      </c>
      <c r="AD397" s="7">
        <v>86</v>
      </c>
      <c r="AE397">
        <v>20</v>
      </c>
      <c r="AF397">
        <v>28</v>
      </c>
      <c r="AG397">
        <v>28</v>
      </c>
      <c r="AH397" s="2">
        <v>8</v>
      </c>
      <c r="AI397" s="7">
        <v>16</v>
      </c>
      <c r="AJ397">
        <v>54</v>
      </c>
      <c r="AK397">
        <v>0</v>
      </c>
      <c r="AL397">
        <v>0</v>
      </c>
      <c r="AM397">
        <v>0</v>
      </c>
      <c r="AN397">
        <v>0</v>
      </c>
      <c r="AO397" s="2">
        <v>0</v>
      </c>
    </row>
    <row r="398" spans="1:41">
      <c r="A398" s="2">
        <v>398000</v>
      </c>
      <c r="B398">
        <f t="shared" si="96"/>
        <v>6.6333333333333337</v>
      </c>
      <c r="C398" s="16">
        <v>1498880922</v>
      </c>
      <c r="D398" s="6">
        <f t="shared" si="97"/>
        <v>42917.158819444448</v>
      </c>
      <c r="E398" s="20">
        <v>208</v>
      </c>
      <c r="F398" s="21">
        <v>-15700</v>
      </c>
      <c r="G398" s="22">
        <v>-4476</v>
      </c>
      <c r="H398">
        <f t="shared" si="98"/>
        <v>1.26953125E-2</v>
      </c>
      <c r="I398">
        <f t="shared" si="99"/>
        <v>-0.958251953125</v>
      </c>
      <c r="J398" s="2">
        <f t="shared" si="100"/>
        <v>-0.273193359375</v>
      </c>
      <c r="K398" s="16">
        <v>-1341</v>
      </c>
      <c r="L398" s="16">
        <v>-1365</v>
      </c>
      <c r="M398" s="16">
        <v>-1190</v>
      </c>
      <c r="N398" s="18">
        <f t="shared" si="101"/>
        <v>-10.221036585365855</v>
      </c>
      <c r="O398">
        <f t="shared" si="102"/>
        <v>-10.403963414634147</v>
      </c>
      <c r="P398" s="2">
        <f t="shared" si="103"/>
        <v>-9.0701219512195124</v>
      </c>
      <c r="Q398" s="14">
        <v>-137</v>
      </c>
      <c r="R398" s="14">
        <v>267</v>
      </c>
      <c r="S398" s="27">
        <v>-99</v>
      </c>
      <c r="T398" s="18">
        <f t="shared" si="104"/>
        <v>-20.555138784696172</v>
      </c>
      <c r="U398" s="12">
        <f t="shared" si="105"/>
        <v>40.060015003750941</v>
      </c>
      <c r="V398" s="2">
        <f t="shared" si="106"/>
        <v>-14.853713428357089</v>
      </c>
      <c r="W398" s="39">
        <f t="shared" si="107"/>
        <v>-2.7756939234808726</v>
      </c>
      <c r="X398" s="39">
        <f t="shared" si="108"/>
        <v>20.63015753938484</v>
      </c>
      <c r="Y398" s="39">
        <f t="shared" si="109"/>
        <v>-13.728432108027009</v>
      </c>
      <c r="Z398" s="7">
        <f t="shared" si="110"/>
        <v>286.21756343341275</v>
      </c>
      <c r="AA398" s="16">
        <v>592</v>
      </c>
      <c r="AB398" s="57">
        <f t="shared" si="111"/>
        <v>22.773145236169768</v>
      </c>
      <c r="AC398" s="2">
        <v>18</v>
      </c>
      <c r="AD398" s="7">
        <v>86</v>
      </c>
      <c r="AE398">
        <v>20</v>
      </c>
      <c r="AF398">
        <v>27</v>
      </c>
      <c r="AG398">
        <v>28</v>
      </c>
      <c r="AH398" s="2">
        <v>7</v>
      </c>
      <c r="AI398" s="7">
        <v>16</v>
      </c>
      <c r="AJ398">
        <v>52</v>
      </c>
      <c r="AK398">
        <v>0</v>
      </c>
      <c r="AL398">
        <v>0</v>
      </c>
      <c r="AM398">
        <v>0</v>
      </c>
      <c r="AN398">
        <v>0</v>
      </c>
      <c r="AO398" s="2">
        <v>0</v>
      </c>
    </row>
    <row r="399" spans="1:41">
      <c r="A399" s="2">
        <v>399000</v>
      </c>
      <c r="B399">
        <f t="shared" si="96"/>
        <v>6.65</v>
      </c>
      <c r="C399" s="16">
        <v>1498880923</v>
      </c>
      <c r="D399" s="6">
        <f t="shared" si="97"/>
        <v>42917.158831018518</v>
      </c>
      <c r="E399" s="20">
        <v>852</v>
      </c>
      <c r="F399" s="21">
        <v>-16092</v>
      </c>
      <c r="G399" s="22">
        <v>-4864</v>
      </c>
      <c r="H399">
        <f t="shared" si="98"/>
        <v>5.2001953125E-2</v>
      </c>
      <c r="I399">
        <f t="shared" si="99"/>
        <v>-0.982177734375</v>
      </c>
      <c r="J399" s="2">
        <f t="shared" si="100"/>
        <v>-0.296875</v>
      </c>
      <c r="K399" s="16">
        <v>593</v>
      </c>
      <c r="L399" s="16">
        <v>-327</v>
      </c>
      <c r="M399" s="16">
        <v>385</v>
      </c>
      <c r="N399" s="18">
        <f t="shared" si="101"/>
        <v>4.5198170731707323</v>
      </c>
      <c r="O399">
        <f t="shared" si="102"/>
        <v>-2.4923780487804881</v>
      </c>
      <c r="P399" s="2">
        <f t="shared" si="103"/>
        <v>2.9344512195121952</v>
      </c>
      <c r="Q399" s="14">
        <v>-176</v>
      </c>
      <c r="R399" s="14">
        <v>246</v>
      </c>
      <c r="S399" s="27">
        <v>-112</v>
      </c>
      <c r="T399" s="18">
        <f t="shared" si="104"/>
        <v>-26.406601650412604</v>
      </c>
      <c r="U399" s="12">
        <f t="shared" si="105"/>
        <v>36.909227306826708</v>
      </c>
      <c r="V399" s="2">
        <f t="shared" si="106"/>
        <v>-16.804201050262566</v>
      </c>
      <c r="W399" s="39">
        <f t="shared" si="107"/>
        <v>-8.6271567891973042</v>
      </c>
      <c r="X399" s="39">
        <f t="shared" si="108"/>
        <v>17.479369842460606</v>
      </c>
      <c r="Y399" s="39">
        <f t="shared" si="109"/>
        <v>-15.678919729932487</v>
      </c>
      <c r="Z399" s="7">
        <f t="shared" si="110"/>
        <v>304.42939154698809</v>
      </c>
      <c r="AA399" s="16">
        <v>608</v>
      </c>
      <c r="AB399" s="57">
        <f t="shared" si="111"/>
        <v>22.821068080390571</v>
      </c>
      <c r="AC399" s="2">
        <v>18</v>
      </c>
      <c r="AD399" s="7">
        <v>86</v>
      </c>
      <c r="AE399">
        <v>19</v>
      </c>
      <c r="AF399">
        <v>26</v>
      </c>
      <c r="AG399">
        <v>27</v>
      </c>
      <c r="AH399" s="2">
        <v>7</v>
      </c>
      <c r="AI399" s="7">
        <v>16</v>
      </c>
      <c r="AJ399">
        <v>33</v>
      </c>
      <c r="AK399">
        <v>0</v>
      </c>
      <c r="AL399">
        <v>0</v>
      </c>
      <c r="AM399">
        <v>0</v>
      </c>
      <c r="AN399">
        <v>0</v>
      </c>
      <c r="AO399" s="2">
        <v>0</v>
      </c>
    </row>
    <row r="400" spans="1:41">
      <c r="A400" s="2">
        <v>400000</v>
      </c>
      <c r="B400">
        <f t="shared" si="96"/>
        <v>6.666666666666667</v>
      </c>
      <c r="C400" s="16">
        <v>1498880924</v>
      </c>
      <c r="D400" s="6">
        <f t="shared" si="97"/>
        <v>42917.158842592587</v>
      </c>
      <c r="E400" s="20">
        <v>548</v>
      </c>
      <c r="F400" s="21">
        <v>-16188</v>
      </c>
      <c r="G400" s="22">
        <v>-4748</v>
      </c>
      <c r="H400">
        <f t="shared" si="98"/>
        <v>3.3447265625E-2</v>
      </c>
      <c r="I400">
        <f t="shared" si="99"/>
        <v>-0.988037109375</v>
      </c>
      <c r="J400" s="2">
        <f t="shared" si="100"/>
        <v>-0.289794921875</v>
      </c>
      <c r="K400" s="16">
        <v>214</v>
      </c>
      <c r="L400" s="16">
        <v>677</v>
      </c>
      <c r="M400" s="16">
        <v>-134</v>
      </c>
      <c r="N400" s="18">
        <f t="shared" si="101"/>
        <v>1.63109756097561</v>
      </c>
      <c r="O400">
        <f t="shared" si="102"/>
        <v>5.1600609756097562</v>
      </c>
      <c r="P400" s="2">
        <f t="shared" si="103"/>
        <v>-1.0213414634146343</v>
      </c>
      <c r="Q400" s="14">
        <v>-146</v>
      </c>
      <c r="R400" s="14">
        <v>250</v>
      </c>
      <c r="S400" s="27">
        <v>-146</v>
      </c>
      <c r="T400" s="18">
        <f t="shared" si="104"/>
        <v>-21.905476369092273</v>
      </c>
      <c r="U400" s="12">
        <f t="shared" si="105"/>
        <v>37.50937734433608</v>
      </c>
      <c r="V400" s="2">
        <f t="shared" si="106"/>
        <v>-21.905476369092273</v>
      </c>
      <c r="W400" s="39">
        <f t="shared" si="107"/>
        <v>-4.1260315078769736</v>
      </c>
      <c r="X400" s="39">
        <f t="shared" si="108"/>
        <v>18.079519879969979</v>
      </c>
      <c r="Y400" s="39">
        <f t="shared" si="109"/>
        <v>-20.780195048762195</v>
      </c>
      <c r="Z400" s="7">
        <f t="shared" si="110"/>
        <v>286.00817991893695</v>
      </c>
      <c r="AA400" s="16">
        <v>624</v>
      </c>
      <c r="AB400" s="57">
        <f t="shared" si="111"/>
        <v>22.868990924611374</v>
      </c>
      <c r="AC400" s="2">
        <v>18</v>
      </c>
      <c r="AD400" s="7">
        <v>86</v>
      </c>
      <c r="AE400">
        <v>20</v>
      </c>
      <c r="AF400">
        <v>27</v>
      </c>
      <c r="AG400">
        <v>27</v>
      </c>
      <c r="AH400" s="2">
        <v>7</v>
      </c>
      <c r="AI400" s="7">
        <v>16</v>
      </c>
      <c r="AJ400">
        <v>34</v>
      </c>
      <c r="AK400">
        <v>0</v>
      </c>
      <c r="AL400">
        <v>0</v>
      </c>
      <c r="AM400">
        <v>0</v>
      </c>
      <c r="AN400">
        <v>0</v>
      </c>
      <c r="AO400" s="2">
        <v>0</v>
      </c>
    </row>
    <row r="401" spans="1:41">
      <c r="A401" s="2">
        <v>401000</v>
      </c>
      <c r="B401">
        <f t="shared" si="96"/>
        <v>6.6833333333333336</v>
      </c>
      <c r="C401" s="16">
        <v>1498880925</v>
      </c>
      <c r="D401" s="6">
        <f t="shared" si="97"/>
        <v>42917.158854166672</v>
      </c>
      <c r="E401" s="20">
        <v>588</v>
      </c>
      <c r="F401" s="21">
        <v>-16120</v>
      </c>
      <c r="G401" s="22">
        <v>-4172</v>
      </c>
      <c r="H401">
        <f t="shared" si="98"/>
        <v>3.5888671875E-2</v>
      </c>
      <c r="I401">
        <f t="shared" si="99"/>
        <v>-0.98388671875</v>
      </c>
      <c r="J401" s="2">
        <f t="shared" si="100"/>
        <v>-0.254638671875</v>
      </c>
      <c r="K401" s="16">
        <v>-411</v>
      </c>
      <c r="L401" s="16">
        <v>3948</v>
      </c>
      <c r="M401" s="16">
        <v>541</v>
      </c>
      <c r="N401" s="18">
        <f t="shared" si="101"/>
        <v>-3.1326219512195124</v>
      </c>
      <c r="O401">
        <f t="shared" si="102"/>
        <v>30.091463414634148</v>
      </c>
      <c r="P401" s="2">
        <f t="shared" si="103"/>
        <v>4.1234756097560981</v>
      </c>
      <c r="Q401" s="14">
        <v>-114</v>
      </c>
      <c r="R401" s="14">
        <v>244</v>
      </c>
      <c r="S401" s="27">
        <v>-134</v>
      </c>
      <c r="T401" s="18">
        <f t="shared" si="104"/>
        <v>-17.104276069017253</v>
      </c>
      <c r="U401" s="12">
        <f t="shared" si="105"/>
        <v>36.609152288072018</v>
      </c>
      <c r="V401" s="2">
        <f t="shared" si="106"/>
        <v>-20.105026256564141</v>
      </c>
      <c r="W401" s="39">
        <f t="shared" si="107"/>
        <v>0.67516879219804693</v>
      </c>
      <c r="X401" s="39">
        <f t="shared" si="108"/>
        <v>17.179294823705916</v>
      </c>
      <c r="Y401" s="39">
        <f t="shared" si="109"/>
        <v>-18.979744936234063</v>
      </c>
      <c r="Z401" s="7">
        <f t="shared" si="110"/>
        <v>272.11429189100636</v>
      </c>
      <c r="AA401" s="16">
        <v>624</v>
      </c>
      <c r="AB401" s="57">
        <f t="shared" si="111"/>
        <v>22.868990924611374</v>
      </c>
      <c r="AC401" s="2">
        <v>18</v>
      </c>
      <c r="AD401" s="7">
        <v>86</v>
      </c>
      <c r="AE401">
        <v>21</v>
      </c>
      <c r="AF401">
        <v>25</v>
      </c>
      <c r="AG401">
        <v>26</v>
      </c>
      <c r="AH401" s="2">
        <v>7</v>
      </c>
      <c r="AI401" s="7">
        <v>16</v>
      </c>
      <c r="AJ401">
        <v>95</v>
      </c>
      <c r="AK401">
        <v>0</v>
      </c>
      <c r="AL401">
        <v>0</v>
      </c>
      <c r="AM401">
        <v>0</v>
      </c>
      <c r="AN401">
        <v>0</v>
      </c>
      <c r="AO401" s="2">
        <v>0</v>
      </c>
    </row>
    <row r="402" spans="1:41">
      <c r="A402" s="2">
        <v>402000</v>
      </c>
      <c r="B402">
        <f t="shared" si="96"/>
        <v>6.7</v>
      </c>
      <c r="C402" s="16">
        <v>1498880926</v>
      </c>
      <c r="D402" s="6">
        <f t="shared" si="97"/>
        <v>42917.158865740741</v>
      </c>
      <c r="E402" s="20">
        <v>512</v>
      </c>
      <c r="F402" s="21">
        <v>-15928</v>
      </c>
      <c r="G402" s="22">
        <v>-4488</v>
      </c>
      <c r="H402">
        <f t="shared" si="98"/>
        <v>3.125E-2</v>
      </c>
      <c r="I402">
        <f t="shared" si="99"/>
        <v>-0.97216796875</v>
      </c>
      <c r="J402" s="2">
        <f t="shared" si="100"/>
        <v>-0.27392578125</v>
      </c>
      <c r="K402" s="16">
        <v>106</v>
      </c>
      <c r="L402" s="16">
        <v>2502</v>
      </c>
      <c r="M402" s="16">
        <v>-794</v>
      </c>
      <c r="N402" s="18">
        <f t="shared" si="101"/>
        <v>0.80792682926829273</v>
      </c>
      <c r="O402">
        <f t="shared" si="102"/>
        <v>19.070121951219512</v>
      </c>
      <c r="P402" s="2">
        <f t="shared" si="103"/>
        <v>-6.0518292682926838</v>
      </c>
      <c r="Q402" s="14">
        <v>-4</v>
      </c>
      <c r="R402" s="14">
        <v>230</v>
      </c>
      <c r="S402" s="27">
        <v>-70</v>
      </c>
      <c r="T402" s="18">
        <f t="shared" si="104"/>
        <v>-0.60015003750937734</v>
      </c>
      <c r="U402" s="12">
        <f t="shared" si="105"/>
        <v>34.508627156789196</v>
      </c>
      <c r="V402" s="2">
        <f t="shared" si="106"/>
        <v>-10.502625656414104</v>
      </c>
      <c r="W402" s="39">
        <f t="shared" si="107"/>
        <v>17.179294823705924</v>
      </c>
      <c r="X402" s="39">
        <f t="shared" si="108"/>
        <v>15.078769692423094</v>
      </c>
      <c r="Y402" s="39">
        <f t="shared" si="109"/>
        <v>-9.3773443360840236</v>
      </c>
      <c r="Z402" s="7">
        <f t="shared" si="110"/>
        <v>209.97915753700497</v>
      </c>
      <c r="AA402" s="16">
        <v>624</v>
      </c>
      <c r="AB402" s="57">
        <f t="shared" si="111"/>
        <v>22.868990924611374</v>
      </c>
      <c r="AC402" s="2">
        <v>18</v>
      </c>
      <c r="AD402" s="7">
        <v>86</v>
      </c>
      <c r="AE402">
        <v>17</v>
      </c>
      <c r="AF402">
        <v>21</v>
      </c>
      <c r="AG402">
        <v>21</v>
      </c>
      <c r="AH402" s="2">
        <v>6</v>
      </c>
      <c r="AI402" s="7">
        <v>16</v>
      </c>
      <c r="AJ402">
        <v>50</v>
      </c>
      <c r="AK402">
        <v>0</v>
      </c>
      <c r="AL402">
        <v>0</v>
      </c>
      <c r="AM402">
        <v>0</v>
      </c>
      <c r="AN402">
        <v>0</v>
      </c>
      <c r="AO402" s="2">
        <v>0</v>
      </c>
    </row>
    <row r="403" spans="1:41">
      <c r="A403" s="2">
        <v>403000</v>
      </c>
      <c r="B403">
        <f t="shared" si="96"/>
        <v>6.7166666666666668</v>
      </c>
      <c r="C403" s="16">
        <v>1498880927</v>
      </c>
      <c r="D403" s="6">
        <f t="shared" si="97"/>
        <v>42917.158877314811</v>
      </c>
      <c r="E403" s="20">
        <v>752</v>
      </c>
      <c r="F403" s="21">
        <v>-16536</v>
      </c>
      <c r="G403" s="22">
        <v>-4716</v>
      </c>
      <c r="H403">
        <f t="shared" si="98"/>
        <v>4.58984375E-2</v>
      </c>
      <c r="I403">
        <f t="shared" si="99"/>
        <v>-1.00927734375</v>
      </c>
      <c r="J403" s="2">
        <f t="shared" si="100"/>
        <v>-0.287841796875</v>
      </c>
      <c r="K403" s="16">
        <v>-85</v>
      </c>
      <c r="L403" s="16">
        <v>-3114</v>
      </c>
      <c r="M403" s="16">
        <v>-866</v>
      </c>
      <c r="N403" s="18">
        <f t="shared" si="101"/>
        <v>-0.64786585365853666</v>
      </c>
      <c r="O403">
        <f t="shared" si="102"/>
        <v>-23.734756097560979</v>
      </c>
      <c r="P403" s="2">
        <f t="shared" si="103"/>
        <v>-6.6006097560975618</v>
      </c>
      <c r="Q403" s="14">
        <v>-11</v>
      </c>
      <c r="R403" s="14">
        <v>231</v>
      </c>
      <c r="S403" s="27">
        <v>-85</v>
      </c>
      <c r="T403" s="18">
        <f t="shared" si="104"/>
        <v>-1.6504126031507877</v>
      </c>
      <c r="U403" s="12">
        <f t="shared" si="105"/>
        <v>34.658664666166544</v>
      </c>
      <c r="V403" s="2">
        <f t="shared" si="106"/>
        <v>-12.753188297074269</v>
      </c>
      <c r="W403" s="39">
        <f t="shared" si="107"/>
        <v>16.129032258064512</v>
      </c>
      <c r="X403" s="39">
        <f t="shared" si="108"/>
        <v>15.228807201800443</v>
      </c>
      <c r="Y403" s="39">
        <f t="shared" si="109"/>
        <v>-11.627906976744189</v>
      </c>
      <c r="Z403" s="7">
        <f t="shared" si="110"/>
        <v>217.47812536629684</v>
      </c>
      <c r="AA403" s="16">
        <v>624</v>
      </c>
      <c r="AB403" s="57">
        <f t="shared" si="111"/>
        <v>22.868990924611374</v>
      </c>
      <c r="AC403" s="2">
        <v>18</v>
      </c>
      <c r="AD403" s="7">
        <v>86</v>
      </c>
      <c r="AE403">
        <v>20</v>
      </c>
      <c r="AF403">
        <v>24</v>
      </c>
      <c r="AG403">
        <v>24</v>
      </c>
      <c r="AH403" s="2">
        <v>7</v>
      </c>
      <c r="AI403" s="7">
        <v>16</v>
      </c>
      <c r="AJ403">
        <v>48</v>
      </c>
      <c r="AK403">
        <v>0</v>
      </c>
      <c r="AL403">
        <v>0</v>
      </c>
      <c r="AM403">
        <v>0</v>
      </c>
      <c r="AN403">
        <v>0</v>
      </c>
      <c r="AO403" s="2">
        <v>0</v>
      </c>
    </row>
    <row r="404" spans="1:41">
      <c r="A404" s="2">
        <v>404000</v>
      </c>
      <c r="B404">
        <f t="shared" si="96"/>
        <v>6.7333333333333334</v>
      </c>
      <c r="C404" s="16">
        <v>1498880928</v>
      </c>
      <c r="D404" s="6">
        <f t="shared" si="97"/>
        <v>42917.158888888887</v>
      </c>
      <c r="E404" s="20">
        <v>688</v>
      </c>
      <c r="F404" s="21">
        <v>-16244</v>
      </c>
      <c r="G404" s="22">
        <v>-5120</v>
      </c>
      <c r="H404">
        <f t="shared" si="98"/>
        <v>4.19921875E-2</v>
      </c>
      <c r="I404">
        <f t="shared" si="99"/>
        <v>-0.991455078125</v>
      </c>
      <c r="J404" s="2">
        <f t="shared" si="100"/>
        <v>-0.3125</v>
      </c>
      <c r="K404" s="16">
        <v>509</v>
      </c>
      <c r="L404" s="16">
        <v>-2903</v>
      </c>
      <c r="M404" s="16">
        <v>-832</v>
      </c>
      <c r="N404" s="18">
        <f t="shared" si="101"/>
        <v>3.8795731707317076</v>
      </c>
      <c r="O404">
        <f t="shared" si="102"/>
        <v>-22.126524390243905</v>
      </c>
      <c r="P404" s="2">
        <f t="shared" si="103"/>
        <v>-6.3414634146341466</v>
      </c>
      <c r="Q404" s="14">
        <v>-87</v>
      </c>
      <c r="R404" s="14">
        <v>235</v>
      </c>
      <c r="S404" s="27">
        <v>-123</v>
      </c>
      <c r="T404" s="18">
        <f t="shared" si="104"/>
        <v>-13.053263315828957</v>
      </c>
      <c r="U404" s="12">
        <f t="shared" si="105"/>
        <v>35.258814703675917</v>
      </c>
      <c r="V404" s="2">
        <f t="shared" si="106"/>
        <v>-18.454613653413354</v>
      </c>
      <c r="W404" s="39">
        <f t="shared" si="107"/>
        <v>4.7261815453863427</v>
      </c>
      <c r="X404" s="39">
        <f t="shared" si="108"/>
        <v>15.828957239309815</v>
      </c>
      <c r="Y404" s="39">
        <f t="shared" si="109"/>
        <v>-17.329332333083272</v>
      </c>
      <c r="Z404" s="7">
        <f t="shared" si="110"/>
        <v>258.27265665863831</v>
      </c>
      <c r="AA404" s="16">
        <v>624</v>
      </c>
      <c r="AB404" s="57">
        <f t="shared" si="111"/>
        <v>22.868990924611374</v>
      </c>
      <c r="AC404" s="2">
        <v>18</v>
      </c>
      <c r="AD404" s="7">
        <v>86</v>
      </c>
      <c r="AE404">
        <v>20</v>
      </c>
      <c r="AF404">
        <v>26</v>
      </c>
      <c r="AG404">
        <v>26</v>
      </c>
      <c r="AH404" s="2">
        <v>8</v>
      </c>
      <c r="AI404" s="7">
        <v>16</v>
      </c>
      <c r="AJ404">
        <v>56</v>
      </c>
      <c r="AK404">
        <v>0</v>
      </c>
      <c r="AL404">
        <v>0</v>
      </c>
      <c r="AM404">
        <v>0</v>
      </c>
      <c r="AN404">
        <v>0</v>
      </c>
      <c r="AO404" s="2">
        <v>0</v>
      </c>
    </row>
    <row r="405" spans="1:41">
      <c r="A405" s="2">
        <v>405000</v>
      </c>
      <c r="B405">
        <f t="shared" si="96"/>
        <v>6.75</v>
      </c>
      <c r="C405" s="16">
        <v>1498880929</v>
      </c>
      <c r="D405" s="6">
        <f t="shared" si="97"/>
        <v>42917.158900462964</v>
      </c>
      <c r="E405" s="20">
        <v>216</v>
      </c>
      <c r="F405" s="21">
        <v>-16572</v>
      </c>
      <c r="G405" s="22">
        <v>-4812</v>
      </c>
      <c r="H405">
        <f t="shared" si="98"/>
        <v>1.318359375E-2</v>
      </c>
      <c r="I405">
        <f t="shared" si="99"/>
        <v>-1.011474609375</v>
      </c>
      <c r="J405" s="2">
        <f t="shared" si="100"/>
        <v>-0.293701171875</v>
      </c>
      <c r="K405" s="16">
        <v>310</v>
      </c>
      <c r="L405" s="16">
        <v>-1146</v>
      </c>
      <c r="M405" s="16">
        <v>1001</v>
      </c>
      <c r="N405" s="18">
        <f t="shared" si="101"/>
        <v>2.3628048780487805</v>
      </c>
      <c r="O405">
        <f t="shared" si="102"/>
        <v>-8.734756097560977</v>
      </c>
      <c r="P405" s="2">
        <f t="shared" si="103"/>
        <v>7.6295731707317076</v>
      </c>
      <c r="Q405" s="14">
        <v>-140</v>
      </c>
      <c r="R405" s="14">
        <v>246</v>
      </c>
      <c r="S405" s="27">
        <v>-124</v>
      </c>
      <c r="T405" s="18">
        <f t="shared" si="104"/>
        <v>-21.005251312828207</v>
      </c>
      <c r="U405" s="12">
        <f t="shared" si="105"/>
        <v>36.909227306826708</v>
      </c>
      <c r="V405" s="2">
        <f t="shared" si="106"/>
        <v>-18.604651162790699</v>
      </c>
      <c r="W405" s="39">
        <f t="shared" si="107"/>
        <v>-3.2258064516129075</v>
      </c>
      <c r="X405" s="39">
        <f t="shared" si="108"/>
        <v>17.479369842460606</v>
      </c>
      <c r="Y405" s="39">
        <f t="shared" si="109"/>
        <v>-17.479369842460621</v>
      </c>
      <c r="Z405" s="7">
        <f t="shared" si="110"/>
        <v>285.19753962257596</v>
      </c>
      <c r="AA405" s="16">
        <v>560</v>
      </c>
      <c r="AB405" s="57">
        <f t="shared" si="111"/>
        <v>22.677299547728158</v>
      </c>
      <c r="AC405" s="2">
        <v>18</v>
      </c>
      <c r="AD405" s="7">
        <v>86</v>
      </c>
      <c r="AE405">
        <v>19</v>
      </c>
      <c r="AF405">
        <v>26</v>
      </c>
      <c r="AG405">
        <v>27</v>
      </c>
      <c r="AH405" s="2">
        <v>7</v>
      </c>
      <c r="AI405" s="7">
        <v>16</v>
      </c>
      <c r="AJ405">
        <v>102</v>
      </c>
      <c r="AK405">
        <v>0</v>
      </c>
      <c r="AL405">
        <v>0</v>
      </c>
      <c r="AM405">
        <v>0</v>
      </c>
      <c r="AN405">
        <v>0</v>
      </c>
      <c r="AO405" s="2">
        <v>0</v>
      </c>
    </row>
    <row r="406" spans="1:41">
      <c r="A406" s="2">
        <v>406000</v>
      </c>
      <c r="B406">
        <f t="shared" si="96"/>
        <v>6.7666666666666666</v>
      </c>
      <c r="C406" s="16">
        <v>1498880930</v>
      </c>
      <c r="D406" s="6">
        <f t="shared" si="97"/>
        <v>42917.158912037034</v>
      </c>
      <c r="E406" s="20">
        <v>596</v>
      </c>
      <c r="F406" s="21">
        <v>-15920</v>
      </c>
      <c r="G406" s="22">
        <v>-4700</v>
      </c>
      <c r="H406">
        <f t="shared" si="98"/>
        <v>3.6376953125E-2</v>
      </c>
      <c r="I406">
        <f t="shared" si="99"/>
        <v>-0.9716796875</v>
      </c>
      <c r="J406" s="2">
        <f t="shared" si="100"/>
        <v>-0.286865234375</v>
      </c>
      <c r="K406" s="16">
        <v>270</v>
      </c>
      <c r="L406" s="16">
        <v>978</v>
      </c>
      <c r="M406" s="16">
        <v>831</v>
      </c>
      <c r="N406" s="18">
        <f t="shared" si="101"/>
        <v>2.0579268292682928</v>
      </c>
      <c r="O406">
        <f t="shared" si="102"/>
        <v>7.4542682926829276</v>
      </c>
      <c r="P406" s="2">
        <f t="shared" si="103"/>
        <v>6.3338414634146343</v>
      </c>
      <c r="Q406" s="14">
        <v>-145</v>
      </c>
      <c r="R406" s="14">
        <v>253</v>
      </c>
      <c r="S406" s="27">
        <v>-121</v>
      </c>
      <c r="T406" s="18">
        <f t="shared" si="104"/>
        <v>-21.755438859714928</v>
      </c>
      <c r="U406" s="12">
        <f t="shared" si="105"/>
        <v>37.959489872468119</v>
      </c>
      <c r="V406" s="2">
        <f t="shared" si="106"/>
        <v>-18.154538634658664</v>
      </c>
      <c r="W406" s="39">
        <f t="shared" si="107"/>
        <v>-3.9759939984996286</v>
      </c>
      <c r="X406" s="39">
        <f t="shared" si="108"/>
        <v>18.529632408102017</v>
      </c>
      <c r="Y406" s="39">
        <f t="shared" si="109"/>
        <v>-17.029257314328582</v>
      </c>
      <c r="Z406" s="7">
        <f t="shared" si="110"/>
        <v>288.01005098651825</v>
      </c>
      <c r="AA406" s="16">
        <v>592</v>
      </c>
      <c r="AB406" s="57">
        <f t="shared" si="111"/>
        <v>22.773145236169768</v>
      </c>
      <c r="AC406" s="2">
        <v>18</v>
      </c>
      <c r="AD406" s="7">
        <v>86</v>
      </c>
      <c r="AE406">
        <v>20</v>
      </c>
      <c r="AF406">
        <v>27</v>
      </c>
      <c r="AG406">
        <v>27</v>
      </c>
      <c r="AH406" s="2">
        <v>7</v>
      </c>
      <c r="AI406" s="7">
        <v>16</v>
      </c>
      <c r="AJ406">
        <v>53</v>
      </c>
      <c r="AK406">
        <v>0</v>
      </c>
      <c r="AL406">
        <v>0</v>
      </c>
      <c r="AM406">
        <v>0</v>
      </c>
      <c r="AN406">
        <v>0</v>
      </c>
      <c r="AO406" s="2">
        <v>0</v>
      </c>
    </row>
    <row r="407" spans="1:41">
      <c r="A407" s="2">
        <v>407000</v>
      </c>
      <c r="B407">
        <f t="shared" si="96"/>
        <v>6.7833333333333332</v>
      </c>
      <c r="C407" s="16">
        <v>1498880931</v>
      </c>
      <c r="D407" s="6">
        <f t="shared" si="97"/>
        <v>42917.15892361111</v>
      </c>
      <c r="E407" s="20">
        <v>664</v>
      </c>
      <c r="F407" s="21">
        <v>-16664</v>
      </c>
      <c r="G407" s="22">
        <v>-3956</v>
      </c>
      <c r="H407">
        <f t="shared" si="98"/>
        <v>4.052734375E-2</v>
      </c>
      <c r="I407">
        <f t="shared" si="99"/>
        <v>-1.01708984375</v>
      </c>
      <c r="J407" s="2">
        <f t="shared" si="100"/>
        <v>-0.241455078125</v>
      </c>
      <c r="K407" s="16">
        <v>-2508</v>
      </c>
      <c r="L407" s="16">
        <v>5280</v>
      </c>
      <c r="M407" s="16">
        <v>-1205</v>
      </c>
      <c r="N407" s="18">
        <f t="shared" si="101"/>
        <v>-19.115853658536587</v>
      </c>
      <c r="O407">
        <f t="shared" si="102"/>
        <v>40.243902439024396</v>
      </c>
      <c r="P407" s="2">
        <f t="shared" si="103"/>
        <v>-9.1844512195121961</v>
      </c>
      <c r="Q407" s="14">
        <v>-70</v>
      </c>
      <c r="R407" s="14">
        <v>224</v>
      </c>
      <c r="S407" s="27">
        <v>-146</v>
      </c>
      <c r="T407" s="18">
        <f t="shared" si="104"/>
        <v>-10.502625656414104</v>
      </c>
      <c r="U407" s="12">
        <f t="shared" si="105"/>
        <v>33.608402100525133</v>
      </c>
      <c r="V407" s="2">
        <f t="shared" si="106"/>
        <v>-21.905476369092273</v>
      </c>
      <c r="W407" s="39">
        <f t="shared" si="107"/>
        <v>7.2768192048011962</v>
      </c>
      <c r="X407" s="39">
        <f t="shared" si="108"/>
        <v>14.178544636159032</v>
      </c>
      <c r="Y407" s="39">
        <f t="shared" si="109"/>
        <v>-20.780195048762195</v>
      </c>
      <c r="Z407" s="7">
        <f t="shared" si="110"/>
        <v>254.0376425912207</v>
      </c>
      <c r="AA407" s="16">
        <v>624</v>
      </c>
      <c r="AB407" s="57">
        <f t="shared" si="111"/>
        <v>22.868990924611374</v>
      </c>
      <c r="AC407" s="2">
        <v>18</v>
      </c>
      <c r="AD407" s="7">
        <v>87</v>
      </c>
      <c r="AE407">
        <v>21</v>
      </c>
      <c r="AF407">
        <v>26</v>
      </c>
      <c r="AG407">
        <v>26</v>
      </c>
      <c r="AH407" s="2">
        <v>8</v>
      </c>
      <c r="AI407" s="7">
        <v>16</v>
      </c>
      <c r="AJ407">
        <v>65</v>
      </c>
      <c r="AK407">
        <v>0</v>
      </c>
      <c r="AL407">
        <v>0</v>
      </c>
      <c r="AM407">
        <v>0</v>
      </c>
      <c r="AN407">
        <v>0</v>
      </c>
      <c r="AO407" s="2">
        <v>0</v>
      </c>
    </row>
    <row r="408" spans="1:41">
      <c r="A408" s="2">
        <v>408000</v>
      </c>
      <c r="B408">
        <f t="shared" si="96"/>
        <v>6.8</v>
      </c>
      <c r="C408" s="16">
        <v>1498880932</v>
      </c>
      <c r="D408" s="6">
        <f t="shared" si="97"/>
        <v>42917.158935185187</v>
      </c>
      <c r="E408" s="20">
        <v>656</v>
      </c>
      <c r="F408" s="21">
        <v>-16516</v>
      </c>
      <c r="G408" s="22">
        <v>-4292</v>
      </c>
      <c r="H408">
        <f t="shared" si="98"/>
        <v>4.00390625E-2</v>
      </c>
      <c r="I408">
        <f t="shared" si="99"/>
        <v>-1.008056640625</v>
      </c>
      <c r="J408" s="2">
        <f t="shared" si="100"/>
        <v>-0.261962890625</v>
      </c>
      <c r="K408" s="16">
        <v>2957</v>
      </c>
      <c r="L408" s="16">
        <v>2837</v>
      </c>
      <c r="M408" s="16">
        <v>290</v>
      </c>
      <c r="N408" s="18">
        <f t="shared" si="101"/>
        <v>22.538109756097562</v>
      </c>
      <c r="O408">
        <f t="shared" si="102"/>
        <v>21.623475609756099</v>
      </c>
      <c r="P408" s="2">
        <f t="shared" si="103"/>
        <v>2.2103658536585367</v>
      </c>
      <c r="Q408" s="14">
        <v>18</v>
      </c>
      <c r="R408" s="14">
        <v>216</v>
      </c>
      <c r="S408" s="27">
        <v>-58</v>
      </c>
      <c r="T408" s="18">
        <f t="shared" si="104"/>
        <v>2.7006751687921979</v>
      </c>
      <c r="U408" s="12">
        <f t="shared" si="105"/>
        <v>32.408102025506373</v>
      </c>
      <c r="V408" s="2">
        <f t="shared" si="106"/>
        <v>-8.7021755438859714</v>
      </c>
      <c r="W408" s="39">
        <f t="shared" si="107"/>
        <v>20.480120030007498</v>
      </c>
      <c r="X408" s="39">
        <f t="shared" si="108"/>
        <v>12.978244561140272</v>
      </c>
      <c r="Y408" s="39">
        <f t="shared" si="109"/>
        <v>-7.5768942235558914</v>
      </c>
      <c r="Z408" s="7">
        <f t="shared" si="110"/>
        <v>201.26086197087571</v>
      </c>
      <c r="AA408" s="16">
        <v>608</v>
      </c>
      <c r="AB408" s="57">
        <f t="shared" si="111"/>
        <v>22.821068080390571</v>
      </c>
      <c r="AC408" s="2">
        <v>18</v>
      </c>
      <c r="AD408" s="7">
        <v>87</v>
      </c>
      <c r="AE408">
        <v>21</v>
      </c>
      <c r="AF408">
        <v>26</v>
      </c>
      <c r="AG408">
        <v>25</v>
      </c>
      <c r="AH408" s="2">
        <v>8</v>
      </c>
      <c r="AI408" s="7">
        <v>16</v>
      </c>
      <c r="AJ408">
        <v>44</v>
      </c>
      <c r="AK408">
        <v>0</v>
      </c>
      <c r="AL408">
        <v>0</v>
      </c>
      <c r="AM408">
        <v>0</v>
      </c>
      <c r="AN408">
        <v>0</v>
      </c>
      <c r="AO408" s="2">
        <v>0</v>
      </c>
    </row>
    <row r="409" spans="1:41">
      <c r="A409" s="2">
        <v>409000</v>
      </c>
      <c r="B409">
        <f t="shared" si="96"/>
        <v>6.8166666666666664</v>
      </c>
      <c r="C409" s="16">
        <v>1498880933</v>
      </c>
      <c r="D409" s="6">
        <f t="shared" si="97"/>
        <v>42917.158946759257</v>
      </c>
      <c r="E409" s="20">
        <v>764</v>
      </c>
      <c r="F409" s="21">
        <v>-16236</v>
      </c>
      <c r="G409" s="22">
        <v>-4636</v>
      </c>
      <c r="H409">
        <f t="shared" si="98"/>
        <v>4.6630859375E-2</v>
      </c>
      <c r="I409">
        <f t="shared" si="99"/>
        <v>-0.990966796875</v>
      </c>
      <c r="J409" s="2">
        <f t="shared" si="100"/>
        <v>-0.282958984375</v>
      </c>
      <c r="K409" s="16">
        <v>1974</v>
      </c>
      <c r="L409" s="16">
        <v>-2012</v>
      </c>
      <c r="M409" s="16">
        <v>-1787</v>
      </c>
      <c r="N409" s="18">
        <f t="shared" si="101"/>
        <v>15.045731707317074</v>
      </c>
      <c r="O409">
        <f t="shared" si="102"/>
        <v>-15.335365853658537</v>
      </c>
      <c r="P409" s="2">
        <f t="shared" si="103"/>
        <v>-13.620426829268293</v>
      </c>
      <c r="Q409" s="14">
        <v>32</v>
      </c>
      <c r="R409" s="14">
        <v>210</v>
      </c>
      <c r="S409" s="27">
        <v>-34</v>
      </c>
      <c r="T409" s="18">
        <f t="shared" si="104"/>
        <v>4.8012003000750187</v>
      </c>
      <c r="U409" s="12">
        <f t="shared" si="105"/>
        <v>31.507876969242311</v>
      </c>
      <c r="V409" s="2">
        <f t="shared" si="106"/>
        <v>-5.1012753188297078</v>
      </c>
      <c r="W409" s="39">
        <f t="shared" si="107"/>
        <v>22.58064516129032</v>
      </c>
      <c r="X409" s="39">
        <f t="shared" si="108"/>
        <v>12.07801950487621</v>
      </c>
      <c r="Y409" s="39">
        <f t="shared" si="109"/>
        <v>-3.9759939984996278</v>
      </c>
      <c r="Z409" s="7">
        <f t="shared" si="110"/>
        <v>190.45758743817217</v>
      </c>
      <c r="AA409" s="16">
        <v>560</v>
      </c>
      <c r="AB409" s="57">
        <f t="shared" si="111"/>
        <v>22.677299547728158</v>
      </c>
      <c r="AC409" s="2">
        <v>18</v>
      </c>
      <c r="AD409" s="7">
        <v>88</v>
      </c>
      <c r="AE409">
        <v>21</v>
      </c>
      <c r="AF409">
        <v>27</v>
      </c>
      <c r="AG409">
        <v>26</v>
      </c>
      <c r="AH409" s="2">
        <v>8</v>
      </c>
      <c r="AI409" s="7">
        <v>16</v>
      </c>
      <c r="AJ409">
        <v>66</v>
      </c>
      <c r="AK409">
        <v>0</v>
      </c>
      <c r="AL409">
        <v>0</v>
      </c>
      <c r="AM409">
        <v>0</v>
      </c>
      <c r="AN409">
        <v>0</v>
      </c>
      <c r="AO409" s="2">
        <v>0</v>
      </c>
    </row>
    <row r="410" spans="1:41">
      <c r="A410" s="2">
        <v>410000</v>
      </c>
      <c r="B410">
        <f t="shared" si="96"/>
        <v>6.833333333333333</v>
      </c>
      <c r="C410" s="16">
        <v>1498880934</v>
      </c>
      <c r="D410" s="6">
        <f t="shared" si="97"/>
        <v>42917.158958333333</v>
      </c>
      <c r="E410" s="20">
        <v>776</v>
      </c>
      <c r="F410" s="21">
        <v>-15564</v>
      </c>
      <c r="G410" s="22">
        <v>-4948</v>
      </c>
      <c r="H410">
        <f t="shared" si="98"/>
        <v>4.736328125E-2</v>
      </c>
      <c r="I410">
        <f t="shared" si="99"/>
        <v>-0.949951171875</v>
      </c>
      <c r="J410" s="2">
        <f t="shared" si="100"/>
        <v>-0.302001953125</v>
      </c>
      <c r="K410" s="16">
        <v>2713</v>
      </c>
      <c r="L410" s="16">
        <v>-1586</v>
      </c>
      <c r="M410" s="16">
        <v>-327</v>
      </c>
      <c r="N410" s="18">
        <f t="shared" si="101"/>
        <v>20.678353658536587</v>
      </c>
      <c r="O410">
        <f t="shared" si="102"/>
        <v>-12.088414634146343</v>
      </c>
      <c r="P410" s="2">
        <f t="shared" si="103"/>
        <v>-2.4923780487804881</v>
      </c>
      <c r="Q410" s="14">
        <v>-17</v>
      </c>
      <c r="R410" s="14">
        <v>229</v>
      </c>
      <c r="S410" s="27">
        <v>-83</v>
      </c>
      <c r="T410" s="18">
        <f t="shared" si="104"/>
        <v>-2.5506376594148539</v>
      </c>
      <c r="U410" s="12">
        <f t="shared" si="105"/>
        <v>34.358589647411854</v>
      </c>
      <c r="V410" s="2">
        <f t="shared" si="106"/>
        <v>-12.453113278319579</v>
      </c>
      <c r="W410" s="39">
        <f t="shared" si="107"/>
        <v>15.228807201800446</v>
      </c>
      <c r="X410" s="39">
        <f t="shared" si="108"/>
        <v>14.928732183045753</v>
      </c>
      <c r="Y410" s="39">
        <f t="shared" si="109"/>
        <v>-11.327831957989499</v>
      </c>
      <c r="Z410" s="7">
        <f t="shared" si="110"/>
        <v>218.37291361239207</v>
      </c>
      <c r="AA410" s="16">
        <v>608</v>
      </c>
      <c r="AB410" s="57">
        <f t="shared" si="111"/>
        <v>22.821068080390571</v>
      </c>
      <c r="AC410" s="2">
        <v>18</v>
      </c>
      <c r="AD410" s="7">
        <v>86</v>
      </c>
      <c r="AE410">
        <v>23</v>
      </c>
      <c r="AF410">
        <v>29</v>
      </c>
      <c r="AG410">
        <v>28</v>
      </c>
      <c r="AH410" s="2">
        <v>8</v>
      </c>
      <c r="AI410" s="7">
        <v>16</v>
      </c>
      <c r="AJ410">
        <v>105</v>
      </c>
      <c r="AK410">
        <v>0</v>
      </c>
      <c r="AL410">
        <v>0</v>
      </c>
      <c r="AM410">
        <v>0</v>
      </c>
      <c r="AN410">
        <v>0</v>
      </c>
      <c r="AO410" s="2">
        <v>0</v>
      </c>
    </row>
    <row r="411" spans="1:41">
      <c r="A411" s="2">
        <v>411000</v>
      </c>
      <c r="B411">
        <f t="shared" si="96"/>
        <v>6.85</v>
      </c>
      <c r="C411" s="16">
        <v>1498880935</v>
      </c>
      <c r="D411" s="6">
        <f t="shared" si="97"/>
        <v>42917.15896990741</v>
      </c>
      <c r="E411" s="20">
        <v>1352</v>
      </c>
      <c r="F411" s="21">
        <v>-16188</v>
      </c>
      <c r="G411" s="22">
        <v>-3960</v>
      </c>
      <c r="H411">
        <f t="shared" si="98"/>
        <v>8.251953125E-2</v>
      </c>
      <c r="I411">
        <f t="shared" si="99"/>
        <v>-0.988037109375</v>
      </c>
      <c r="J411" s="2">
        <f t="shared" si="100"/>
        <v>-0.24169921875</v>
      </c>
      <c r="K411" s="16">
        <v>3050</v>
      </c>
      <c r="L411" s="16">
        <v>7189</v>
      </c>
      <c r="M411" s="16">
        <v>996</v>
      </c>
      <c r="N411" s="18">
        <f t="shared" si="101"/>
        <v>23.246951219512198</v>
      </c>
      <c r="O411">
        <f t="shared" si="102"/>
        <v>54.794207317073173</v>
      </c>
      <c r="P411" s="2">
        <f t="shared" si="103"/>
        <v>7.5914634146341466</v>
      </c>
      <c r="Q411" s="14">
        <v>11</v>
      </c>
      <c r="R411" s="14">
        <v>229</v>
      </c>
      <c r="S411" s="27">
        <v>-43</v>
      </c>
      <c r="T411" s="18">
        <f t="shared" si="104"/>
        <v>1.6504126031507877</v>
      </c>
      <c r="U411" s="12">
        <f t="shared" si="105"/>
        <v>34.358589647411854</v>
      </c>
      <c r="V411" s="2">
        <f t="shared" si="106"/>
        <v>-6.4516129032258061</v>
      </c>
      <c r="W411" s="39">
        <f t="shared" si="107"/>
        <v>19.429857464366087</v>
      </c>
      <c r="X411" s="39">
        <f t="shared" si="108"/>
        <v>14.928732183045753</v>
      </c>
      <c r="Y411" s="39">
        <f t="shared" si="109"/>
        <v>-5.3263315828957261</v>
      </c>
      <c r="Z411" s="7">
        <f t="shared" si="110"/>
        <v>196.05350304816693</v>
      </c>
      <c r="AA411" s="16">
        <v>592</v>
      </c>
      <c r="AB411" s="57">
        <f t="shared" si="111"/>
        <v>22.773145236169768</v>
      </c>
      <c r="AC411" s="2">
        <v>18</v>
      </c>
      <c r="AD411" s="7">
        <v>87</v>
      </c>
      <c r="AE411">
        <v>21</v>
      </c>
      <c r="AF411">
        <v>26</v>
      </c>
      <c r="AG411">
        <v>24</v>
      </c>
      <c r="AH411" s="2">
        <v>7</v>
      </c>
      <c r="AI411" s="7">
        <v>16</v>
      </c>
      <c r="AJ411">
        <v>37</v>
      </c>
      <c r="AK411">
        <v>0</v>
      </c>
      <c r="AL411">
        <v>0</v>
      </c>
      <c r="AM411">
        <v>0</v>
      </c>
      <c r="AN411">
        <v>0</v>
      </c>
      <c r="AO411" s="2">
        <v>0</v>
      </c>
    </row>
    <row r="412" spans="1:41">
      <c r="A412" s="2">
        <v>412000</v>
      </c>
      <c r="B412">
        <f t="shared" si="96"/>
        <v>6.8666666666666663</v>
      </c>
      <c r="C412" s="16">
        <v>1498880936</v>
      </c>
      <c r="D412" s="6">
        <f t="shared" si="97"/>
        <v>42917.15898148148</v>
      </c>
      <c r="E412" s="20">
        <v>684</v>
      </c>
      <c r="F412" s="21">
        <v>-16328</v>
      </c>
      <c r="G412" s="22">
        <v>-4476</v>
      </c>
      <c r="H412">
        <f t="shared" si="98"/>
        <v>4.1748046875E-2</v>
      </c>
      <c r="I412">
        <f t="shared" si="99"/>
        <v>-0.99658203125</v>
      </c>
      <c r="J412" s="2">
        <f t="shared" si="100"/>
        <v>-0.273193359375</v>
      </c>
      <c r="K412" s="16">
        <v>1796</v>
      </c>
      <c r="L412" s="16">
        <v>3393</v>
      </c>
      <c r="M412" s="16">
        <v>6121</v>
      </c>
      <c r="N412" s="18">
        <f t="shared" si="101"/>
        <v>13.689024390243903</v>
      </c>
      <c r="O412">
        <f t="shared" si="102"/>
        <v>25.86128048780488</v>
      </c>
      <c r="P412" s="2">
        <f t="shared" si="103"/>
        <v>46.653963414634148</v>
      </c>
      <c r="Q412" s="14">
        <v>35</v>
      </c>
      <c r="R412" s="14">
        <v>177</v>
      </c>
      <c r="S412" s="27">
        <v>105</v>
      </c>
      <c r="T412" s="18">
        <f t="shared" si="104"/>
        <v>5.2513128282070518</v>
      </c>
      <c r="U412" s="12">
        <f t="shared" si="105"/>
        <v>26.556639159789949</v>
      </c>
      <c r="V412" s="2">
        <f t="shared" si="106"/>
        <v>15.753938484621155</v>
      </c>
      <c r="W412" s="39">
        <f t="shared" si="107"/>
        <v>23.030757689422352</v>
      </c>
      <c r="X412" s="39">
        <f t="shared" si="108"/>
        <v>7.1267816954238477</v>
      </c>
      <c r="Y412" s="39">
        <f t="shared" si="109"/>
        <v>16.879219804951234</v>
      </c>
      <c r="Z412" s="7">
        <f t="shared" si="110"/>
        <v>142.05201905196054</v>
      </c>
      <c r="AA412" s="16">
        <v>624</v>
      </c>
      <c r="AB412" s="57">
        <f t="shared" si="111"/>
        <v>22.868990924611374</v>
      </c>
      <c r="AC412" s="2">
        <v>18</v>
      </c>
      <c r="AD412" s="7">
        <v>87</v>
      </c>
      <c r="AE412">
        <v>13</v>
      </c>
      <c r="AF412">
        <v>15</v>
      </c>
      <c r="AG412">
        <v>14</v>
      </c>
      <c r="AH412" s="2">
        <v>5</v>
      </c>
      <c r="AI412" s="7">
        <v>16</v>
      </c>
      <c r="AJ412">
        <v>32</v>
      </c>
      <c r="AK412">
        <v>0</v>
      </c>
      <c r="AL412">
        <v>0</v>
      </c>
      <c r="AM412">
        <v>0</v>
      </c>
      <c r="AN412">
        <v>0</v>
      </c>
      <c r="AO412" s="2">
        <v>0</v>
      </c>
    </row>
    <row r="413" spans="1:41">
      <c r="A413" s="2">
        <v>413000</v>
      </c>
      <c r="B413">
        <f t="shared" si="96"/>
        <v>6.8833333333333337</v>
      </c>
      <c r="C413" s="16">
        <v>1498880937</v>
      </c>
      <c r="D413" s="6">
        <f t="shared" si="97"/>
        <v>42917.158993055556</v>
      </c>
      <c r="E413" s="20">
        <v>1040</v>
      </c>
      <c r="F413" s="21">
        <v>-18692</v>
      </c>
      <c r="G413" s="22">
        <v>-5728</v>
      </c>
      <c r="H413">
        <f t="shared" si="98"/>
        <v>6.34765625E-2</v>
      </c>
      <c r="I413">
        <f t="shared" si="99"/>
        <v>-1.140869140625</v>
      </c>
      <c r="J413" s="2">
        <f t="shared" si="100"/>
        <v>-0.349609375</v>
      </c>
      <c r="K413" s="16">
        <v>-5455</v>
      </c>
      <c r="L413" s="16">
        <v>-1489</v>
      </c>
      <c r="M413" s="16">
        <v>-3369</v>
      </c>
      <c r="N413" s="18">
        <f t="shared" si="101"/>
        <v>-41.577743902439025</v>
      </c>
      <c r="O413">
        <f t="shared" si="102"/>
        <v>-11.349085365853659</v>
      </c>
      <c r="P413" s="2">
        <f t="shared" si="103"/>
        <v>-25.678353658536587</v>
      </c>
      <c r="Q413" s="14">
        <v>-44</v>
      </c>
      <c r="R413" s="14">
        <v>208</v>
      </c>
      <c r="S413" s="27">
        <v>132</v>
      </c>
      <c r="T413" s="18">
        <f t="shared" si="104"/>
        <v>-6.601650412603151</v>
      </c>
      <c r="U413" s="12">
        <f t="shared" si="105"/>
        <v>31.207801950487621</v>
      </c>
      <c r="V413" s="2">
        <f t="shared" si="106"/>
        <v>19.804951237809451</v>
      </c>
      <c r="W413" s="39">
        <f t="shared" si="107"/>
        <v>11.177794448612149</v>
      </c>
      <c r="X413" s="39">
        <f t="shared" si="108"/>
        <v>11.77794448612152</v>
      </c>
      <c r="Y413" s="39">
        <f t="shared" si="109"/>
        <v>20.930232558139529</v>
      </c>
      <c r="Z413" s="7">
        <f t="shared" si="110"/>
        <v>115.18313587999461</v>
      </c>
      <c r="AA413" s="16">
        <v>608</v>
      </c>
      <c r="AB413" s="57">
        <f t="shared" si="111"/>
        <v>22.821068080390571</v>
      </c>
      <c r="AC413" s="2">
        <v>18</v>
      </c>
      <c r="AD413" s="7">
        <v>85</v>
      </c>
      <c r="AE413">
        <v>19</v>
      </c>
      <c r="AF413">
        <v>24</v>
      </c>
      <c r="AG413">
        <v>24</v>
      </c>
      <c r="AH413" s="2">
        <v>7</v>
      </c>
      <c r="AI413" s="7">
        <v>16</v>
      </c>
      <c r="AJ413">
        <v>97</v>
      </c>
      <c r="AK413">
        <v>0</v>
      </c>
      <c r="AL413">
        <v>0</v>
      </c>
      <c r="AM413">
        <v>0</v>
      </c>
      <c r="AN413">
        <v>0</v>
      </c>
      <c r="AO413" s="2">
        <v>0</v>
      </c>
    </row>
    <row r="414" spans="1:41">
      <c r="A414" s="2">
        <v>414000</v>
      </c>
      <c r="B414">
        <f t="shared" si="96"/>
        <v>6.9</v>
      </c>
      <c r="C414" s="16">
        <v>1498880938</v>
      </c>
      <c r="D414" s="6">
        <f t="shared" si="97"/>
        <v>42917.159004629633</v>
      </c>
      <c r="E414" s="20">
        <v>752</v>
      </c>
      <c r="F414" s="21">
        <v>-15368</v>
      </c>
      <c r="G414" s="22">
        <v>-4348</v>
      </c>
      <c r="H414">
        <f t="shared" si="98"/>
        <v>4.58984375E-2</v>
      </c>
      <c r="I414">
        <f t="shared" si="99"/>
        <v>-0.93798828125</v>
      </c>
      <c r="J414" s="2">
        <f t="shared" si="100"/>
        <v>-0.265380859375</v>
      </c>
      <c r="K414" s="16">
        <v>-3587</v>
      </c>
      <c r="L414" s="16">
        <v>-4153</v>
      </c>
      <c r="M414" s="16">
        <v>-220</v>
      </c>
      <c r="N414" s="18">
        <f t="shared" si="101"/>
        <v>-27.339939024390247</v>
      </c>
      <c r="O414">
        <f t="shared" si="102"/>
        <v>-31.653963414634148</v>
      </c>
      <c r="P414" s="2">
        <f t="shared" si="103"/>
        <v>-1.6768292682926831</v>
      </c>
      <c r="Q414" s="14">
        <v>51</v>
      </c>
      <c r="R414" s="14">
        <v>205</v>
      </c>
      <c r="S414" s="27">
        <v>65</v>
      </c>
      <c r="T414" s="18">
        <f t="shared" si="104"/>
        <v>7.6519129782445612</v>
      </c>
      <c r="U414" s="12">
        <f t="shared" si="105"/>
        <v>30.75768942235559</v>
      </c>
      <c r="V414" s="2">
        <f t="shared" si="106"/>
        <v>9.7524381095273824</v>
      </c>
      <c r="W414" s="39">
        <f t="shared" si="107"/>
        <v>25.43135783945986</v>
      </c>
      <c r="X414" s="39">
        <f t="shared" si="108"/>
        <v>11.327831957989488</v>
      </c>
      <c r="Y414" s="39">
        <f t="shared" si="109"/>
        <v>10.877719429857462</v>
      </c>
      <c r="Z414" s="7">
        <f t="shared" si="110"/>
        <v>155.74922785840351</v>
      </c>
      <c r="AA414" s="16">
        <v>672</v>
      </c>
      <c r="AB414" s="57">
        <f t="shared" si="111"/>
        <v>23.012759457273788</v>
      </c>
      <c r="AC414" s="2">
        <v>18</v>
      </c>
      <c r="AD414" s="7">
        <v>87</v>
      </c>
      <c r="AE414">
        <v>26</v>
      </c>
      <c r="AF414">
        <v>33</v>
      </c>
      <c r="AG414">
        <v>32</v>
      </c>
      <c r="AH414" s="2">
        <v>9</v>
      </c>
      <c r="AI414" s="7">
        <v>16</v>
      </c>
      <c r="AJ414">
        <v>41</v>
      </c>
      <c r="AK414">
        <v>0</v>
      </c>
      <c r="AL414">
        <v>0</v>
      </c>
      <c r="AM414">
        <v>0</v>
      </c>
      <c r="AN414">
        <v>0</v>
      </c>
      <c r="AO414" s="2">
        <v>0</v>
      </c>
    </row>
    <row r="415" spans="1:41">
      <c r="A415" s="2">
        <v>415000</v>
      </c>
      <c r="B415">
        <f t="shared" si="96"/>
        <v>6.916666666666667</v>
      </c>
      <c r="C415" s="16">
        <v>1498880939</v>
      </c>
      <c r="D415" s="6">
        <f t="shared" si="97"/>
        <v>42917.159016203703</v>
      </c>
      <c r="E415" s="20">
        <v>500</v>
      </c>
      <c r="F415" s="21">
        <v>-15776</v>
      </c>
      <c r="G415" s="22">
        <v>-4144</v>
      </c>
      <c r="H415">
        <f t="shared" si="98"/>
        <v>3.0517578125E-2</v>
      </c>
      <c r="I415">
        <f t="shared" si="99"/>
        <v>-0.962890625</v>
      </c>
      <c r="J415" s="2">
        <f t="shared" si="100"/>
        <v>-0.2529296875</v>
      </c>
      <c r="K415" s="16">
        <v>-1651</v>
      </c>
      <c r="L415" s="16">
        <v>-2751</v>
      </c>
      <c r="M415" s="16">
        <v>-513</v>
      </c>
      <c r="N415" s="18">
        <f t="shared" si="101"/>
        <v>-12.583841463414636</v>
      </c>
      <c r="O415">
        <f t="shared" si="102"/>
        <v>-20.967987804878049</v>
      </c>
      <c r="P415" s="2">
        <f t="shared" si="103"/>
        <v>-3.9100609756097566</v>
      </c>
      <c r="Q415" s="14">
        <v>35</v>
      </c>
      <c r="R415" s="14">
        <v>221</v>
      </c>
      <c r="S415" s="27">
        <v>-17</v>
      </c>
      <c r="T415" s="18">
        <f t="shared" si="104"/>
        <v>5.2513128282070518</v>
      </c>
      <c r="U415" s="12">
        <f t="shared" si="105"/>
        <v>33.158289572393095</v>
      </c>
      <c r="V415" s="2">
        <f t="shared" si="106"/>
        <v>-2.5506376594148539</v>
      </c>
      <c r="W415" s="39">
        <f t="shared" si="107"/>
        <v>23.030757689422352</v>
      </c>
      <c r="X415" s="39">
        <f t="shared" si="108"/>
        <v>13.728432108026993</v>
      </c>
      <c r="Y415" s="39">
        <f t="shared" si="109"/>
        <v>-1.4253563390847739</v>
      </c>
      <c r="Z415" s="7">
        <f t="shared" si="110"/>
        <v>183.70862485248685</v>
      </c>
      <c r="AA415" s="16">
        <v>544</v>
      </c>
      <c r="AB415" s="57">
        <f t="shared" si="111"/>
        <v>22.629376703507354</v>
      </c>
      <c r="AC415" s="2">
        <v>18</v>
      </c>
      <c r="AD415" s="7">
        <v>87</v>
      </c>
      <c r="AE415">
        <v>27</v>
      </c>
      <c r="AF415">
        <v>35</v>
      </c>
      <c r="AG415">
        <v>34</v>
      </c>
      <c r="AH415" s="2">
        <v>9</v>
      </c>
      <c r="AI415" s="7">
        <v>16</v>
      </c>
      <c r="AJ415">
        <v>73</v>
      </c>
      <c r="AK415">
        <v>0</v>
      </c>
      <c r="AL415">
        <v>0</v>
      </c>
      <c r="AM415">
        <v>0</v>
      </c>
      <c r="AN415">
        <v>0</v>
      </c>
      <c r="AO415" s="2">
        <v>0</v>
      </c>
    </row>
    <row r="416" spans="1:41">
      <c r="A416" s="2">
        <v>416000</v>
      </c>
      <c r="B416">
        <f t="shared" si="96"/>
        <v>6.9333333333333336</v>
      </c>
      <c r="C416" s="16">
        <v>1498880940</v>
      </c>
      <c r="D416" s="6">
        <f t="shared" si="97"/>
        <v>42917.15902777778</v>
      </c>
      <c r="E416" s="20">
        <v>524</v>
      </c>
      <c r="F416" s="21">
        <v>-15756</v>
      </c>
      <c r="G416" s="22">
        <v>-4408</v>
      </c>
      <c r="H416">
        <f t="shared" si="98"/>
        <v>3.1982421875E-2</v>
      </c>
      <c r="I416">
        <f t="shared" si="99"/>
        <v>-0.961669921875</v>
      </c>
      <c r="J416" s="2">
        <f t="shared" si="100"/>
        <v>-0.26904296875</v>
      </c>
      <c r="K416" s="16">
        <v>-1742</v>
      </c>
      <c r="L416" s="16">
        <v>1863</v>
      </c>
      <c r="M416" s="16">
        <v>1115</v>
      </c>
      <c r="N416" s="18">
        <f t="shared" si="101"/>
        <v>-13.277439024390246</v>
      </c>
      <c r="O416">
        <f t="shared" si="102"/>
        <v>14.199695121951221</v>
      </c>
      <c r="P416" s="2">
        <f t="shared" si="103"/>
        <v>8.4984756097560989</v>
      </c>
      <c r="Q416" s="14">
        <v>35</v>
      </c>
      <c r="R416" s="14">
        <v>219</v>
      </c>
      <c r="S416" s="27">
        <v>-31</v>
      </c>
      <c r="T416" s="18">
        <f t="shared" si="104"/>
        <v>5.2513128282070518</v>
      </c>
      <c r="U416" s="12">
        <f t="shared" si="105"/>
        <v>32.858214553638412</v>
      </c>
      <c r="V416" s="2">
        <f t="shared" si="106"/>
        <v>-4.6511627906976747</v>
      </c>
      <c r="W416" s="39">
        <f t="shared" si="107"/>
        <v>23.030757689422352</v>
      </c>
      <c r="X416" s="39">
        <f t="shared" si="108"/>
        <v>13.428357089272311</v>
      </c>
      <c r="Y416" s="39">
        <f t="shared" si="109"/>
        <v>-3.5258814703675947</v>
      </c>
      <c r="Z416" s="7">
        <f t="shared" si="110"/>
        <v>189.11489606414679</v>
      </c>
      <c r="AA416" s="16">
        <v>624</v>
      </c>
      <c r="AB416" s="57">
        <f t="shared" si="111"/>
        <v>22.868990924611374</v>
      </c>
      <c r="AC416" s="2">
        <v>18</v>
      </c>
      <c r="AD416" s="7">
        <v>87</v>
      </c>
      <c r="AE416">
        <v>26</v>
      </c>
      <c r="AF416">
        <v>32</v>
      </c>
      <c r="AG416">
        <v>32</v>
      </c>
      <c r="AH416" s="2">
        <v>9</v>
      </c>
      <c r="AI416" s="7">
        <v>16</v>
      </c>
      <c r="AJ416">
        <v>87</v>
      </c>
      <c r="AK416">
        <v>0</v>
      </c>
      <c r="AL416">
        <v>0</v>
      </c>
      <c r="AM416">
        <v>0</v>
      </c>
      <c r="AN416">
        <v>0</v>
      </c>
      <c r="AO416" s="2">
        <v>0</v>
      </c>
    </row>
    <row r="417" spans="1:41">
      <c r="A417" s="2">
        <v>417000</v>
      </c>
      <c r="B417">
        <f t="shared" si="96"/>
        <v>6.95</v>
      </c>
      <c r="C417" s="16">
        <v>1498880941</v>
      </c>
      <c r="D417" s="6">
        <f t="shared" si="97"/>
        <v>42917.159039351856</v>
      </c>
      <c r="E417" s="20">
        <v>472</v>
      </c>
      <c r="F417" s="21">
        <v>-16248</v>
      </c>
      <c r="G417" s="22">
        <v>-4276</v>
      </c>
      <c r="H417">
        <f t="shared" si="98"/>
        <v>2.880859375E-2</v>
      </c>
      <c r="I417">
        <f t="shared" si="99"/>
        <v>-0.99169921875</v>
      </c>
      <c r="J417" s="2">
        <f t="shared" si="100"/>
        <v>-0.260986328125</v>
      </c>
      <c r="K417" s="16">
        <v>283</v>
      </c>
      <c r="L417" s="16">
        <v>454</v>
      </c>
      <c r="M417" s="16">
        <v>1400</v>
      </c>
      <c r="N417" s="18">
        <f t="shared" si="101"/>
        <v>2.1570121951219514</v>
      </c>
      <c r="O417">
        <f t="shared" si="102"/>
        <v>3.4603658536585371</v>
      </c>
      <c r="P417" s="2">
        <f t="shared" si="103"/>
        <v>10.670731707317074</v>
      </c>
      <c r="Q417" s="14">
        <v>40</v>
      </c>
      <c r="R417" s="14">
        <v>220</v>
      </c>
      <c r="S417" s="27">
        <v>6</v>
      </c>
      <c r="T417" s="18">
        <f t="shared" si="104"/>
        <v>6.001500375093773</v>
      </c>
      <c r="U417" s="12">
        <f t="shared" si="105"/>
        <v>33.008252063015753</v>
      </c>
      <c r="V417" s="2">
        <f t="shared" si="106"/>
        <v>0.90022505626406601</v>
      </c>
      <c r="W417" s="39">
        <f t="shared" si="107"/>
        <v>23.780945236309073</v>
      </c>
      <c r="X417" s="39">
        <f t="shared" si="108"/>
        <v>13.578394598649652</v>
      </c>
      <c r="Y417" s="39">
        <f t="shared" si="109"/>
        <v>2.0255063765941461</v>
      </c>
      <c r="Z417" s="7">
        <f t="shared" si="110"/>
        <v>174.90189425881857</v>
      </c>
      <c r="AA417" s="16">
        <v>560</v>
      </c>
      <c r="AB417" s="57">
        <f t="shared" si="111"/>
        <v>22.677299547728158</v>
      </c>
      <c r="AC417" s="2">
        <v>18</v>
      </c>
      <c r="AD417" s="7">
        <v>87</v>
      </c>
      <c r="AE417">
        <v>26</v>
      </c>
      <c r="AF417">
        <v>31</v>
      </c>
      <c r="AG417">
        <v>30</v>
      </c>
      <c r="AH417" s="2">
        <v>9</v>
      </c>
      <c r="AI417" s="7">
        <v>16</v>
      </c>
      <c r="AJ417">
        <v>70</v>
      </c>
      <c r="AK417">
        <v>0</v>
      </c>
      <c r="AL417">
        <v>0</v>
      </c>
      <c r="AM417">
        <v>0</v>
      </c>
      <c r="AN417">
        <v>0</v>
      </c>
      <c r="AO417" s="2">
        <v>0</v>
      </c>
    </row>
    <row r="418" spans="1:41">
      <c r="A418" s="2">
        <v>418000</v>
      </c>
      <c r="B418">
        <f t="shared" si="96"/>
        <v>6.9666666666666668</v>
      </c>
      <c r="C418" s="16">
        <v>1498880942</v>
      </c>
      <c r="D418" s="6">
        <f t="shared" si="97"/>
        <v>42917.159050925926</v>
      </c>
      <c r="E418" s="20">
        <v>540</v>
      </c>
      <c r="F418" s="21">
        <v>-16468</v>
      </c>
      <c r="G418" s="22">
        <v>-4720</v>
      </c>
      <c r="H418">
        <f t="shared" si="98"/>
        <v>3.2958984375E-2</v>
      </c>
      <c r="I418">
        <f t="shared" si="99"/>
        <v>-1.005126953125</v>
      </c>
      <c r="J418" s="2">
        <f t="shared" si="100"/>
        <v>-0.2880859375</v>
      </c>
      <c r="K418" s="16">
        <v>441</v>
      </c>
      <c r="L418" s="16">
        <v>-1421</v>
      </c>
      <c r="M418" s="16">
        <v>195</v>
      </c>
      <c r="N418" s="18">
        <f t="shared" si="101"/>
        <v>3.3612804878048785</v>
      </c>
      <c r="O418">
        <f t="shared" si="102"/>
        <v>-10.83079268292683</v>
      </c>
      <c r="P418" s="2">
        <f t="shared" si="103"/>
        <v>1.4862804878048781</v>
      </c>
      <c r="Q418" s="14">
        <v>24</v>
      </c>
      <c r="R418" s="14">
        <v>230</v>
      </c>
      <c r="S418" s="27">
        <v>4</v>
      </c>
      <c r="T418" s="18">
        <f t="shared" si="104"/>
        <v>3.6009002250562641</v>
      </c>
      <c r="U418" s="12">
        <f t="shared" si="105"/>
        <v>34.508627156789196</v>
      </c>
      <c r="V418" s="2">
        <f t="shared" si="106"/>
        <v>0.60015003750937734</v>
      </c>
      <c r="W418" s="39">
        <f t="shared" si="107"/>
        <v>21.380345086271564</v>
      </c>
      <c r="X418" s="39">
        <f t="shared" si="108"/>
        <v>15.078769692423094</v>
      </c>
      <c r="Y418" s="39">
        <f t="shared" si="109"/>
        <v>1.7254313578394573</v>
      </c>
      <c r="Z418" s="7">
        <f t="shared" si="110"/>
        <v>175.16836569461287</v>
      </c>
      <c r="AA418" s="16">
        <v>704</v>
      </c>
      <c r="AB418" s="57">
        <f t="shared" si="111"/>
        <v>23.108605145715398</v>
      </c>
      <c r="AC418" s="2">
        <v>18</v>
      </c>
      <c r="AD418" s="7">
        <v>87</v>
      </c>
      <c r="AE418">
        <v>26</v>
      </c>
      <c r="AF418">
        <v>32</v>
      </c>
      <c r="AG418">
        <v>32</v>
      </c>
      <c r="AH418" s="2">
        <v>9</v>
      </c>
      <c r="AI418" s="7">
        <v>16</v>
      </c>
      <c r="AJ418">
        <v>47</v>
      </c>
      <c r="AK418">
        <v>0</v>
      </c>
      <c r="AL418">
        <v>0</v>
      </c>
      <c r="AM418">
        <v>0</v>
      </c>
      <c r="AN418">
        <v>0</v>
      </c>
      <c r="AO418" s="2">
        <v>0</v>
      </c>
    </row>
    <row r="419" spans="1:41">
      <c r="A419" s="2">
        <v>419000</v>
      </c>
      <c r="B419">
        <f t="shared" si="96"/>
        <v>6.9833333333333334</v>
      </c>
      <c r="C419" s="16">
        <v>1498880943</v>
      </c>
      <c r="D419" s="6">
        <f t="shared" si="97"/>
        <v>42917.159062499995</v>
      </c>
      <c r="E419" s="20">
        <v>-28</v>
      </c>
      <c r="F419" s="21">
        <v>-16044</v>
      </c>
      <c r="G419" s="22">
        <v>-4588</v>
      </c>
      <c r="H419">
        <f t="shared" si="98"/>
        <v>-1.708984375E-3</v>
      </c>
      <c r="I419">
        <f t="shared" si="99"/>
        <v>-0.979248046875</v>
      </c>
      <c r="J419" s="2">
        <f t="shared" si="100"/>
        <v>-0.280029296875</v>
      </c>
      <c r="K419" s="16">
        <v>-660</v>
      </c>
      <c r="L419" s="16">
        <v>-127</v>
      </c>
      <c r="M419" s="16">
        <v>-468</v>
      </c>
      <c r="N419" s="18">
        <f t="shared" si="101"/>
        <v>-5.0304878048780495</v>
      </c>
      <c r="O419">
        <f t="shared" si="102"/>
        <v>-0.96798780487804892</v>
      </c>
      <c r="P419" s="2">
        <f t="shared" si="103"/>
        <v>-3.5670731707317076</v>
      </c>
      <c r="Q419" s="14">
        <v>24</v>
      </c>
      <c r="R419" s="14">
        <v>230</v>
      </c>
      <c r="S419" s="27">
        <v>-10</v>
      </c>
      <c r="T419" s="18">
        <f t="shared" si="104"/>
        <v>3.6009002250562641</v>
      </c>
      <c r="U419" s="12">
        <f t="shared" si="105"/>
        <v>34.508627156789196</v>
      </c>
      <c r="V419" s="2">
        <f t="shared" si="106"/>
        <v>-1.5003750937734432</v>
      </c>
      <c r="W419" s="39">
        <f t="shared" si="107"/>
        <v>21.380345086271564</v>
      </c>
      <c r="X419" s="39">
        <f t="shared" si="108"/>
        <v>15.078769692423094</v>
      </c>
      <c r="Y419" s="39">
        <f t="shared" si="109"/>
        <v>-0.37509377344336325</v>
      </c>
      <c r="Z419" s="7">
        <f t="shared" si="110"/>
        <v>181.05252360344414</v>
      </c>
      <c r="AA419" s="16">
        <v>624</v>
      </c>
      <c r="AB419" s="57">
        <f t="shared" si="111"/>
        <v>22.868990924611374</v>
      </c>
      <c r="AC419" s="2">
        <v>18</v>
      </c>
      <c r="AD419" s="7">
        <v>87</v>
      </c>
      <c r="AE419">
        <v>27</v>
      </c>
      <c r="AF419">
        <v>32</v>
      </c>
      <c r="AG419">
        <v>32</v>
      </c>
      <c r="AH419" s="2">
        <v>9</v>
      </c>
      <c r="AI419" s="7">
        <v>16</v>
      </c>
      <c r="AJ419">
        <v>85</v>
      </c>
      <c r="AK419">
        <v>0</v>
      </c>
      <c r="AL419">
        <v>0</v>
      </c>
      <c r="AM419">
        <v>0</v>
      </c>
      <c r="AN419">
        <v>0</v>
      </c>
      <c r="AO419" s="2">
        <v>0</v>
      </c>
    </row>
    <row r="420" spans="1:41">
      <c r="A420" s="2">
        <v>420000</v>
      </c>
      <c r="B420">
        <f t="shared" si="96"/>
        <v>7</v>
      </c>
      <c r="C420" s="16">
        <v>1498880944</v>
      </c>
      <c r="D420" s="6">
        <f t="shared" si="97"/>
        <v>42917.159074074079</v>
      </c>
      <c r="E420" s="20">
        <v>520</v>
      </c>
      <c r="F420" s="21">
        <v>-16336</v>
      </c>
      <c r="G420" s="22">
        <v>-4424</v>
      </c>
      <c r="H420">
        <f t="shared" si="98"/>
        <v>3.173828125E-2</v>
      </c>
      <c r="I420">
        <f t="shared" si="99"/>
        <v>-0.9970703125</v>
      </c>
      <c r="J420" s="2">
        <f t="shared" si="100"/>
        <v>-0.27001953125</v>
      </c>
      <c r="K420" s="16">
        <v>-992</v>
      </c>
      <c r="L420" s="16">
        <v>480</v>
      </c>
      <c r="M420" s="16">
        <v>-203</v>
      </c>
      <c r="N420" s="18">
        <f t="shared" si="101"/>
        <v>-7.5609756097560981</v>
      </c>
      <c r="O420">
        <f t="shared" si="102"/>
        <v>3.6585365853658538</v>
      </c>
      <c r="P420" s="2">
        <f t="shared" si="103"/>
        <v>-1.5472560975609757</v>
      </c>
      <c r="Q420" s="14">
        <v>44</v>
      </c>
      <c r="R420" s="14">
        <v>212</v>
      </c>
      <c r="S420" s="27">
        <v>-2</v>
      </c>
      <c r="T420" s="18">
        <f t="shared" si="104"/>
        <v>6.601650412603151</v>
      </c>
      <c r="U420" s="12">
        <f t="shared" si="105"/>
        <v>31.807951987997001</v>
      </c>
      <c r="V420" s="2">
        <f t="shared" si="106"/>
        <v>-0.30007501875468867</v>
      </c>
      <c r="W420" s="39">
        <f t="shared" si="107"/>
        <v>24.381095273818453</v>
      </c>
      <c r="X420" s="39">
        <f t="shared" si="108"/>
        <v>12.378094523630899</v>
      </c>
      <c r="Y420" s="39">
        <f t="shared" si="109"/>
        <v>0.82520630157539132</v>
      </c>
      <c r="Z420" s="7">
        <f t="shared" si="110"/>
        <v>177.97000569410767</v>
      </c>
      <c r="AA420" s="16">
        <v>608</v>
      </c>
      <c r="AB420" s="57">
        <f t="shared" si="111"/>
        <v>22.821068080390571</v>
      </c>
      <c r="AC420" s="2">
        <v>18</v>
      </c>
      <c r="AD420" s="7">
        <v>87</v>
      </c>
      <c r="AE420">
        <v>25</v>
      </c>
      <c r="AF420">
        <v>31</v>
      </c>
      <c r="AG420">
        <v>30</v>
      </c>
      <c r="AH420" s="2">
        <v>9</v>
      </c>
      <c r="AI420" s="7">
        <v>16</v>
      </c>
      <c r="AJ420">
        <v>100</v>
      </c>
      <c r="AK420">
        <v>0</v>
      </c>
      <c r="AL420">
        <v>0</v>
      </c>
      <c r="AM420">
        <v>0</v>
      </c>
      <c r="AN420">
        <v>0</v>
      </c>
      <c r="AO420" s="2">
        <v>0</v>
      </c>
    </row>
    <row r="421" spans="1:41">
      <c r="A421" s="2">
        <v>421000</v>
      </c>
      <c r="B421">
        <f t="shared" si="96"/>
        <v>7.0166666666666666</v>
      </c>
      <c r="C421" s="16">
        <v>1498880945</v>
      </c>
      <c r="D421" s="6">
        <f t="shared" si="97"/>
        <v>42917.159085648149</v>
      </c>
      <c r="E421" s="20">
        <v>176</v>
      </c>
      <c r="F421" s="21">
        <v>-16132</v>
      </c>
      <c r="G421" s="22">
        <v>-4172</v>
      </c>
      <c r="H421">
        <f t="shared" si="98"/>
        <v>1.07421875E-2</v>
      </c>
      <c r="I421">
        <f t="shared" si="99"/>
        <v>-0.984619140625</v>
      </c>
      <c r="J421" s="2">
        <f t="shared" si="100"/>
        <v>-0.254638671875</v>
      </c>
      <c r="K421" s="16">
        <v>-609</v>
      </c>
      <c r="L421" s="16">
        <v>-1028</v>
      </c>
      <c r="M421" s="16">
        <v>-570</v>
      </c>
      <c r="N421" s="18">
        <f t="shared" si="101"/>
        <v>-4.6417682926829276</v>
      </c>
      <c r="O421">
        <f t="shared" si="102"/>
        <v>-7.8353658536585371</v>
      </c>
      <c r="P421" s="2">
        <f t="shared" si="103"/>
        <v>-4.3445121951219514</v>
      </c>
      <c r="Q421" s="14">
        <v>26</v>
      </c>
      <c r="R421" s="14">
        <v>222</v>
      </c>
      <c r="S421" s="27">
        <v>-36</v>
      </c>
      <c r="T421" s="18">
        <f t="shared" si="104"/>
        <v>3.9009752438109526</v>
      </c>
      <c r="U421" s="12">
        <f t="shared" si="105"/>
        <v>33.308327081770443</v>
      </c>
      <c r="V421" s="2">
        <f t="shared" si="106"/>
        <v>-5.4013503375843959</v>
      </c>
      <c r="W421" s="39">
        <f t="shared" si="107"/>
        <v>21.680420105026251</v>
      </c>
      <c r="X421" s="39">
        <f t="shared" si="108"/>
        <v>13.878469617404342</v>
      </c>
      <c r="Y421" s="39">
        <f t="shared" si="109"/>
        <v>-4.2760690172543159</v>
      </c>
      <c r="Z421" s="7">
        <f t="shared" si="110"/>
        <v>191.68394701800514</v>
      </c>
      <c r="AA421" s="16">
        <v>624</v>
      </c>
      <c r="AB421" s="57">
        <f t="shared" si="111"/>
        <v>22.868990924611374</v>
      </c>
      <c r="AC421" s="2">
        <v>18</v>
      </c>
      <c r="AD421" s="7">
        <v>87</v>
      </c>
      <c r="AE421">
        <v>26</v>
      </c>
      <c r="AF421">
        <v>32</v>
      </c>
      <c r="AG421">
        <v>31</v>
      </c>
      <c r="AH421" s="2">
        <v>9</v>
      </c>
      <c r="AI421" s="7">
        <v>16</v>
      </c>
      <c r="AJ421">
        <v>80</v>
      </c>
      <c r="AK421">
        <v>0</v>
      </c>
      <c r="AL421">
        <v>0</v>
      </c>
      <c r="AM421">
        <v>0</v>
      </c>
      <c r="AN421">
        <v>0</v>
      </c>
      <c r="AO421" s="2">
        <v>0</v>
      </c>
    </row>
    <row r="422" spans="1:41">
      <c r="A422" s="2">
        <v>422000</v>
      </c>
      <c r="B422">
        <f t="shared" si="96"/>
        <v>7.0333333333333332</v>
      </c>
      <c r="C422" s="16">
        <v>1498880946</v>
      </c>
      <c r="D422" s="6">
        <f t="shared" si="97"/>
        <v>42917.159097222218</v>
      </c>
      <c r="E422" s="20">
        <v>188</v>
      </c>
      <c r="F422" s="21">
        <v>-16356</v>
      </c>
      <c r="G422" s="22">
        <v>-4416</v>
      </c>
      <c r="H422">
        <f t="shared" si="98"/>
        <v>1.1474609375E-2</v>
      </c>
      <c r="I422">
        <f t="shared" si="99"/>
        <v>-0.998291015625</v>
      </c>
      <c r="J422" s="2">
        <f t="shared" si="100"/>
        <v>-0.26953125</v>
      </c>
      <c r="K422" s="16">
        <v>-465</v>
      </c>
      <c r="L422" s="16">
        <v>-830</v>
      </c>
      <c r="M422" s="16">
        <v>212</v>
      </c>
      <c r="N422" s="18">
        <f t="shared" si="101"/>
        <v>-3.5442073170731709</v>
      </c>
      <c r="O422">
        <f t="shared" si="102"/>
        <v>-6.3262195121951228</v>
      </c>
      <c r="P422" s="2">
        <f t="shared" si="103"/>
        <v>1.6158536585365855</v>
      </c>
      <c r="Q422" s="14">
        <v>31</v>
      </c>
      <c r="R422" s="14">
        <v>225</v>
      </c>
      <c r="S422" s="27">
        <v>-35</v>
      </c>
      <c r="T422" s="18">
        <f t="shared" si="104"/>
        <v>4.6511627906976747</v>
      </c>
      <c r="U422" s="12">
        <f t="shared" si="105"/>
        <v>33.758439609902474</v>
      </c>
      <c r="V422" s="2">
        <f t="shared" si="106"/>
        <v>-5.2513128282070518</v>
      </c>
      <c r="W422" s="39">
        <f t="shared" si="107"/>
        <v>22.430607651912975</v>
      </c>
      <c r="X422" s="39">
        <f t="shared" si="108"/>
        <v>14.328582145536373</v>
      </c>
      <c r="Y422" s="39">
        <f t="shared" si="109"/>
        <v>-4.1260315078769718</v>
      </c>
      <c r="Z422" s="7">
        <f t="shared" si="110"/>
        <v>190.91477556749183</v>
      </c>
      <c r="AA422" s="16">
        <v>624</v>
      </c>
      <c r="AB422" s="57">
        <f t="shared" si="111"/>
        <v>22.868990924611374</v>
      </c>
      <c r="AC422" s="2">
        <v>18</v>
      </c>
      <c r="AD422" s="7">
        <v>86</v>
      </c>
      <c r="AE422">
        <v>25</v>
      </c>
      <c r="AF422">
        <v>31</v>
      </c>
      <c r="AG422">
        <v>31</v>
      </c>
      <c r="AH422" s="2">
        <v>9</v>
      </c>
      <c r="AI422" s="7">
        <v>16</v>
      </c>
      <c r="AJ422">
        <v>44</v>
      </c>
      <c r="AK422">
        <v>0</v>
      </c>
      <c r="AL422">
        <v>0</v>
      </c>
      <c r="AM422">
        <v>0</v>
      </c>
      <c r="AN422">
        <v>0</v>
      </c>
      <c r="AO422" s="2">
        <v>0</v>
      </c>
    </row>
    <row r="423" spans="1:41">
      <c r="A423" s="2">
        <v>423000</v>
      </c>
      <c r="B423">
        <f t="shared" si="96"/>
        <v>7.05</v>
      </c>
      <c r="C423" s="16">
        <v>1498880947</v>
      </c>
      <c r="D423" s="6">
        <f t="shared" si="97"/>
        <v>42917.159108796295</v>
      </c>
      <c r="E423" s="20">
        <v>508</v>
      </c>
      <c r="F423" s="21">
        <v>-16020</v>
      </c>
      <c r="G423" s="22">
        <v>-4588</v>
      </c>
      <c r="H423">
        <f t="shared" si="98"/>
        <v>3.1005859375E-2</v>
      </c>
      <c r="I423">
        <f t="shared" si="99"/>
        <v>-0.977783203125</v>
      </c>
      <c r="J423" s="2">
        <f t="shared" si="100"/>
        <v>-0.280029296875</v>
      </c>
      <c r="K423" s="16">
        <v>-364</v>
      </c>
      <c r="L423" s="16">
        <v>543</v>
      </c>
      <c r="M423" s="16">
        <v>864</v>
      </c>
      <c r="N423" s="18">
        <f t="shared" si="101"/>
        <v>-2.774390243902439</v>
      </c>
      <c r="O423">
        <f t="shared" si="102"/>
        <v>4.1387195121951219</v>
      </c>
      <c r="P423" s="2">
        <f t="shared" si="103"/>
        <v>6.5853658536585371</v>
      </c>
      <c r="Q423" s="14">
        <v>23</v>
      </c>
      <c r="R423" s="14">
        <v>229</v>
      </c>
      <c r="S423" s="27">
        <v>-15</v>
      </c>
      <c r="T423" s="18">
        <f t="shared" si="104"/>
        <v>3.4508627156789196</v>
      </c>
      <c r="U423" s="12">
        <f t="shared" si="105"/>
        <v>34.358589647411854</v>
      </c>
      <c r="V423" s="2">
        <f t="shared" si="106"/>
        <v>-2.2505626406601649</v>
      </c>
      <c r="W423" s="39">
        <f t="shared" si="107"/>
        <v>21.230307576894219</v>
      </c>
      <c r="X423" s="39">
        <f t="shared" si="108"/>
        <v>14.928732183045753</v>
      </c>
      <c r="Y423" s="39">
        <f t="shared" si="109"/>
        <v>-1.1252813203300849</v>
      </c>
      <c r="Z423" s="7">
        <f t="shared" si="110"/>
        <v>183.17723888851421</v>
      </c>
      <c r="AA423" s="16">
        <v>656</v>
      </c>
      <c r="AB423" s="57">
        <f t="shared" si="111"/>
        <v>22.964836613052984</v>
      </c>
      <c r="AC423" s="2">
        <v>18</v>
      </c>
      <c r="AD423" s="7">
        <v>87</v>
      </c>
      <c r="AE423">
        <v>26</v>
      </c>
      <c r="AF423">
        <v>32</v>
      </c>
      <c r="AG423">
        <v>31</v>
      </c>
      <c r="AH423" s="2">
        <v>9</v>
      </c>
      <c r="AI423" s="7">
        <v>16</v>
      </c>
      <c r="AJ423">
        <v>59</v>
      </c>
      <c r="AK423">
        <v>0</v>
      </c>
      <c r="AL423">
        <v>0</v>
      </c>
      <c r="AM423">
        <v>0</v>
      </c>
      <c r="AN423">
        <v>0</v>
      </c>
      <c r="AO423" s="2">
        <v>0</v>
      </c>
    </row>
    <row r="424" spans="1:41">
      <c r="A424" s="2">
        <v>424000</v>
      </c>
      <c r="B424">
        <f t="shared" si="96"/>
        <v>7.0666666666666664</v>
      </c>
      <c r="C424" s="16">
        <v>1498880948</v>
      </c>
      <c r="D424" s="6">
        <f t="shared" si="97"/>
        <v>42917.159120370372</v>
      </c>
      <c r="E424" s="20">
        <v>216</v>
      </c>
      <c r="F424" s="21">
        <v>-16292</v>
      </c>
      <c r="G424" s="22">
        <v>-4296</v>
      </c>
      <c r="H424">
        <f t="shared" si="98"/>
        <v>1.318359375E-2</v>
      </c>
      <c r="I424">
        <f t="shared" si="99"/>
        <v>-0.994384765625</v>
      </c>
      <c r="J424" s="2">
        <f t="shared" si="100"/>
        <v>-0.26220703125</v>
      </c>
      <c r="K424" s="16">
        <v>-593</v>
      </c>
      <c r="L424" s="16">
        <v>-883</v>
      </c>
      <c r="M424" s="16">
        <v>139</v>
      </c>
      <c r="N424" s="18">
        <f t="shared" si="101"/>
        <v>-4.5198170731707323</v>
      </c>
      <c r="O424">
        <f t="shared" si="102"/>
        <v>-6.7301829268292686</v>
      </c>
      <c r="P424" s="2">
        <f t="shared" si="103"/>
        <v>1.0594512195121952</v>
      </c>
      <c r="Q424" s="14">
        <v>35</v>
      </c>
      <c r="R424" s="14">
        <v>223</v>
      </c>
      <c r="S424" s="27">
        <v>-19</v>
      </c>
      <c r="T424" s="18">
        <f t="shared" si="104"/>
        <v>5.2513128282070518</v>
      </c>
      <c r="U424" s="12">
        <f t="shared" si="105"/>
        <v>33.458364591147784</v>
      </c>
      <c r="V424" s="2">
        <f t="shared" si="106"/>
        <v>-2.8507126781695424</v>
      </c>
      <c r="W424" s="39">
        <f t="shared" si="107"/>
        <v>23.030757689422352</v>
      </c>
      <c r="X424" s="39">
        <f t="shared" si="108"/>
        <v>14.028507126781683</v>
      </c>
      <c r="Y424" s="39">
        <f t="shared" si="109"/>
        <v>-1.7254313578394624</v>
      </c>
      <c r="Z424" s="7">
        <f t="shared" si="110"/>
        <v>184.48673216964505</v>
      </c>
      <c r="AA424" s="16">
        <v>608</v>
      </c>
      <c r="AB424" s="57">
        <f t="shared" si="111"/>
        <v>22.821068080390571</v>
      </c>
      <c r="AC424" s="2">
        <v>18</v>
      </c>
      <c r="AD424" s="7">
        <v>86</v>
      </c>
      <c r="AE424">
        <v>26</v>
      </c>
      <c r="AF424">
        <v>32</v>
      </c>
      <c r="AG424">
        <v>31</v>
      </c>
      <c r="AH424" s="2">
        <v>9</v>
      </c>
      <c r="AI424" s="7">
        <v>16</v>
      </c>
      <c r="AJ424">
        <v>63</v>
      </c>
      <c r="AK424">
        <v>0</v>
      </c>
      <c r="AL424">
        <v>0</v>
      </c>
      <c r="AM424">
        <v>0</v>
      </c>
      <c r="AN424">
        <v>0</v>
      </c>
      <c r="AO424" s="2">
        <v>0</v>
      </c>
    </row>
    <row r="425" spans="1:41">
      <c r="A425" s="2">
        <v>425000</v>
      </c>
      <c r="B425">
        <f t="shared" si="96"/>
        <v>7.083333333333333</v>
      </c>
      <c r="C425" s="16">
        <v>1498880949</v>
      </c>
      <c r="D425" s="6">
        <f t="shared" si="97"/>
        <v>42917.159131944441</v>
      </c>
      <c r="E425" s="20">
        <v>204</v>
      </c>
      <c r="F425" s="21">
        <v>-15916</v>
      </c>
      <c r="G425" s="22">
        <v>-4352</v>
      </c>
      <c r="H425">
        <f t="shared" si="98"/>
        <v>1.2451171875E-2</v>
      </c>
      <c r="I425">
        <f t="shared" si="99"/>
        <v>-0.971435546875</v>
      </c>
      <c r="J425" s="2">
        <f t="shared" si="100"/>
        <v>-0.265625</v>
      </c>
      <c r="K425" s="16">
        <v>-568</v>
      </c>
      <c r="L425" s="16">
        <v>-161</v>
      </c>
      <c r="M425" s="16">
        <v>-180</v>
      </c>
      <c r="N425" s="18">
        <f t="shared" si="101"/>
        <v>-4.3292682926829276</v>
      </c>
      <c r="O425">
        <f t="shared" si="102"/>
        <v>-1.2271341463414636</v>
      </c>
      <c r="P425" s="2">
        <f t="shared" si="103"/>
        <v>-1.3719512195121952</v>
      </c>
      <c r="Q425" s="14">
        <v>20</v>
      </c>
      <c r="R425" s="14">
        <v>224</v>
      </c>
      <c r="S425" s="27">
        <v>-40</v>
      </c>
      <c r="T425" s="18">
        <f t="shared" si="104"/>
        <v>3.0007501875468865</v>
      </c>
      <c r="U425" s="12">
        <f t="shared" si="105"/>
        <v>33.608402100525133</v>
      </c>
      <c r="V425" s="2">
        <f t="shared" si="106"/>
        <v>-6.001500375093773</v>
      </c>
      <c r="W425" s="39">
        <f t="shared" si="107"/>
        <v>20.780195048762188</v>
      </c>
      <c r="X425" s="39">
        <f t="shared" si="108"/>
        <v>14.178544636159032</v>
      </c>
      <c r="Y425" s="39">
        <f t="shared" si="109"/>
        <v>-4.876219054763693</v>
      </c>
      <c r="Z425" s="7">
        <f t="shared" si="110"/>
        <v>193.82921544368185</v>
      </c>
      <c r="AA425" s="16">
        <v>624</v>
      </c>
      <c r="AB425" s="57">
        <f t="shared" si="111"/>
        <v>22.868990924611374</v>
      </c>
      <c r="AC425" s="2">
        <v>18</v>
      </c>
      <c r="AD425" s="7">
        <v>87</v>
      </c>
      <c r="AE425">
        <v>26</v>
      </c>
      <c r="AF425">
        <v>32</v>
      </c>
      <c r="AG425">
        <v>32</v>
      </c>
      <c r="AH425" s="2">
        <v>9</v>
      </c>
      <c r="AI425" s="7">
        <v>16</v>
      </c>
      <c r="AJ425">
        <v>88</v>
      </c>
      <c r="AK425">
        <v>0</v>
      </c>
      <c r="AL425">
        <v>0</v>
      </c>
      <c r="AM425">
        <v>0</v>
      </c>
      <c r="AN425">
        <v>0</v>
      </c>
      <c r="AO425" s="2">
        <v>0</v>
      </c>
    </row>
    <row r="426" spans="1:41">
      <c r="A426" s="2">
        <v>426000</v>
      </c>
      <c r="B426">
        <f t="shared" si="96"/>
        <v>7.1</v>
      </c>
      <c r="C426" s="16">
        <v>1498880950</v>
      </c>
      <c r="D426" s="6">
        <f t="shared" si="97"/>
        <v>42917.159143518518</v>
      </c>
      <c r="E426" s="20">
        <v>288</v>
      </c>
      <c r="F426" s="21">
        <v>-15992</v>
      </c>
      <c r="G426" s="22">
        <v>-4404</v>
      </c>
      <c r="H426">
        <f t="shared" si="98"/>
        <v>1.7578125E-2</v>
      </c>
      <c r="I426">
        <f t="shared" si="99"/>
        <v>-0.97607421875</v>
      </c>
      <c r="J426" s="2">
        <f t="shared" si="100"/>
        <v>-0.268798828125</v>
      </c>
      <c r="K426" s="16">
        <v>-586</v>
      </c>
      <c r="L426" s="16">
        <v>422</v>
      </c>
      <c r="M426" s="16">
        <v>-175</v>
      </c>
      <c r="N426" s="18">
        <f t="shared" si="101"/>
        <v>-4.4664634146341466</v>
      </c>
      <c r="O426">
        <f t="shared" si="102"/>
        <v>3.2164634146341466</v>
      </c>
      <c r="P426" s="2">
        <f t="shared" si="103"/>
        <v>-1.3338414634146343</v>
      </c>
      <c r="Q426" s="14">
        <v>23</v>
      </c>
      <c r="R426" s="14">
        <v>225</v>
      </c>
      <c r="S426" s="27">
        <v>-31</v>
      </c>
      <c r="T426" s="18">
        <f t="shared" si="104"/>
        <v>3.4508627156789196</v>
      </c>
      <c r="U426" s="12">
        <f t="shared" si="105"/>
        <v>33.758439609902474</v>
      </c>
      <c r="V426" s="2">
        <f t="shared" si="106"/>
        <v>-4.6511627906976747</v>
      </c>
      <c r="W426" s="39">
        <f t="shared" si="107"/>
        <v>21.230307576894219</v>
      </c>
      <c r="X426" s="39">
        <f t="shared" si="108"/>
        <v>14.328582145536373</v>
      </c>
      <c r="Y426" s="39">
        <f t="shared" si="109"/>
        <v>-3.5258814703675947</v>
      </c>
      <c r="Z426" s="7">
        <f t="shared" si="110"/>
        <v>189.87453669448684</v>
      </c>
      <c r="AA426" s="16">
        <v>608</v>
      </c>
      <c r="AB426" s="57">
        <f t="shared" si="111"/>
        <v>22.821068080390571</v>
      </c>
      <c r="AC426" s="2">
        <v>18</v>
      </c>
      <c r="AD426" s="7">
        <v>86</v>
      </c>
      <c r="AE426">
        <v>26</v>
      </c>
      <c r="AF426">
        <v>32</v>
      </c>
      <c r="AG426">
        <v>32</v>
      </c>
      <c r="AH426" s="2">
        <v>9</v>
      </c>
      <c r="AI426" s="7">
        <v>16</v>
      </c>
      <c r="AJ426">
        <v>33</v>
      </c>
      <c r="AK426">
        <v>0</v>
      </c>
      <c r="AL426">
        <v>0</v>
      </c>
      <c r="AM426">
        <v>0</v>
      </c>
      <c r="AN426">
        <v>0</v>
      </c>
      <c r="AO426" s="2">
        <v>0</v>
      </c>
    </row>
    <row r="427" spans="1:41">
      <c r="A427" s="2">
        <v>427000</v>
      </c>
      <c r="B427">
        <f t="shared" si="96"/>
        <v>7.1166666666666663</v>
      </c>
      <c r="C427" s="16">
        <v>1498880951</v>
      </c>
      <c r="D427" s="6">
        <f t="shared" si="97"/>
        <v>42917.159155092595</v>
      </c>
      <c r="E427" s="20">
        <v>112</v>
      </c>
      <c r="F427" s="21">
        <v>-16368</v>
      </c>
      <c r="G427" s="22">
        <v>-4364</v>
      </c>
      <c r="H427">
        <f t="shared" si="98"/>
        <v>6.8359375E-3</v>
      </c>
      <c r="I427">
        <f t="shared" si="99"/>
        <v>-0.9990234375</v>
      </c>
      <c r="J427" s="2">
        <f t="shared" si="100"/>
        <v>-0.266357421875</v>
      </c>
      <c r="K427" s="16">
        <v>-749</v>
      </c>
      <c r="L427" s="16">
        <v>-176</v>
      </c>
      <c r="M427" s="16">
        <v>84</v>
      </c>
      <c r="N427" s="18">
        <f t="shared" si="101"/>
        <v>-5.7088414634146343</v>
      </c>
      <c r="O427">
        <f t="shared" si="102"/>
        <v>-1.3414634146341464</v>
      </c>
      <c r="P427" s="2">
        <f t="shared" si="103"/>
        <v>0.6402439024390244</v>
      </c>
      <c r="Q427" s="14">
        <v>29</v>
      </c>
      <c r="R427" s="14">
        <v>229</v>
      </c>
      <c r="S427" s="27">
        <v>-25</v>
      </c>
      <c r="T427" s="18">
        <f t="shared" si="104"/>
        <v>4.3510877719429857</v>
      </c>
      <c r="U427" s="12">
        <f t="shared" si="105"/>
        <v>34.358589647411854</v>
      </c>
      <c r="V427" s="2">
        <f t="shared" si="106"/>
        <v>-3.7509377344336086</v>
      </c>
      <c r="W427" s="39">
        <f t="shared" si="107"/>
        <v>22.130532633158285</v>
      </c>
      <c r="X427" s="39">
        <f t="shared" si="108"/>
        <v>14.928732183045753</v>
      </c>
      <c r="Y427" s="39">
        <f t="shared" si="109"/>
        <v>-2.6256564141035286</v>
      </c>
      <c r="Z427" s="7">
        <f t="shared" si="110"/>
        <v>187.08552170514565</v>
      </c>
      <c r="AA427" s="16">
        <v>656</v>
      </c>
      <c r="AB427" s="57">
        <f t="shared" si="111"/>
        <v>22.964836613052984</v>
      </c>
      <c r="AC427" s="2">
        <v>18</v>
      </c>
      <c r="AD427" s="7">
        <v>86</v>
      </c>
      <c r="AE427">
        <v>26</v>
      </c>
      <c r="AF427">
        <v>32</v>
      </c>
      <c r="AG427">
        <v>31</v>
      </c>
      <c r="AH427" s="2">
        <v>9</v>
      </c>
      <c r="AI427" s="7">
        <v>16</v>
      </c>
      <c r="AJ427">
        <v>107</v>
      </c>
      <c r="AK427">
        <v>0</v>
      </c>
      <c r="AL427">
        <v>0</v>
      </c>
      <c r="AM427">
        <v>0</v>
      </c>
      <c r="AN427">
        <v>0</v>
      </c>
      <c r="AO427" s="2">
        <v>0</v>
      </c>
    </row>
    <row r="428" spans="1:41">
      <c r="A428" s="2">
        <v>428000</v>
      </c>
      <c r="B428">
        <f t="shared" si="96"/>
        <v>7.1333333333333337</v>
      </c>
      <c r="C428" s="16">
        <v>1498880952</v>
      </c>
      <c r="D428" s="6">
        <f t="shared" si="97"/>
        <v>42917.159166666665</v>
      </c>
      <c r="E428" s="20">
        <v>88</v>
      </c>
      <c r="F428" s="21">
        <v>-16056</v>
      </c>
      <c r="G428" s="22">
        <v>-4344</v>
      </c>
      <c r="H428">
        <f t="shared" si="98"/>
        <v>5.37109375E-3</v>
      </c>
      <c r="I428">
        <f t="shared" si="99"/>
        <v>-0.97998046875</v>
      </c>
      <c r="J428" s="2">
        <f t="shared" si="100"/>
        <v>-0.26513671875</v>
      </c>
      <c r="K428" s="16">
        <v>130</v>
      </c>
      <c r="L428" s="16">
        <v>-314</v>
      </c>
      <c r="M428" s="16">
        <v>-190</v>
      </c>
      <c r="N428" s="18">
        <f t="shared" si="101"/>
        <v>0.99085365853658547</v>
      </c>
      <c r="O428">
        <f t="shared" si="102"/>
        <v>-2.3932926829268295</v>
      </c>
      <c r="P428" s="2">
        <f t="shared" si="103"/>
        <v>-1.4481707317073171</v>
      </c>
      <c r="Q428" s="14">
        <v>25</v>
      </c>
      <c r="R428" s="14">
        <v>227</v>
      </c>
      <c r="S428" s="27">
        <v>-29</v>
      </c>
      <c r="T428" s="18">
        <f t="shared" si="104"/>
        <v>3.7509377344336086</v>
      </c>
      <c r="U428" s="12">
        <f t="shared" si="105"/>
        <v>34.058514628657164</v>
      </c>
      <c r="V428" s="2">
        <f t="shared" si="106"/>
        <v>-4.3510877719429857</v>
      </c>
      <c r="W428" s="39">
        <f t="shared" si="107"/>
        <v>21.530382595648909</v>
      </c>
      <c r="X428" s="39">
        <f t="shared" si="108"/>
        <v>14.628657164291063</v>
      </c>
      <c r="Y428" s="39">
        <f t="shared" si="109"/>
        <v>-3.2258064516129057</v>
      </c>
      <c r="Z428" s="7">
        <f t="shared" si="110"/>
        <v>188.92317364998962</v>
      </c>
      <c r="AA428" s="16">
        <v>624</v>
      </c>
      <c r="AB428" s="57">
        <f t="shared" si="111"/>
        <v>22.868990924611374</v>
      </c>
      <c r="AC428" s="2">
        <v>18</v>
      </c>
      <c r="AD428" s="7">
        <v>86</v>
      </c>
      <c r="AE428">
        <v>26</v>
      </c>
      <c r="AF428">
        <v>32</v>
      </c>
      <c r="AG428">
        <v>32</v>
      </c>
      <c r="AH428" s="2">
        <v>10</v>
      </c>
      <c r="AI428" s="7">
        <v>16</v>
      </c>
      <c r="AJ428">
        <v>63</v>
      </c>
      <c r="AK428">
        <v>0</v>
      </c>
      <c r="AL428">
        <v>0</v>
      </c>
      <c r="AM428">
        <v>0</v>
      </c>
      <c r="AN428">
        <v>0</v>
      </c>
      <c r="AO428" s="2">
        <v>0</v>
      </c>
    </row>
    <row r="429" spans="1:41">
      <c r="A429" s="2">
        <v>429000</v>
      </c>
      <c r="B429">
        <f t="shared" si="96"/>
        <v>7.15</v>
      </c>
      <c r="C429" s="16">
        <v>1498880953</v>
      </c>
      <c r="D429" s="6">
        <f t="shared" si="97"/>
        <v>42917.159178240741</v>
      </c>
      <c r="E429" s="20">
        <v>28</v>
      </c>
      <c r="F429" s="21">
        <v>-15944</v>
      </c>
      <c r="G429" s="22">
        <v>-4476</v>
      </c>
      <c r="H429">
        <f t="shared" si="98"/>
        <v>1.708984375E-3</v>
      </c>
      <c r="I429">
        <f t="shared" si="99"/>
        <v>-0.97314453125</v>
      </c>
      <c r="J429" s="2">
        <f t="shared" si="100"/>
        <v>-0.273193359375</v>
      </c>
      <c r="K429" s="16">
        <v>-705</v>
      </c>
      <c r="L429" s="16">
        <v>-585</v>
      </c>
      <c r="M429" s="16">
        <v>-272</v>
      </c>
      <c r="N429" s="18">
        <f t="shared" si="101"/>
        <v>-5.3734756097560981</v>
      </c>
      <c r="O429">
        <f t="shared" si="102"/>
        <v>-4.4588414634146343</v>
      </c>
      <c r="P429" s="2">
        <f t="shared" si="103"/>
        <v>-2.0731707317073171</v>
      </c>
      <c r="Q429" s="14">
        <v>28</v>
      </c>
      <c r="R429" s="14">
        <v>234</v>
      </c>
      <c r="S429" s="27">
        <v>-38</v>
      </c>
      <c r="T429" s="18">
        <f t="shared" si="104"/>
        <v>4.2010502625656416</v>
      </c>
      <c r="U429" s="12">
        <f t="shared" si="105"/>
        <v>35.108777194298575</v>
      </c>
      <c r="V429" s="2">
        <f t="shared" si="106"/>
        <v>-5.7014253563390849</v>
      </c>
      <c r="W429" s="39">
        <f t="shared" si="107"/>
        <v>21.980495123780941</v>
      </c>
      <c r="X429" s="39">
        <f t="shared" si="108"/>
        <v>15.678919729932474</v>
      </c>
      <c r="Y429" s="39">
        <f t="shared" si="109"/>
        <v>-4.5761440360090049</v>
      </c>
      <c r="Z429" s="7">
        <f t="shared" si="110"/>
        <v>192.31554562211954</v>
      </c>
      <c r="AA429" s="16">
        <v>608</v>
      </c>
      <c r="AB429" s="57">
        <f t="shared" si="111"/>
        <v>22.821068080390571</v>
      </c>
      <c r="AC429" s="2">
        <v>18</v>
      </c>
      <c r="AD429" s="7">
        <v>86</v>
      </c>
      <c r="AE429">
        <v>26</v>
      </c>
      <c r="AF429">
        <v>33</v>
      </c>
      <c r="AG429">
        <v>33</v>
      </c>
      <c r="AH429" s="2">
        <v>9</v>
      </c>
      <c r="AI429" s="7">
        <v>16</v>
      </c>
      <c r="AJ429">
        <v>72</v>
      </c>
      <c r="AK429">
        <v>0</v>
      </c>
      <c r="AL429">
        <v>0</v>
      </c>
      <c r="AM429">
        <v>0</v>
      </c>
      <c r="AN429">
        <v>0</v>
      </c>
      <c r="AO429" s="2">
        <v>0</v>
      </c>
    </row>
    <row r="430" spans="1:41">
      <c r="A430" s="2">
        <v>430000</v>
      </c>
      <c r="B430">
        <f t="shared" si="96"/>
        <v>7.166666666666667</v>
      </c>
      <c r="C430" s="16">
        <v>1498880954</v>
      </c>
      <c r="D430" s="6">
        <f t="shared" si="97"/>
        <v>42917.159189814818</v>
      </c>
      <c r="E430" s="20">
        <v>-68</v>
      </c>
      <c r="F430" s="21">
        <v>-15828</v>
      </c>
      <c r="G430" s="22">
        <v>-4240</v>
      </c>
      <c r="H430">
        <f t="shared" si="98"/>
        <v>-4.150390625E-3</v>
      </c>
      <c r="I430">
        <f t="shared" si="99"/>
        <v>-0.966064453125</v>
      </c>
      <c r="J430" s="2">
        <f t="shared" si="100"/>
        <v>-0.2587890625</v>
      </c>
      <c r="K430" s="16">
        <v>113</v>
      </c>
      <c r="L430" s="16">
        <v>-388</v>
      </c>
      <c r="M430" s="16">
        <v>37</v>
      </c>
      <c r="N430" s="18">
        <f t="shared" si="101"/>
        <v>0.86128048780487809</v>
      </c>
      <c r="O430">
        <f t="shared" si="102"/>
        <v>-2.9573170731707319</v>
      </c>
      <c r="P430" s="2">
        <f t="shared" si="103"/>
        <v>0.28201219512195125</v>
      </c>
      <c r="Q430" s="14">
        <v>21</v>
      </c>
      <c r="R430" s="14">
        <v>229</v>
      </c>
      <c r="S430" s="27">
        <v>-33</v>
      </c>
      <c r="T430" s="18">
        <f t="shared" si="104"/>
        <v>3.150787696924231</v>
      </c>
      <c r="U430" s="12">
        <f t="shared" si="105"/>
        <v>34.358589647411854</v>
      </c>
      <c r="V430" s="2">
        <f t="shared" si="106"/>
        <v>-4.9512378094523628</v>
      </c>
      <c r="W430" s="39">
        <f t="shared" si="107"/>
        <v>20.930232558139529</v>
      </c>
      <c r="X430" s="39">
        <f t="shared" si="108"/>
        <v>14.928732183045753</v>
      </c>
      <c r="Y430" s="39">
        <f t="shared" si="109"/>
        <v>-3.8259564891222828</v>
      </c>
      <c r="Z430" s="7">
        <f t="shared" si="110"/>
        <v>190.84797439823831</v>
      </c>
      <c r="AA430" s="16">
        <v>608</v>
      </c>
      <c r="AB430" s="57">
        <f t="shared" si="111"/>
        <v>22.821068080390571</v>
      </c>
      <c r="AC430" s="2">
        <v>18</v>
      </c>
      <c r="AD430" s="7">
        <v>86</v>
      </c>
      <c r="AE430">
        <v>27</v>
      </c>
      <c r="AF430">
        <v>33</v>
      </c>
      <c r="AG430">
        <v>33</v>
      </c>
      <c r="AH430" s="2">
        <v>9</v>
      </c>
      <c r="AI430" s="7">
        <v>16</v>
      </c>
      <c r="AJ430">
        <v>85</v>
      </c>
      <c r="AK430">
        <v>0</v>
      </c>
      <c r="AL430">
        <v>0</v>
      </c>
      <c r="AM430">
        <v>0</v>
      </c>
      <c r="AN430">
        <v>0</v>
      </c>
      <c r="AO430" s="2">
        <v>0</v>
      </c>
    </row>
    <row r="431" spans="1:41">
      <c r="A431" s="46">
        <v>431000</v>
      </c>
      <c r="B431">
        <f t="shared" si="96"/>
        <v>7.1833333333333336</v>
      </c>
      <c r="C431" s="16">
        <v>1498880955</v>
      </c>
      <c r="D431" s="6">
        <f t="shared" si="97"/>
        <v>42917.159201388888</v>
      </c>
      <c r="E431" s="20">
        <v>296</v>
      </c>
      <c r="F431" s="21">
        <v>-15596</v>
      </c>
      <c r="G431" s="22">
        <v>-4464</v>
      </c>
      <c r="H431">
        <f t="shared" si="98"/>
        <v>1.806640625E-2</v>
      </c>
      <c r="I431">
        <f t="shared" si="99"/>
        <v>-0.951904296875</v>
      </c>
      <c r="J431" s="2">
        <f t="shared" si="100"/>
        <v>-0.2724609375</v>
      </c>
      <c r="K431" s="16">
        <v>587</v>
      </c>
      <c r="L431" s="16">
        <v>533</v>
      </c>
      <c r="M431" s="16">
        <v>-210</v>
      </c>
      <c r="N431" s="18">
        <f t="shared" si="101"/>
        <v>4.474085365853659</v>
      </c>
      <c r="O431">
        <f t="shared" si="102"/>
        <v>4.0625</v>
      </c>
      <c r="P431" s="2">
        <f t="shared" si="103"/>
        <v>-1.6006097560975612</v>
      </c>
      <c r="Q431" s="14">
        <v>10</v>
      </c>
      <c r="R431" s="14">
        <v>236</v>
      </c>
      <c r="S431" s="27">
        <v>-40</v>
      </c>
      <c r="T431" s="18">
        <f t="shared" si="104"/>
        <v>1.5003750937734432</v>
      </c>
      <c r="U431" s="12">
        <f t="shared" si="105"/>
        <v>35.408852213053265</v>
      </c>
      <c r="V431" s="2">
        <f t="shared" si="106"/>
        <v>-6.001500375093773</v>
      </c>
      <c r="W431" s="39">
        <f t="shared" si="107"/>
        <v>19.279819954988742</v>
      </c>
      <c r="X431" s="39">
        <f t="shared" si="108"/>
        <v>15.978994748687164</v>
      </c>
      <c r="Y431" s="39">
        <f t="shared" si="109"/>
        <v>-4.876219054763693</v>
      </c>
      <c r="Z431" s="7">
        <f t="shared" si="110"/>
        <v>194.86340372904502</v>
      </c>
      <c r="AA431" s="16">
        <v>624</v>
      </c>
      <c r="AB431" s="57">
        <f t="shared" si="111"/>
        <v>22.868990924611374</v>
      </c>
      <c r="AC431" s="46">
        <v>0</v>
      </c>
      <c r="AD431" s="7">
        <v>108</v>
      </c>
      <c r="AE431">
        <v>26</v>
      </c>
      <c r="AF431">
        <v>33</v>
      </c>
      <c r="AG431">
        <v>33</v>
      </c>
      <c r="AH431" s="2">
        <v>10</v>
      </c>
      <c r="AI431" s="7">
        <v>14</v>
      </c>
      <c r="AJ431">
        <v>31</v>
      </c>
      <c r="AK431">
        <v>0</v>
      </c>
      <c r="AL431">
        <v>0</v>
      </c>
      <c r="AM431">
        <v>0</v>
      </c>
      <c r="AN431">
        <v>0</v>
      </c>
      <c r="AO431" s="2">
        <v>0</v>
      </c>
    </row>
    <row r="432" spans="1:41" s="62" customFormat="1">
      <c r="A432" s="61">
        <v>432000</v>
      </c>
      <c r="B432" s="62">
        <f t="shared" si="96"/>
        <v>7.2</v>
      </c>
      <c r="C432" s="63">
        <v>1498880956</v>
      </c>
      <c r="D432" s="64">
        <f t="shared" si="97"/>
        <v>42917.159212962964</v>
      </c>
      <c r="E432" s="65">
        <v>56</v>
      </c>
      <c r="F432" s="66">
        <v>-15864</v>
      </c>
      <c r="G432" s="67">
        <v>-4292</v>
      </c>
      <c r="H432" s="62">
        <f t="shared" si="98"/>
        <v>3.41796875E-3</v>
      </c>
      <c r="I432" s="62">
        <f t="shared" si="99"/>
        <v>-0.96826171875</v>
      </c>
      <c r="J432" s="61">
        <f t="shared" si="100"/>
        <v>-0.261962890625</v>
      </c>
      <c r="K432" s="63">
        <v>-176</v>
      </c>
      <c r="L432" s="63">
        <v>348</v>
      </c>
      <c r="M432" s="63">
        <v>-912</v>
      </c>
      <c r="N432" s="68">
        <f t="shared" si="101"/>
        <v>-1.3414634146341464</v>
      </c>
      <c r="O432" s="62">
        <f t="shared" si="102"/>
        <v>2.6524390243902443</v>
      </c>
      <c r="P432" s="61">
        <f t="shared" si="103"/>
        <v>-6.9512195121951228</v>
      </c>
      <c r="Q432" s="69">
        <v>33</v>
      </c>
      <c r="R432" s="69">
        <v>231</v>
      </c>
      <c r="S432" s="70">
        <v>-17</v>
      </c>
      <c r="T432" s="68">
        <f t="shared" si="104"/>
        <v>4.9512378094523628</v>
      </c>
      <c r="U432" s="71">
        <f t="shared" si="105"/>
        <v>34.658664666166544</v>
      </c>
      <c r="V432" s="61">
        <f t="shared" si="106"/>
        <v>-2.5506376594148539</v>
      </c>
      <c r="W432" s="71">
        <f t="shared" si="107"/>
        <v>22.730682670667662</v>
      </c>
      <c r="X432" s="71">
        <f t="shared" si="108"/>
        <v>15.228807201800443</v>
      </c>
      <c r="Y432" s="71">
        <f t="shared" si="109"/>
        <v>-1.4253563390847739</v>
      </c>
      <c r="Z432" s="72">
        <f t="shared" si="110"/>
        <v>183.75745652232899</v>
      </c>
      <c r="AA432" s="63">
        <v>2464</v>
      </c>
      <c r="AB432" s="74">
        <f t="shared" si="111"/>
        <v>28.380118010003894</v>
      </c>
      <c r="AC432" s="61">
        <v>15</v>
      </c>
      <c r="AD432" s="72">
        <v>86</v>
      </c>
      <c r="AE432" s="62">
        <v>27</v>
      </c>
      <c r="AF432" s="62">
        <v>33</v>
      </c>
      <c r="AG432" s="62">
        <v>33</v>
      </c>
      <c r="AH432" s="61">
        <v>10</v>
      </c>
      <c r="AI432" s="72">
        <v>15</v>
      </c>
      <c r="AJ432" s="62">
        <v>100</v>
      </c>
      <c r="AK432" s="62">
        <v>0</v>
      </c>
      <c r="AL432" s="62">
        <v>0</v>
      </c>
      <c r="AM432" s="62">
        <v>0</v>
      </c>
      <c r="AN432" s="62">
        <v>0</v>
      </c>
      <c r="AO432" s="61">
        <v>0</v>
      </c>
    </row>
    <row r="433" spans="1:41">
      <c r="A433" s="2">
        <v>433000</v>
      </c>
      <c r="B433">
        <f t="shared" si="96"/>
        <v>7.2166666666666668</v>
      </c>
      <c r="C433" s="16">
        <v>1498880957</v>
      </c>
      <c r="D433" s="6">
        <f t="shared" si="97"/>
        <v>42917.159224537041</v>
      </c>
      <c r="E433" s="20">
        <v>216</v>
      </c>
      <c r="F433" s="21">
        <v>-16232</v>
      </c>
      <c r="G433" s="22">
        <v>-4716</v>
      </c>
      <c r="H433">
        <f t="shared" si="98"/>
        <v>1.318359375E-2</v>
      </c>
      <c r="I433">
        <f t="shared" si="99"/>
        <v>-0.99072265625</v>
      </c>
      <c r="J433" s="2">
        <f t="shared" si="100"/>
        <v>-0.287841796875</v>
      </c>
      <c r="K433" s="16">
        <v>-832</v>
      </c>
      <c r="L433" s="16">
        <v>-504</v>
      </c>
      <c r="M433" s="16">
        <v>-201</v>
      </c>
      <c r="N433" s="18">
        <f t="shared" si="101"/>
        <v>-6.3414634146341466</v>
      </c>
      <c r="O433">
        <f t="shared" si="102"/>
        <v>-3.8414634146341466</v>
      </c>
      <c r="P433" s="2">
        <f t="shared" si="103"/>
        <v>-1.5320121951219514</v>
      </c>
      <c r="Q433" s="14">
        <v>25</v>
      </c>
      <c r="R433" s="14">
        <v>231</v>
      </c>
      <c r="S433" s="27">
        <v>-31</v>
      </c>
      <c r="T433" s="18">
        <f t="shared" si="104"/>
        <v>3.7509377344336086</v>
      </c>
      <c r="U433" s="12">
        <f t="shared" si="105"/>
        <v>34.658664666166544</v>
      </c>
      <c r="V433" s="2">
        <f t="shared" si="106"/>
        <v>-4.6511627906976747</v>
      </c>
      <c r="W433" s="39">
        <f t="shared" si="107"/>
        <v>21.530382595648909</v>
      </c>
      <c r="X433" s="39">
        <f t="shared" si="108"/>
        <v>15.228807201800443</v>
      </c>
      <c r="Y433" s="39">
        <f t="shared" si="109"/>
        <v>-3.5258814703675947</v>
      </c>
      <c r="Z433" s="7">
        <f t="shared" si="110"/>
        <v>189.73933375899932</v>
      </c>
      <c r="AA433" s="16">
        <v>1616</v>
      </c>
      <c r="AB433" s="57">
        <f t="shared" si="111"/>
        <v>25.840207266301256</v>
      </c>
      <c r="AC433" s="2">
        <v>19</v>
      </c>
      <c r="AD433" s="7">
        <v>86</v>
      </c>
      <c r="AE433">
        <v>27</v>
      </c>
      <c r="AF433">
        <v>32</v>
      </c>
      <c r="AG433">
        <v>32</v>
      </c>
      <c r="AH433" s="2">
        <v>9</v>
      </c>
      <c r="AI433" s="7">
        <v>15</v>
      </c>
      <c r="AJ433">
        <v>51</v>
      </c>
      <c r="AK433">
        <v>0</v>
      </c>
      <c r="AL433">
        <v>0</v>
      </c>
      <c r="AM433">
        <v>0</v>
      </c>
      <c r="AN433">
        <v>0</v>
      </c>
      <c r="AO433" s="2">
        <v>0</v>
      </c>
    </row>
    <row r="434" spans="1:41">
      <c r="A434" s="2">
        <v>434000</v>
      </c>
      <c r="B434">
        <f t="shared" si="96"/>
        <v>7.2333333333333334</v>
      </c>
      <c r="C434" s="16">
        <v>1498880958</v>
      </c>
      <c r="D434" s="6">
        <f t="shared" si="97"/>
        <v>42917.159236111111</v>
      </c>
      <c r="E434" s="20">
        <v>-60</v>
      </c>
      <c r="F434" s="21">
        <v>-16212</v>
      </c>
      <c r="G434" s="22">
        <v>-4292</v>
      </c>
      <c r="H434">
        <f t="shared" si="98"/>
        <v>-3.662109375E-3</v>
      </c>
      <c r="I434">
        <f t="shared" si="99"/>
        <v>-0.989501953125</v>
      </c>
      <c r="J434" s="2">
        <f t="shared" si="100"/>
        <v>-0.261962890625</v>
      </c>
      <c r="K434" s="16">
        <v>-982</v>
      </c>
      <c r="L434" s="16">
        <v>654</v>
      </c>
      <c r="M434" s="16">
        <v>70</v>
      </c>
      <c r="N434" s="18">
        <f t="shared" si="101"/>
        <v>-7.4847560975609762</v>
      </c>
      <c r="O434">
        <f t="shared" si="102"/>
        <v>4.9847560975609762</v>
      </c>
      <c r="P434" s="2">
        <f t="shared" si="103"/>
        <v>0.53353658536585369</v>
      </c>
      <c r="Q434" s="14">
        <v>29</v>
      </c>
      <c r="R434" s="14">
        <v>231</v>
      </c>
      <c r="S434" s="27">
        <v>-39</v>
      </c>
      <c r="T434" s="18">
        <f t="shared" si="104"/>
        <v>4.3510877719429857</v>
      </c>
      <c r="U434" s="12">
        <f t="shared" si="105"/>
        <v>34.658664666166544</v>
      </c>
      <c r="V434" s="2">
        <f t="shared" si="106"/>
        <v>-5.8514628657164289</v>
      </c>
      <c r="W434" s="39">
        <f t="shared" si="107"/>
        <v>22.130532633158285</v>
      </c>
      <c r="X434" s="39">
        <f t="shared" si="108"/>
        <v>15.228807201800443</v>
      </c>
      <c r="Y434" s="39">
        <f t="shared" si="109"/>
        <v>-4.7261815453863489</v>
      </c>
      <c r="Z434" s="7">
        <f t="shared" si="110"/>
        <v>192.62392368610585</v>
      </c>
      <c r="AA434" s="16">
        <v>1152</v>
      </c>
      <c r="AB434" s="57">
        <f t="shared" si="111"/>
        <v>24.450444783897925</v>
      </c>
      <c r="AC434" s="2">
        <v>18</v>
      </c>
      <c r="AD434" s="7">
        <v>86</v>
      </c>
      <c r="AE434">
        <v>27</v>
      </c>
      <c r="AF434">
        <v>33</v>
      </c>
      <c r="AG434">
        <v>33</v>
      </c>
      <c r="AH434" s="2">
        <v>9</v>
      </c>
      <c r="AI434" s="7">
        <v>16</v>
      </c>
      <c r="AJ434">
        <v>59</v>
      </c>
      <c r="AK434">
        <v>0</v>
      </c>
      <c r="AL434">
        <v>0</v>
      </c>
      <c r="AM434">
        <v>0</v>
      </c>
      <c r="AN434">
        <v>0</v>
      </c>
      <c r="AO434" s="2">
        <v>0</v>
      </c>
    </row>
    <row r="435" spans="1:41">
      <c r="A435" s="2">
        <v>435000</v>
      </c>
      <c r="B435">
        <f t="shared" si="96"/>
        <v>7.25</v>
      </c>
      <c r="C435" s="16">
        <v>1498880959</v>
      </c>
      <c r="D435" s="6">
        <f t="shared" si="97"/>
        <v>42917.15924768518</v>
      </c>
      <c r="E435" s="20">
        <v>120</v>
      </c>
      <c r="F435" s="21">
        <v>-16148</v>
      </c>
      <c r="G435" s="22">
        <v>-4336</v>
      </c>
      <c r="H435">
        <f t="shared" si="98"/>
        <v>7.32421875E-3</v>
      </c>
      <c r="I435">
        <f t="shared" si="99"/>
        <v>-0.985595703125</v>
      </c>
      <c r="J435" s="2">
        <f t="shared" si="100"/>
        <v>-0.2646484375</v>
      </c>
      <c r="K435" s="16">
        <v>-533</v>
      </c>
      <c r="L435" s="16">
        <v>-201</v>
      </c>
      <c r="M435" s="16">
        <v>217</v>
      </c>
      <c r="N435" s="18">
        <f t="shared" si="101"/>
        <v>-4.0625</v>
      </c>
      <c r="O435">
        <f t="shared" si="102"/>
        <v>-1.5320121951219514</v>
      </c>
      <c r="P435" s="2">
        <f t="shared" si="103"/>
        <v>1.6539634146341464</v>
      </c>
      <c r="Q435" s="14">
        <v>18</v>
      </c>
      <c r="R435" s="14">
        <v>230</v>
      </c>
      <c r="S435" s="27">
        <v>-26</v>
      </c>
      <c r="T435" s="18">
        <f t="shared" si="104"/>
        <v>2.7006751687921979</v>
      </c>
      <c r="U435" s="12">
        <f t="shared" si="105"/>
        <v>34.508627156789196</v>
      </c>
      <c r="V435" s="2">
        <f t="shared" si="106"/>
        <v>-3.9009752438109526</v>
      </c>
      <c r="W435" s="39">
        <f t="shared" si="107"/>
        <v>20.480120030007498</v>
      </c>
      <c r="X435" s="39">
        <f t="shared" si="108"/>
        <v>15.078769692423094</v>
      </c>
      <c r="Y435" s="39">
        <f t="shared" si="109"/>
        <v>-2.7756939234808726</v>
      </c>
      <c r="Z435" s="7">
        <f t="shared" si="110"/>
        <v>188.08261920120515</v>
      </c>
      <c r="AA435" s="16">
        <v>960</v>
      </c>
      <c r="AB435" s="57">
        <f t="shared" si="111"/>
        <v>23.875370653248272</v>
      </c>
      <c r="AC435" s="2">
        <v>18</v>
      </c>
      <c r="AD435" s="7">
        <v>86</v>
      </c>
      <c r="AE435">
        <v>27</v>
      </c>
      <c r="AF435">
        <v>33</v>
      </c>
      <c r="AG435">
        <v>32</v>
      </c>
      <c r="AH435" s="2">
        <v>9</v>
      </c>
      <c r="AI435" s="7">
        <v>16</v>
      </c>
      <c r="AJ435">
        <v>36</v>
      </c>
      <c r="AK435">
        <v>0</v>
      </c>
      <c r="AL435">
        <v>0</v>
      </c>
      <c r="AM435">
        <v>0</v>
      </c>
      <c r="AN435">
        <v>0</v>
      </c>
      <c r="AO435" s="2">
        <v>0</v>
      </c>
    </row>
    <row r="436" spans="1:41">
      <c r="A436" s="2">
        <v>436000</v>
      </c>
      <c r="B436">
        <f t="shared" si="96"/>
        <v>7.2666666666666666</v>
      </c>
      <c r="C436" s="16">
        <v>1498880960</v>
      </c>
      <c r="D436" s="6">
        <f t="shared" si="97"/>
        <v>42917.159259259264</v>
      </c>
      <c r="E436" s="20">
        <v>-48</v>
      </c>
      <c r="F436" s="21">
        <v>-16852</v>
      </c>
      <c r="G436" s="22">
        <v>-4928</v>
      </c>
      <c r="H436">
        <f t="shared" si="98"/>
        <v>-2.9296875E-3</v>
      </c>
      <c r="I436">
        <f t="shared" si="99"/>
        <v>-1.028564453125</v>
      </c>
      <c r="J436" s="2">
        <f t="shared" si="100"/>
        <v>-0.30078125</v>
      </c>
      <c r="K436" s="16">
        <v>1371</v>
      </c>
      <c r="L436" s="16">
        <v>754</v>
      </c>
      <c r="M436" s="16">
        <v>-531</v>
      </c>
      <c r="N436" s="18">
        <f t="shared" si="101"/>
        <v>10.449695121951221</v>
      </c>
      <c r="O436">
        <f t="shared" si="102"/>
        <v>5.7469512195121952</v>
      </c>
      <c r="P436" s="2">
        <f t="shared" si="103"/>
        <v>-4.0472560975609762</v>
      </c>
      <c r="Q436" s="14">
        <v>39</v>
      </c>
      <c r="R436" s="14">
        <v>225</v>
      </c>
      <c r="S436" s="27">
        <v>-19</v>
      </c>
      <c r="T436" s="18">
        <f t="shared" si="104"/>
        <v>5.8514628657164289</v>
      </c>
      <c r="U436" s="12">
        <f t="shared" si="105"/>
        <v>33.758439609902474</v>
      </c>
      <c r="V436" s="2">
        <f t="shared" si="106"/>
        <v>-2.8507126781695424</v>
      </c>
      <c r="W436" s="39">
        <f t="shared" si="107"/>
        <v>23.630907726931728</v>
      </c>
      <c r="X436" s="39">
        <f t="shared" si="108"/>
        <v>14.328582145536373</v>
      </c>
      <c r="Y436" s="39">
        <f t="shared" si="109"/>
        <v>-1.7254313578394624</v>
      </c>
      <c r="Z436" s="7">
        <f t="shared" si="110"/>
        <v>184.37319177408281</v>
      </c>
      <c r="AA436" s="16">
        <v>944</v>
      </c>
      <c r="AB436" s="57">
        <f t="shared" si="111"/>
        <v>23.827447809027465</v>
      </c>
      <c r="AC436" s="2">
        <v>18</v>
      </c>
      <c r="AD436" s="7">
        <v>86</v>
      </c>
      <c r="AE436">
        <v>27</v>
      </c>
      <c r="AF436">
        <v>33</v>
      </c>
      <c r="AG436">
        <v>32</v>
      </c>
      <c r="AH436" s="2">
        <v>10</v>
      </c>
      <c r="AI436" s="7">
        <v>16</v>
      </c>
      <c r="AJ436">
        <v>41</v>
      </c>
      <c r="AK436">
        <v>0</v>
      </c>
      <c r="AL436">
        <v>0</v>
      </c>
      <c r="AM436">
        <v>0</v>
      </c>
      <c r="AN436">
        <v>0</v>
      </c>
      <c r="AO436" s="2">
        <v>0</v>
      </c>
    </row>
    <row r="437" spans="1:41">
      <c r="A437" s="2">
        <v>437000</v>
      </c>
      <c r="B437">
        <f t="shared" si="96"/>
        <v>7.2833333333333332</v>
      </c>
      <c r="C437" s="16">
        <v>1498880961</v>
      </c>
      <c r="D437" s="6">
        <f t="shared" si="97"/>
        <v>42917.159270833334</v>
      </c>
      <c r="E437" s="20">
        <v>380</v>
      </c>
      <c r="F437" s="21">
        <v>-15636</v>
      </c>
      <c r="G437" s="22">
        <v>-4356</v>
      </c>
      <c r="H437">
        <f t="shared" si="98"/>
        <v>2.3193359375E-2</v>
      </c>
      <c r="I437">
        <f t="shared" si="99"/>
        <v>-0.954345703125</v>
      </c>
      <c r="J437" s="2">
        <f t="shared" si="100"/>
        <v>-0.265869140625</v>
      </c>
      <c r="K437" s="16">
        <v>-696</v>
      </c>
      <c r="L437" s="16">
        <v>-1147</v>
      </c>
      <c r="M437" s="16">
        <v>1563</v>
      </c>
      <c r="N437" s="18">
        <f t="shared" si="101"/>
        <v>-5.3048780487804885</v>
      </c>
      <c r="O437">
        <f t="shared" si="102"/>
        <v>-8.7423780487804894</v>
      </c>
      <c r="P437" s="2">
        <f t="shared" si="103"/>
        <v>11.913109756097562</v>
      </c>
      <c r="Q437" s="14">
        <v>20</v>
      </c>
      <c r="R437" s="14">
        <v>230</v>
      </c>
      <c r="S437" s="27">
        <v>-18</v>
      </c>
      <c r="T437" s="18">
        <f t="shared" si="104"/>
        <v>3.0007501875468865</v>
      </c>
      <c r="U437" s="12">
        <f t="shared" si="105"/>
        <v>34.508627156789196</v>
      </c>
      <c r="V437" s="2">
        <f t="shared" si="106"/>
        <v>-2.7006751687921979</v>
      </c>
      <c r="W437" s="39">
        <f t="shared" si="107"/>
        <v>20.780195048762188</v>
      </c>
      <c r="X437" s="39">
        <f t="shared" si="108"/>
        <v>15.078769692423094</v>
      </c>
      <c r="Y437" s="39">
        <f t="shared" si="109"/>
        <v>-1.5753938484621179</v>
      </c>
      <c r="Z437" s="7">
        <f t="shared" si="110"/>
        <v>184.54005176927592</v>
      </c>
      <c r="AA437" s="16">
        <v>800</v>
      </c>
      <c r="AB437" s="57">
        <f t="shared" si="111"/>
        <v>23.396142211040225</v>
      </c>
      <c r="AC437" s="2">
        <v>18</v>
      </c>
      <c r="AD437" s="7">
        <v>86</v>
      </c>
      <c r="AE437">
        <v>20</v>
      </c>
      <c r="AF437">
        <v>25</v>
      </c>
      <c r="AG437">
        <v>26</v>
      </c>
      <c r="AH437" s="2">
        <v>8</v>
      </c>
      <c r="AI437" s="7">
        <v>16</v>
      </c>
      <c r="AJ437">
        <v>80</v>
      </c>
      <c r="AK437">
        <v>0</v>
      </c>
      <c r="AL437">
        <v>0</v>
      </c>
      <c r="AM437">
        <v>0</v>
      </c>
      <c r="AN437">
        <v>0</v>
      </c>
      <c r="AO437" s="2">
        <v>0</v>
      </c>
    </row>
    <row r="438" spans="1:41">
      <c r="A438" s="2">
        <v>438000</v>
      </c>
      <c r="B438">
        <f t="shared" si="96"/>
        <v>7.3</v>
      </c>
      <c r="C438" s="16">
        <v>1498880962</v>
      </c>
      <c r="D438" s="6">
        <f t="shared" si="97"/>
        <v>42917.159282407403</v>
      </c>
      <c r="E438" s="20">
        <v>1164</v>
      </c>
      <c r="F438" s="21">
        <v>-18056</v>
      </c>
      <c r="G438" s="22">
        <v>-5000</v>
      </c>
      <c r="H438">
        <f t="shared" si="98"/>
        <v>7.1044921875E-2</v>
      </c>
      <c r="I438">
        <f t="shared" si="99"/>
        <v>-1.10205078125</v>
      </c>
      <c r="J438" s="2">
        <f t="shared" si="100"/>
        <v>-0.30517578125</v>
      </c>
      <c r="K438" s="16">
        <v>1991</v>
      </c>
      <c r="L438" s="16">
        <v>3753</v>
      </c>
      <c r="M438" s="16">
        <v>1576</v>
      </c>
      <c r="N438" s="18">
        <f t="shared" si="101"/>
        <v>15.175304878048781</v>
      </c>
      <c r="O438">
        <f t="shared" si="102"/>
        <v>28.605182926829272</v>
      </c>
      <c r="P438" s="2">
        <f t="shared" si="103"/>
        <v>12.012195121951221</v>
      </c>
      <c r="Q438" s="14">
        <v>31</v>
      </c>
      <c r="R438" s="14">
        <v>217</v>
      </c>
      <c r="S438" s="27">
        <v>63</v>
      </c>
      <c r="T438" s="18">
        <f t="shared" si="104"/>
        <v>4.6511627906976747</v>
      </c>
      <c r="U438" s="12">
        <f t="shared" si="105"/>
        <v>32.558139534883722</v>
      </c>
      <c r="V438" s="2">
        <f t="shared" si="106"/>
        <v>9.4523630907726925</v>
      </c>
      <c r="W438" s="39">
        <f t="shared" si="107"/>
        <v>22.430607651912975</v>
      </c>
      <c r="X438" s="39">
        <f t="shared" si="108"/>
        <v>13.128282070517621</v>
      </c>
      <c r="Y438" s="39">
        <f t="shared" si="109"/>
        <v>10.577644411102773</v>
      </c>
      <c r="Z438" s="7">
        <f t="shared" si="110"/>
        <v>153.56114364074932</v>
      </c>
      <c r="AA438" s="16">
        <v>800</v>
      </c>
      <c r="AB438" s="57">
        <f t="shared" si="111"/>
        <v>23.396142211040225</v>
      </c>
      <c r="AC438" s="2">
        <v>18</v>
      </c>
      <c r="AD438" s="7">
        <v>87</v>
      </c>
      <c r="AE438">
        <v>30</v>
      </c>
      <c r="AF438">
        <v>37</v>
      </c>
      <c r="AG438">
        <v>37</v>
      </c>
      <c r="AH438" s="2">
        <v>11</v>
      </c>
      <c r="AI438" s="7">
        <v>16</v>
      </c>
      <c r="AJ438">
        <v>38</v>
      </c>
      <c r="AK438">
        <v>0</v>
      </c>
      <c r="AL438">
        <v>0</v>
      </c>
      <c r="AM438">
        <v>0</v>
      </c>
      <c r="AN438">
        <v>0</v>
      </c>
      <c r="AO438" s="2">
        <v>0</v>
      </c>
    </row>
    <row r="439" spans="1:41">
      <c r="A439" s="2">
        <v>439000</v>
      </c>
      <c r="B439">
        <f t="shared" si="96"/>
        <v>7.3166666666666664</v>
      </c>
      <c r="C439" s="16">
        <v>1498880963</v>
      </c>
      <c r="D439" s="6">
        <f t="shared" si="97"/>
        <v>42917.15929398148</v>
      </c>
      <c r="E439" s="20">
        <v>2116</v>
      </c>
      <c r="F439" s="21">
        <v>-14472</v>
      </c>
      <c r="G439" s="22">
        <v>-1668</v>
      </c>
      <c r="H439">
        <f t="shared" si="98"/>
        <v>0.129150390625</v>
      </c>
      <c r="I439">
        <f t="shared" si="99"/>
        <v>-0.88330078125</v>
      </c>
      <c r="J439" s="2">
        <f t="shared" si="100"/>
        <v>-0.101806640625</v>
      </c>
      <c r="K439" s="16">
        <v>4289</v>
      </c>
      <c r="L439" s="16">
        <v>898</v>
      </c>
      <c r="M439" s="16">
        <v>2038</v>
      </c>
      <c r="N439" s="18">
        <f t="shared" si="101"/>
        <v>32.690548780487809</v>
      </c>
      <c r="O439">
        <f t="shared" si="102"/>
        <v>6.8445121951219514</v>
      </c>
      <c r="P439" s="2">
        <f t="shared" si="103"/>
        <v>15.533536585365855</v>
      </c>
      <c r="Q439" s="14">
        <v>40</v>
      </c>
      <c r="R439" s="14">
        <v>222</v>
      </c>
      <c r="S439" s="27">
        <v>-36</v>
      </c>
      <c r="T439" s="18">
        <f t="shared" si="104"/>
        <v>6.001500375093773</v>
      </c>
      <c r="U439" s="12">
        <f t="shared" si="105"/>
        <v>33.308327081770443</v>
      </c>
      <c r="V439" s="2">
        <f t="shared" si="106"/>
        <v>-5.4013503375843959</v>
      </c>
      <c r="W439" s="39">
        <f t="shared" si="107"/>
        <v>23.780945236309073</v>
      </c>
      <c r="X439" s="39">
        <f t="shared" si="108"/>
        <v>13.878469617404342</v>
      </c>
      <c r="Y439" s="39">
        <f t="shared" si="109"/>
        <v>-4.2760690172543159</v>
      </c>
      <c r="Z439" s="7">
        <f t="shared" si="110"/>
        <v>190.67457586620071</v>
      </c>
      <c r="AA439" s="16">
        <v>768</v>
      </c>
      <c r="AB439" s="57">
        <f t="shared" si="111"/>
        <v>23.300296522598615</v>
      </c>
      <c r="AC439" s="2">
        <v>18</v>
      </c>
      <c r="AD439" s="7">
        <v>87</v>
      </c>
      <c r="AE439">
        <v>31</v>
      </c>
      <c r="AF439">
        <v>37</v>
      </c>
      <c r="AG439">
        <v>36</v>
      </c>
      <c r="AH439" s="2">
        <v>11</v>
      </c>
      <c r="AI439" s="7">
        <v>16</v>
      </c>
      <c r="AJ439">
        <v>46</v>
      </c>
      <c r="AK439">
        <v>0</v>
      </c>
      <c r="AL439">
        <v>0</v>
      </c>
      <c r="AM439">
        <v>0</v>
      </c>
      <c r="AN439">
        <v>0</v>
      </c>
      <c r="AO439" s="2">
        <v>0</v>
      </c>
    </row>
    <row r="440" spans="1:41">
      <c r="A440" s="2">
        <v>440000</v>
      </c>
      <c r="B440">
        <f t="shared" si="96"/>
        <v>7.333333333333333</v>
      </c>
      <c r="C440" s="16">
        <v>1498880964</v>
      </c>
      <c r="D440" s="6">
        <f t="shared" si="97"/>
        <v>42917.159305555557</v>
      </c>
      <c r="E440" s="20">
        <v>1260</v>
      </c>
      <c r="F440" s="21">
        <v>-15980</v>
      </c>
      <c r="G440" s="22">
        <v>-2660</v>
      </c>
      <c r="H440">
        <f t="shared" si="98"/>
        <v>7.6904296875E-2</v>
      </c>
      <c r="I440">
        <f t="shared" si="99"/>
        <v>-0.975341796875</v>
      </c>
      <c r="J440" s="2">
        <f t="shared" si="100"/>
        <v>-0.162353515625</v>
      </c>
      <c r="K440" s="16">
        <v>-8809</v>
      </c>
      <c r="L440" s="16">
        <v>9027</v>
      </c>
      <c r="M440" s="16">
        <v>-19896</v>
      </c>
      <c r="N440" s="18">
        <f t="shared" si="101"/>
        <v>-67.141768292682926</v>
      </c>
      <c r="O440">
        <f t="shared" si="102"/>
        <v>68.803353658536594</v>
      </c>
      <c r="P440" s="2">
        <f t="shared" si="103"/>
        <v>-151.64634146341464</v>
      </c>
      <c r="Q440" s="14">
        <v>168</v>
      </c>
      <c r="R440" s="14">
        <v>54</v>
      </c>
      <c r="S440" s="27">
        <v>88</v>
      </c>
      <c r="T440" s="18">
        <f t="shared" si="104"/>
        <v>25.206301575393848</v>
      </c>
      <c r="U440" s="12">
        <f t="shared" si="105"/>
        <v>8.1020255063765934</v>
      </c>
      <c r="V440" s="2">
        <f t="shared" si="106"/>
        <v>13.203300825206302</v>
      </c>
      <c r="W440" s="39">
        <f t="shared" si="107"/>
        <v>42.985746436609148</v>
      </c>
      <c r="X440" s="39">
        <f t="shared" si="108"/>
        <v>-11.327831957989508</v>
      </c>
      <c r="Y440" s="39">
        <f t="shared" si="109"/>
        <v>14.328582145536382</v>
      </c>
      <c r="Z440" s="7">
        <f t="shared" si="110"/>
        <v>160.69496673620148</v>
      </c>
      <c r="AA440" s="16">
        <v>832</v>
      </c>
      <c r="AB440" s="57">
        <f t="shared" si="111"/>
        <v>23.491987899481835</v>
      </c>
      <c r="AC440" s="2">
        <v>18</v>
      </c>
      <c r="AD440" s="7">
        <v>88</v>
      </c>
      <c r="AE440">
        <v>31</v>
      </c>
      <c r="AF440">
        <v>37</v>
      </c>
      <c r="AG440">
        <v>36</v>
      </c>
      <c r="AH440" s="2">
        <v>11</v>
      </c>
      <c r="AI440" s="7">
        <v>16</v>
      </c>
      <c r="AJ440">
        <v>33</v>
      </c>
      <c r="AK440">
        <v>0</v>
      </c>
      <c r="AL440">
        <v>0</v>
      </c>
      <c r="AM440">
        <v>0</v>
      </c>
      <c r="AN440">
        <v>0</v>
      </c>
      <c r="AO440" s="2">
        <v>0</v>
      </c>
    </row>
    <row r="441" spans="1:41">
      <c r="A441" s="2">
        <v>441000</v>
      </c>
      <c r="B441">
        <f t="shared" si="96"/>
        <v>7.35</v>
      </c>
      <c r="C441" s="16">
        <v>1498880965</v>
      </c>
      <c r="D441" s="6">
        <f t="shared" si="97"/>
        <v>42917.159317129626</v>
      </c>
      <c r="E441" s="20">
        <v>1072</v>
      </c>
      <c r="F441" s="21">
        <v>-22268</v>
      </c>
      <c r="G441" s="22">
        <v>-7560</v>
      </c>
      <c r="H441">
        <f t="shared" si="98"/>
        <v>6.54296875E-2</v>
      </c>
      <c r="I441">
        <f t="shared" si="99"/>
        <v>-1.359130859375</v>
      </c>
      <c r="J441" s="2">
        <f t="shared" si="100"/>
        <v>-0.46142578125</v>
      </c>
      <c r="K441" s="16">
        <v>8235</v>
      </c>
      <c r="L441" s="16">
        <v>4198</v>
      </c>
      <c r="M441" s="16">
        <v>5466</v>
      </c>
      <c r="N441" s="18">
        <f t="shared" si="101"/>
        <v>62.766768292682933</v>
      </c>
      <c r="O441">
        <f t="shared" si="102"/>
        <v>31.996951219512198</v>
      </c>
      <c r="P441" s="2">
        <f t="shared" si="103"/>
        <v>41.661585365853661</v>
      </c>
      <c r="Q441" s="14">
        <v>-134</v>
      </c>
      <c r="R441" s="14">
        <v>204</v>
      </c>
      <c r="S441" s="27">
        <v>168</v>
      </c>
      <c r="T441" s="18">
        <f t="shared" si="104"/>
        <v>-20.105026256564141</v>
      </c>
      <c r="U441" s="12">
        <f t="shared" si="105"/>
        <v>30.607651912978245</v>
      </c>
      <c r="V441" s="2">
        <f t="shared" si="106"/>
        <v>25.206301575393848</v>
      </c>
      <c r="W441" s="39">
        <f t="shared" si="107"/>
        <v>-2.3255813953488413</v>
      </c>
      <c r="X441" s="39">
        <f t="shared" si="108"/>
        <v>11.177794448612143</v>
      </c>
      <c r="Y441" s="39">
        <f t="shared" si="109"/>
        <v>26.331582895723926</v>
      </c>
      <c r="Z441" s="7">
        <f t="shared" si="110"/>
        <v>80.466789205397575</v>
      </c>
      <c r="AA441" s="16">
        <v>736</v>
      </c>
      <c r="AB441" s="57">
        <f t="shared" si="111"/>
        <v>23.204450834157008</v>
      </c>
      <c r="AC441" s="2">
        <v>18</v>
      </c>
      <c r="AD441" s="7">
        <v>91</v>
      </c>
      <c r="AE441">
        <v>19</v>
      </c>
      <c r="AF441">
        <v>26</v>
      </c>
      <c r="AG441">
        <v>26</v>
      </c>
      <c r="AH441" s="2">
        <v>7</v>
      </c>
      <c r="AI441" s="7">
        <v>16</v>
      </c>
      <c r="AJ441">
        <v>74</v>
      </c>
      <c r="AK441">
        <v>0</v>
      </c>
      <c r="AL441">
        <v>0</v>
      </c>
      <c r="AM441">
        <v>0</v>
      </c>
      <c r="AN441">
        <v>0</v>
      </c>
      <c r="AO441" s="2">
        <v>0</v>
      </c>
    </row>
    <row r="442" spans="1:41">
      <c r="A442" s="2">
        <v>442000</v>
      </c>
      <c r="B442">
        <f t="shared" si="96"/>
        <v>7.3666666666666663</v>
      </c>
      <c r="C442" s="16">
        <v>1498880966</v>
      </c>
      <c r="D442" s="6">
        <f t="shared" si="97"/>
        <v>42917.159328703703</v>
      </c>
      <c r="E442" s="20">
        <v>800</v>
      </c>
      <c r="F442" s="21">
        <v>-14280</v>
      </c>
      <c r="G442" s="22">
        <v>-4672</v>
      </c>
      <c r="H442">
        <f t="shared" si="98"/>
        <v>4.8828125E-2</v>
      </c>
      <c r="I442">
        <f t="shared" si="99"/>
        <v>-0.87158203125</v>
      </c>
      <c r="J442" s="2">
        <f t="shared" si="100"/>
        <v>-0.28515625</v>
      </c>
      <c r="K442" s="16">
        <v>-4860</v>
      </c>
      <c r="L442" s="16">
        <v>4061</v>
      </c>
      <c r="M442" s="16">
        <v>5636</v>
      </c>
      <c r="N442" s="18">
        <f t="shared" si="101"/>
        <v>-37.042682926829272</v>
      </c>
      <c r="O442">
        <f t="shared" si="102"/>
        <v>30.952743902439028</v>
      </c>
      <c r="P442" s="2">
        <f t="shared" si="103"/>
        <v>42.957317073170735</v>
      </c>
      <c r="Q442" s="14">
        <v>-182</v>
      </c>
      <c r="R442" s="14">
        <v>186</v>
      </c>
      <c r="S442" s="27">
        <v>178</v>
      </c>
      <c r="T442" s="18">
        <f t="shared" si="104"/>
        <v>-27.30682670667667</v>
      </c>
      <c r="U442" s="12">
        <f t="shared" si="105"/>
        <v>27.906976744186046</v>
      </c>
      <c r="V442" s="2">
        <f t="shared" si="106"/>
        <v>26.70667666916729</v>
      </c>
      <c r="W442" s="39">
        <f t="shared" si="107"/>
        <v>-9.5273818454613703</v>
      </c>
      <c r="X442" s="39">
        <f t="shared" si="108"/>
        <v>8.4771192798199451</v>
      </c>
      <c r="Y442" s="39">
        <f t="shared" si="109"/>
        <v>27.831957989497369</v>
      </c>
      <c r="Z442" s="7">
        <f t="shared" si="110"/>
        <v>65.963326650101649</v>
      </c>
      <c r="AA442" s="16">
        <v>736</v>
      </c>
      <c r="AB442" s="57">
        <f t="shared" si="111"/>
        <v>23.204450834157008</v>
      </c>
      <c r="AC442" s="2">
        <v>18</v>
      </c>
      <c r="AD442" s="7">
        <v>95</v>
      </c>
      <c r="AE442">
        <v>20</v>
      </c>
      <c r="AF442">
        <v>27</v>
      </c>
      <c r="AG442">
        <v>29</v>
      </c>
      <c r="AH442" s="2">
        <v>8</v>
      </c>
      <c r="AI442" s="7">
        <v>16</v>
      </c>
      <c r="AJ442">
        <v>92</v>
      </c>
      <c r="AK442">
        <v>0</v>
      </c>
      <c r="AL442">
        <v>0</v>
      </c>
      <c r="AM442">
        <v>0</v>
      </c>
      <c r="AN442">
        <v>0</v>
      </c>
      <c r="AO442" s="2">
        <v>0</v>
      </c>
    </row>
    <row r="443" spans="1:41">
      <c r="A443" s="2">
        <v>443000</v>
      </c>
      <c r="B443">
        <f t="shared" si="96"/>
        <v>7.3833333333333337</v>
      </c>
      <c r="C443" s="16">
        <v>1498880967</v>
      </c>
      <c r="D443" s="6">
        <f t="shared" si="97"/>
        <v>42917.15934027778</v>
      </c>
      <c r="E443" s="20">
        <v>-356</v>
      </c>
      <c r="F443" s="21">
        <v>-5904</v>
      </c>
      <c r="G443" s="22">
        <v>-2428</v>
      </c>
      <c r="H443">
        <f t="shared" si="98"/>
        <v>-2.1728515625E-2</v>
      </c>
      <c r="I443">
        <f t="shared" si="99"/>
        <v>-0.3603515625</v>
      </c>
      <c r="J443" s="2">
        <f t="shared" si="100"/>
        <v>-0.148193359375</v>
      </c>
      <c r="K443" s="16">
        <v>3272</v>
      </c>
      <c r="L443" s="16">
        <v>5113</v>
      </c>
      <c r="M443" s="16">
        <v>-5051</v>
      </c>
      <c r="N443" s="18">
        <f t="shared" si="101"/>
        <v>24.939024390243905</v>
      </c>
      <c r="O443">
        <f t="shared" si="102"/>
        <v>38.971036585365859</v>
      </c>
      <c r="P443" s="2">
        <f t="shared" si="103"/>
        <v>-38.498475609756099</v>
      </c>
      <c r="Q443" s="14">
        <v>-314</v>
      </c>
      <c r="R443" s="14">
        <v>98</v>
      </c>
      <c r="S443" s="27">
        <v>164</v>
      </c>
      <c r="T443" s="18">
        <f t="shared" si="104"/>
        <v>-47.111777944486121</v>
      </c>
      <c r="U443" s="12">
        <f t="shared" si="105"/>
        <v>14.703675918979744</v>
      </c>
      <c r="V443" s="2">
        <f t="shared" si="106"/>
        <v>24.606151537884472</v>
      </c>
      <c r="W443" s="39">
        <f t="shared" si="107"/>
        <v>-29.332333083270822</v>
      </c>
      <c r="X443" s="39">
        <f t="shared" si="108"/>
        <v>-4.7261815453863569</v>
      </c>
      <c r="Y443" s="39">
        <f t="shared" si="109"/>
        <v>25.731432858214554</v>
      </c>
      <c r="Z443" s="7">
        <f t="shared" si="110"/>
        <v>34.710203824958541</v>
      </c>
      <c r="AA443" s="16">
        <v>784</v>
      </c>
      <c r="AB443" s="57">
        <f t="shared" si="111"/>
        <v>23.348219366819421</v>
      </c>
      <c r="AC443" s="2">
        <v>18</v>
      </c>
      <c r="AD443" s="7">
        <v>100</v>
      </c>
      <c r="AE443">
        <v>20</v>
      </c>
      <c r="AF443">
        <v>26</v>
      </c>
      <c r="AG443">
        <v>29</v>
      </c>
      <c r="AH443" s="2">
        <v>7</v>
      </c>
      <c r="AI443" s="7">
        <v>15</v>
      </c>
      <c r="AJ443">
        <v>78</v>
      </c>
      <c r="AK443">
        <v>0</v>
      </c>
      <c r="AL443">
        <v>0</v>
      </c>
      <c r="AM443">
        <v>0</v>
      </c>
      <c r="AN443">
        <v>0</v>
      </c>
      <c r="AO443" s="2">
        <v>0</v>
      </c>
    </row>
    <row r="444" spans="1:41">
      <c r="A444" s="2">
        <v>444000</v>
      </c>
      <c r="B444">
        <f t="shared" si="96"/>
        <v>7.4</v>
      </c>
      <c r="C444" s="16">
        <v>1498880968</v>
      </c>
      <c r="D444" s="6">
        <f t="shared" si="97"/>
        <v>42917.159351851849</v>
      </c>
      <c r="E444" s="20">
        <v>1924</v>
      </c>
      <c r="F444" s="21">
        <v>-15292</v>
      </c>
      <c r="G444" s="22">
        <v>-4224</v>
      </c>
      <c r="H444">
        <f t="shared" si="98"/>
        <v>0.117431640625</v>
      </c>
      <c r="I444">
        <f t="shared" si="99"/>
        <v>-0.933349609375</v>
      </c>
      <c r="J444" s="2">
        <f t="shared" si="100"/>
        <v>-0.2578125</v>
      </c>
      <c r="K444" s="16">
        <v>-946</v>
      </c>
      <c r="L444" s="16">
        <v>1485</v>
      </c>
      <c r="M444" s="16">
        <v>5897</v>
      </c>
      <c r="N444" s="18">
        <f t="shared" si="101"/>
        <v>-7.2103658536585371</v>
      </c>
      <c r="O444">
        <f t="shared" si="102"/>
        <v>11.318597560975611</v>
      </c>
      <c r="P444" s="2">
        <f t="shared" si="103"/>
        <v>44.946646341463421</v>
      </c>
      <c r="Q444" s="14">
        <v>-228</v>
      </c>
      <c r="R444" s="14">
        <v>272</v>
      </c>
      <c r="S444" s="27">
        <v>-40</v>
      </c>
      <c r="T444" s="18">
        <f t="shared" si="104"/>
        <v>-34.208552138034506</v>
      </c>
      <c r="U444" s="12">
        <f t="shared" si="105"/>
        <v>40.810202550637662</v>
      </c>
      <c r="V444" s="2">
        <f t="shared" si="106"/>
        <v>-6.001500375093773</v>
      </c>
      <c r="W444" s="39">
        <f t="shared" si="107"/>
        <v>-16.429107276819206</v>
      </c>
      <c r="X444" s="39">
        <f t="shared" si="108"/>
        <v>21.380345086271561</v>
      </c>
      <c r="Y444" s="39">
        <f t="shared" si="109"/>
        <v>-4.876219054763693</v>
      </c>
      <c r="Z444" s="7">
        <f t="shared" si="110"/>
        <v>351.18425166998856</v>
      </c>
      <c r="AA444" s="16">
        <v>720</v>
      </c>
      <c r="AB444" s="57">
        <f t="shared" si="111"/>
        <v>23.156527989936201</v>
      </c>
      <c r="AC444" s="2">
        <v>18</v>
      </c>
      <c r="AD444" s="7">
        <v>106</v>
      </c>
      <c r="AE444">
        <v>15</v>
      </c>
      <c r="AF444">
        <v>20</v>
      </c>
      <c r="AG444">
        <v>22</v>
      </c>
      <c r="AH444" s="2">
        <v>6</v>
      </c>
      <c r="AI444" s="7">
        <v>15</v>
      </c>
      <c r="AJ444">
        <v>74</v>
      </c>
      <c r="AK444">
        <v>0</v>
      </c>
      <c r="AL444">
        <v>0</v>
      </c>
      <c r="AM444">
        <v>0</v>
      </c>
      <c r="AN444">
        <v>0</v>
      </c>
      <c r="AO444" s="2">
        <v>0</v>
      </c>
    </row>
    <row r="445" spans="1:41">
      <c r="A445" s="2">
        <v>445000</v>
      </c>
      <c r="B445">
        <f t="shared" si="96"/>
        <v>7.416666666666667</v>
      </c>
      <c r="C445" s="16">
        <v>1498880969</v>
      </c>
      <c r="D445" s="6">
        <f t="shared" si="97"/>
        <v>42917.159363425926</v>
      </c>
      <c r="E445" s="20">
        <v>3012</v>
      </c>
      <c r="F445" s="21">
        <v>-15248</v>
      </c>
      <c r="G445" s="22">
        <v>-5352</v>
      </c>
      <c r="H445">
        <f t="shared" si="98"/>
        <v>0.183837890625</v>
      </c>
      <c r="I445">
        <f t="shared" si="99"/>
        <v>-0.9306640625</v>
      </c>
      <c r="J445" s="2">
        <f t="shared" si="100"/>
        <v>-0.32666015625</v>
      </c>
      <c r="K445" s="16">
        <v>-5521</v>
      </c>
      <c r="L445" s="16">
        <v>5389</v>
      </c>
      <c r="M445" s="16">
        <v>-10193</v>
      </c>
      <c r="N445" s="18">
        <f t="shared" si="101"/>
        <v>-42.080792682926834</v>
      </c>
      <c r="O445">
        <f t="shared" si="102"/>
        <v>41.074695121951223</v>
      </c>
      <c r="P445" s="2">
        <f t="shared" si="103"/>
        <v>-77.690548780487816</v>
      </c>
      <c r="Q445" s="14">
        <v>-264</v>
      </c>
      <c r="R445" s="14">
        <v>260</v>
      </c>
      <c r="S445" s="27">
        <v>12</v>
      </c>
      <c r="T445" s="18">
        <f t="shared" si="104"/>
        <v>-39.609902475618902</v>
      </c>
      <c r="U445" s="12">
        <f t="shared" si="105"/>
        <v>39.00975243810953</v>
      </c>
      <c r="V445" s="2">
        <f t="shared" si="106"/>
        <v>1.800450112528132</v>
      </c>
      <c r="W445" s="39">
        <f t="shared" si="107"/>
        <v>-21.830457614403603</v>
      </c>
      <c r="X445" s="39">
        <f t="shared" si="108"/>
        <v>19.579894973743428</v>
      </c>
      <c r="Y445" s="39">
        <f t="shared" si="109"/>
        <v>2.9257314328582122</v>
      </c>
      <c r="Z445" s="7">
        <f t="shared" si="110"/>
        <v>-0.50195411696486758</v>
      </c>
      <c r="AA445" s="16">
        <v>736</v>
      </c>
      <c r="AB445" s="57">
        <f t="shared" si="111"/>
        <v>23.204450834157008</v>
      </c>
      <c r="AC445" s="2">
        <v>18</v>
      </c>
      <c r="AD445" s="7">
        <v>111</v>
      </c>
      <c r="AE445">
        <v>19</v>
      </c>
      <c r="AF445">
        <v>26</v>
      </c>
      <c r="AG445">
        <v>28</v>
      </c>
      <c r="AH445" s="2">
        <v>7</v>
      </c>
      <c r="AI445" s="7">
        <v>16</v>
      </c>
      <c r="AJ445">
        <v>89</v>
      </c>
      <c r="AK445">
        <v>0</v>
      </c>
      <c r="AL445">
        <v>0</v>
      </c>
      <c r="AM445">
        <v>0</v>
      </c>
      <c r="AN445">
        <v>0</v>
      </c>
      <c r="AO445" s="2">
        <v>0</v>
      </c>
    </row>
    <row r="446" spans="1:41">
      <c r="A446" s="2">
        <v>446000</v>
      </c>
      <c r="B446">
        <f t="shared" si="96"/>
        <v>7.4333333333333336</v>
      </c>
      <c r="C446" s="16">
        <v>1498880970</v>
      </c>
      <c r="D446" s="6">
        <f t="shared" si="97"/>
        <v>42917.159375000003</v>
      </c>
      <c r="E446" s="20">
        <v>2420</v>
      </c>
      <c r="F446" s="21">
        <v>-20712</v>
      </c>
      <c r="G446" s="22">
        <v>-3948</v>
      </c>
      <c r="H446">
        <f t="shared" si="98"/>
        <v>0.147705078125</v>
      </c>
      <c r="I446">
        <f t="shared" si="99"/>
        <v>-1.26416015625</v>
      </c>
      <c r="J446" s="2">
        <f t="shared" si="100"/>
        <v>-0.240966796875</v>
      </c>
      <c r="K446" s="16">
        <v>-3269</v>
      </c>
      <c r="L446" s="16">
        <v>1094</v>
      </c>
      <c r="M446" s="16">
        <v>-9182</v>
      </c>
      <c r="N446" s="18">
        <f t="shared" si="101"/>
        <v>-24.916158536585368</v>
      </c>
      <c r="O446">
        <f t="shared" si="102"/>
        <v>8.3384146341463428</v>
      </c>
      <c r="P446" s="2">
        <f t="shared" si="103"/>
        <v>-69.984756097560975</v>
      </c>
      <c r="Q446" s="14">
        <v>-362</v>
      </c>
      <c r="R446" s="14">
        <v>182</v>
      </c>
      <c r="S446" s="27">
        <v>-116</v>
      </c>
      <c r="T446" s="18">
        <f t="shared" si="104"/>
        <v>-54.31357839459865</v>
      </c>
      <c r="U446" s="12">
        <f t="shared" si="105"/>
        <v>27.30682670667667</v>
      </c>
      <c r="V446" s="2">
        <f t="shared" si="106"/>
        <v>-17.404351087771943</v>
      </c>
      <c r="W446" s="39">
        <f t="shared" si="107"/>
        <v>-36.534133533383354</v>
      </c>
      <c r="X446" s="39">
        <f t="shared" si="108"/>
        <v>7.8769692423105688</v>
      </c>
      <c r="Y446" s="39">
        <f t="shared" si="109"/>
        <v>-16.279069767441861</v>
      </c>
      <c r="Z446" s="7">
        <f t="shared" si="110"/>
        <v>343.34496748303877</v>
      </c>
      <c r="AA446" s="16">
        <v>736</v>
      </c>
      <c r="AB446" s="57">
        <f t="shared" si="111"/>
        <v>23.204450834157008</v>
      </c>
      <c r="AC446" s="2">
        <v>18</v>
      </c>
      <c r="AD446" s="7">
        <v>116</v>
      </c>
      <c r="AE446">
        <v>21</v>
      </c>
      <c r="AF446">
        <v>28</v>
      </c>
      <c r="AG446">
        <v>29</v>
      </c>
      <c r="AH446" s="2">
        <v>7</v>
      </c>
      <c r="AI446" s="7">
        <v>16</v>
      </c>
      <c r="AJ446">
        <v>104</v>
      </c>
      <c r="AK446">
        <v>0</v>
      </c>
      <c r="AL446">
        <v>0</v>
      </c>
      <c r="AM446">
        <v>0</v>
      </c>
      <c r="AN446">
        <v>0</v>
      </c>
      <c r="AO446" s="2">
        <v>0</v>
      </c>
    </row>
    <row r="447" spans="1:41">
      <c r="A447" s="2">
        <v>447000</v>
      </c>
      <c r="B447">
        <f t="shared" si="96"/>
        <v>7.45</v>
      </c>
      <c r="C447" s="16">
        <v>1498880971</v>
      </c>
      <c r="D447" s="6">
        <f t="shared" si="97"/>
        <v>42917.159386574072</v>
      </c>
      <c r="E447" s="20">
        <v>1200</v>
      </c>
      <c r="F447" s="21">
        <v>-13636</v>
      </c>
      <c r="G447" s="22">
        <v>-4804</v>
      </c>
      <c r="H447">
        <f t="shared" si="98"/>
        <v>7.32421875E-2</v>
      </c>
      <c r="I447">
        <f t="shared" si="99"/>
        <v>-0.832275390625</v>
      </c>
      <c r="J447" s="2">
        <f t="shared" si="100"/>
        <v>-0.293212890625</v>
      </c>
      <c r="K447" s="16">
        <v>-12069</v>
      </c>
      <c r="L447" s="16">
        <v>-4398</v>
      </c>
      <c r="M447" s="16">
        <v>6685</v>
      </c>
      <c r="N447" s="18">
        <f t="shared" si="101"/>
        <v>-91.989329268292693</v>
      </c>
      <c r="O447">
        <f t="shared" si="102"/>
        <v>-33.521341463414636</v>
      </c>
      <c r="P447" s="2">
        <f t="shared" si="103"/>
        <v>50.952743902439032</v>
      </c>
      <c r="Q447" s="14">
        <v>-409</v>
      </c>
      <c r="R447" s="14">
        <v>135</v>
      </c>
      <c r="S447" s="27">
        <v>-63</v>
      </c>
      <c r="T447" s="18">
        <f t="shared" si="104"/>
        <v>-61.365341335333831</v>
      </c>
      <c r="U447" s="12">
        <f t="shared" si="105"/>
        <v>20.255063765941486</v>
      </c>
      <c r="V447" s="2">
        <f t="shared" si="106"/>
        <v>-9.4523630907726925</v>
      </c>
      <c r="W447" s="39">
        <f t="shared" si="107"/>
        <v>-43.585896474118528</v>
      </c>
      <c r="X447" s="39">
        <f t="shared" si="108"/>
        <v>0.82520630157538477</v>
      </c>
      <c r="Y447" s="39">
        <f t="shared" si="109"/>
        <v>-8.3270817704426126</v>
      </c>
      <c r="Z447" s="7">
        <f t="shared" si="110"/>
        <v>357.16905419112288</v>
      </c>
      <c r="AA447" s="16">
        <v>656</v>
      </c>
      <c r="AB447" s="57">
        <f t="shared" si="111"/>
        <v>22.964836613052984</v>
      </c>
      <c r="AC447" s="2">
        <v>18</v>
      </c>
      <c r="AD447" s="7">
        <v>121</v>
      </c>
      <c r="AE447">
        <v>22</v>
      </c>
      <c r="AF447">
        <v>28</v>
      </c>
      <c r="AG447">
        <v>30</v>
      </c>
      <c r="AH447" s="2">
        <v>7</v>
      </c>
      <c r="AI447" s="7">
        <v>16</v>
      </c>
      <c r="AJ447">
        <v>42</v>
      </c>
      <c r="AK447">
        <v>0</v>
      </c>
      <c r="AL447">
        <v>0</v>
      </c>
      <c r="AM447">
        <v>0</v>
      </c>
      <c r="AN447">
        <v>0</v>
      </c>
      <c r="AO447" s="2">
        <v>0</v>
      </c>
    </row>
    <row r="448" spans="1:41">
      <c r="A448" s="2">
        <v>448000</v>
      </c>
      <c r="B448">
        <f t="shared" si="96"/>
        <v>7.4666666666666668</v>
      </c>
      <c r="C448" s="16">
        <v>1498880972</v>
      </c>
      <c r="D448" s="6">
        <f t="shared" si="97"/>
        <v>42917.159398148149</v>
      </c>
      <c r="E448" s="20">
        <v>-656</v>
      </c>
      <c r="F448" s="21">
        <v>-21008</v>
      </c>
      <c r="G448" s="22">
        <v>-4432</v>
      </c>
      <c r="H448">
        <f t="shared" si="98"/>
        <v>-4.00390625E-2</v>
      </c>
      <c r="I448">
        <f t="shared" si="99"/>
        <v>-1.2822265625</v>
      </c>
      <c r="J448" s="2">
        <f t="shared" si="100"/>
        <v>-0.2705078125</v>
      </c>
      <c r="K448" s="16">
        <v>-2469</v>
      </c>
      <c r="L448" s="16">
        <v>-5978</v>
      </c>
      <c r="M448" s="16">
        <v>11790</v>
      </c>
      <c r="N448" s="18">
        <f t="shared" si="101"/>
        <v>-18.818597560975611</v>
      </c>
      <c r="O448">
        <f t="shared" si="102"/>
        <v>-45.564024390243908</v>
      </c>
      <c r="P448" s="2">
        <f t="shared" si="103"/>
        <v>89.862804878048792</v>
      </c>
      <c r="Q448" s="14">
        <v>-210</v>
      </c>
      <c r="R448" s="14">
        <v>240</v>
      </c>
      <c r="S448" s="27">
        <v>100</v>
      </c>
      <c r="T448" s="18">
        <f t="shared" si="104"/>
        <v>-31.507876969242311</v>
      </c>
      <c r="U448" s="12">
        <f t="shared" si="105"/>
        <v>36.009002250562638</v>
      </c>
      <c r="V448" s="2">
        <f t="shared" si="106"/>
        <v>15.003750937734434</v>
      </c>
      <c r="W448" s="39">
        <f t="shared" si="107"/>
        <v>-13.728432108027011</v>
      </c>
      <c r="X448" s="39">
        <f t="shared" si="108"/>
        <v>16.579144786196537</v>
      </c>
      <c r="Y448" s="39">
        <f t="shared" si="109"/>
        <v>16.129032258064512</v>
      </c>
      <c r="Z448" s="7">
        <f t="shared" si="110"/>
        <v>43.442096176893131</v>
      </c>
      <c r="AA448" s="16">
        <v>672</v>
      </c>
      <c r="AB448" s="57">
        <f t="shared" si="111"/>
        <v>23.012759457273788</v>
      </c>
      <c r="AC448" s="2">
        <v>18</v>
      </c>
      <c r="AD448" s="7">
        <v>126</v>
      </c>
      <c r="AE448">
        <v>18</v>
      </c>
      <c r="AF448">
        <v>24</v>
      </c>
      <c r="AG448">
        <v>26</v>
      </c>
      <c r="AH448" s="2">
        <v>7</v>
      </c>
      <c r="AI448" s="7">
        <v>16</v>
      </c>
      <c r="AJ448">
        <v>33</v>
      </c>
      <c r="AK448">
        <v>0</v>
      </c>
      <c r="AL448">
        <v>0</v>
      </c>
      <c r="AM448">
        <v>0</v>
      </c>
      <c r="AN448">
        <v>0</v>
      </c>
      <c r="AO448" s="2">
        <v>0</v>
      </c>
    </row>
    <row r="449" spans="1:41">
      <c r="A449" s="2">
        <v>449000</v>
      </c>
      <c r="B449">
        <f t="shared" si="96"/>
        <v>7.4833333333333334</v>
      </c>
      <c r="C449" s="16">
        <v>1498880973</v>
      </c>
      <c r="D449" s="6">
        <f t="shared" si="97"/>
        <v>42917.159409722226</v>
      </c>
      <c r="E449" s="20">
        <v>3732</v>
      </c>
      <c r="F449" s="21">
        <v>-17340</v>
      </c>
      <c r="G449" s="22">
        <v>-6760</v>
      </c>
      <c r="H449">
        <f t="shared" si="98"/>
        <v>0.227783203125</v>
      </c>
      <c r="I449">
        <f t="shared" si="99"/>
        <v>-1.058349609375</v>
      </c>
      <c r="J449" s="2">
        <f t="shared" si="100"/>
        <v>-0.41259765625</v>
      </c>
      <c r="K449" s="16">
        <v>-5662</v>
      </c>
      <c r="L449" s="16">
        <v>-2407</v>
      </c>
      <c r="M449" s="16">
        <v>-9656</v>
      </c>
      <c r="N449" s="18">
        <f t="shared" si="101"/>
        <v>-43.155487804878049</v>
      </c>
      <c r="O449">
        <f t="shared" si="102"/>
        <v>-18.346036585365855</v>
      </c>
      <c r="P449" s="2">
        <f t="shared" si="103"/>
        <v>-73.597560975609767</v>
      </c>
      <c r="Q449" s="14">
        <v>-165</v>
      </c>
      <c r="R449" s="14">
        <v>269</v>
      </c>
      <c r="S449" s="27">
        <v>-57</v>
      </c>
      <c r="T449" s="18">
        <f t="shared" si="104"/>
        <v>-24.756189047261817</v>
      </c>
      <c r="U449" s="12">
        <f t="shared" si="105"/>
        <v>40.360090022505624</v>
      </c>
      <c r="V449" s="2">
        <f t="shared" si="106"/>
        <v>-8.5521380345086264</v>
      </c>
      <c r="W449" s="39">
        <f t="shared" si="107"/>
        <v>-6.9767441860465169</v>
      </c>
      <c r="X449" s="39">
        <f t="shared" si="108"/>
        <v>20.930232558139522</v>
      </c>
      <c r="Y449" s="39">
        <f t="shared" si="109"/>
        <v>-7.4268567141785464</v>
      </c>
      <c r="Z449" s="7">
        <f t="shared" si="110"/>
        <v>319.49727940572461</v>
      </c>
      <c r="AA449" s="16">
        <v>656</v>
      </c>
      <c r="AB449" s="57">
        <f t="shared" si="111"/>
        <v>22.964836613052984</v>
      </c>
      <c r="AC449" s="2">
        <v>18</v>
      </c>
      <c r="AD449" s="7">
        <v>131</v>
      </c>
      <c r="AE449">
        <v>18</v>
      </c>
      <c r="AF449">
        <v>25</v>
      </c>
      <c r="AG449">
        <v>27</v>
      </c>
      <c r="AH449" s="2">
        <v>7</v>
      </c>
      <c r="AI449" s="7">
        <v>15</v>
      </c>
      <c r="AJ449">
        <v>76</v>
      </c>
      <c r="AK449">
        <v>0</v>
      </c>
      <c r="AL449">
        <v>0</v>
      </c>
      <c r="AM449">
        <v>0</v>
      </c>
      <c r="AN449">
        <v>0</v>
      </c>
      <c r="AO449" s="2">
        <v>0</v>
      </c>
    </row>
    <row r="450" spans="1:41">
      <c r="A450" s="2">
        <v>450000</v>
      </c>
      <c r="B450">
        <f t="shared" si="96"/>
        <v>7.5</v>
      </c>
      <c r="C450" s="16">
        <v>1498880974</v>
      </c>
      <c r="D450" s="6">
        <f t="shared" si="97"/>
        <v>42917.159421296295</v>
      </c>
      <c r="E450" s="20">
        <v>3248</v>
      </c>
      <c r="F450" s="21">
        <v>-24404</v>
      </c>
      <c r="G450" s="22">
        <v>-3460</v>
      </c>
      <c r="H450">
        <f t="shared" si="98"/>
        <v>0.1982421875</v>
      </c>
      <c r="I450">
        <f t="shared" si="99"/>
        <v>-1.489501953125</v>
      </c>
      <c r="J450" s="2">
        <f t="shared" si="100"/>
        <v>-0.211181640625</v>
      </c>
      <c r="K450" s="16">
        <v>3115</v>
      </c>
      <c r="L450" s="16">
        <v>-7852</v>
      </c>
      <c r="M450" s="16">
        <v>2275</v>
      </c>
      <c r="N450" s="18">
        <f t="shared" si="101"/>
        <v>23.742378048780491</v>
      </c>
      <c r="O450">
        <f t="shared" si="102"/>
        <v>-59.84756097560976</v>
      </c>
      <c r="P450" s="2">
        <f t="shared" si="103"/>
        <v>17.339939024390244</v>
      </c>
      <c r="Q450" s="14">
        <v>-279</v>
      </c>
      <c r="R450" s="14">
        <v>31</v>
      </c>
      <c r="S450" s="27">
        <v>203</v>
      </c>
      <c r="T450" s="18">
        <f t="shared" si="104"/>
        <v>-41.860465116279073</v>
      </c>
      <c r="U450" s="12">
        <f t="shared" si="105"/>
        <v>4.6511627906976747</v>
      </c>
      <c r="V450" s="2">
        <f t="shared" si="106"/>
        <v>30.4576144036009</v>
      </c>
      <c r="W450" s="39">
        <f t="shared" si="107"/>
        <v>-24.081020255063773</v>
      </c>
      <c r="X450" s="39">
        <f t="shared" si="108"/>
        <v>-14.778694673668426</v>
      </c>
      <c r="Y450" s="39">
        <f t="shared" si="109"/>
        <v>31.582895723930982</v>
      </c>
      <c r="Z450" s="7">
        <f t="shared" si="110"/>
        <v>46.666153273112343</v>
      </c>
      <c r="AA450" s="16">
        <v>784</v>
      </c>
      <c r="AB450" s="57">
        <f t="shared" si="111"/>
        <v>23.348219366819421</v>
      </c>
      <c r="AC450" s="2">
        <v>18</v>
      </c>
      <c r="AD450" s="7">
        <v>136</v>
      </c>
      <c r="AE450">
        <v>24</v>
      </c>
      <c r="AF450">
        <v>31</v>
      </c>
      <c r="AG450">
        <v>32</v>
      </c>
      <c r="AH450" s="2">
        <v>8</v>
      </c>
      <c r="AI450" s="7">
        <v>16</v>
      </c>
      <c r="AJ450">
        <v>77</v>
      </c>
      <c r="AK450">
        <v>0</v>
      </c>
      <c r="AL450">
        <v>0</v>
      </c>
      <c r="AM450">
        <v>0</v>
      </c>
      <c r="AN450">
        <v>0</v>
      </c>
      <c r="AO450" s="2">
        <v>0</v>
      </c>
    </row>
    <row r="451" spans="1:41">
      <c r="A451" s="2">
        <v>451000</v>
      </c>
      <c r="B451">
        <f t="shared" ref="B451:B514" si="112">A451/1000/60</f>
        <v>7.5166666666666666</v>
      </c>
      <c r="C451" s="16">
        <v>1498880975</v>
      </c>
      <c r="D451" s="6">
        <f t="shared" ref="D451:D514" si="113">(C451) / 86400 + 25569</f>
        <v>42917.159432870365</v>
      </c>
      <c r="E451" s="20">
        <v>-1988</v>
      </c>
      <c r="F451" s="21">
        <v>-2480</v>
      </c>
      <c r="G451" s="22">
        <v>-3704</v>
      </c>
      <c r="H451">
        <f t="shared" ref="H451:H514" si="114">E451/16384</f>
        <v>-0.121337890625</v>
      </c>
      <c r="I451">
        <f t="shared" ref="I451:I514" si="115">F451/16384</f>
        <v>-0.1513671875</v>
      </c>
      <c r="J451" s="2">
        <f t="shared" ref="J451:J514" si="116">G451/16384</f>
        <v>-0.22607421875</v>
      </c>
      <c r="K451" s="16">
        <v>7963</v>
      </c>
      <c r="L451" s="16">
        <v>-6177</v>
      </c>
      <c r="M451" s="16">
        <v>-14223</v>
      </c>
      <c r="N451" s="18">
        <f t="shared" ref="N451:N514" si="117">K451/131.2</f>
        <v>60.693597560975618</v>
      </c>
      <c r="O451">
        <f t="shared" ref="O451:O514" si="118">L451/131.2</f>
        <v>-47.080792682926834</v>
      </c>
      <c r="P451" s="2">
        <f t="shared" ref="P451:P514" si="119">M451/131.2</f>
        <v>-108.40701219512196</v>
      </c>
      <c r="Q451" s="14">
        <v>-106</v>
      </c>
      <c r="R451" s="14">
        <v>90</v>
      </c>
      <c r="S451" s="27">
        <v>240</v>
      </c>
      <c r="T451" s="18">
        <f t="shared" ref="T451:T514" si="120">Q451/6.665</f>
        <v>-15.9039759939985</v>
      </c>
      <c r="U451" s="12">
        <f t="shared" ref="U451:U514" si="121">R451/6.665</f>
        <v>13.50337584396099</v>
      </c>
      <c r="V451" s="2">
        <f t="shared" ref="V451:V514" si="122">S451/6.665</f>
        <v>36.009002250562638</v>
      </c>
      <c r="W451" s="39">
        <f t="shared" ref="W451:W514" si="123">T451-(-17.7794448612153)</f>
        <v>1.8754688672167994</v>
      </c>
      <c r="X451" s="39">
        <f t="shared" ref="X451:X514" si="124">U451-(19.4298574643661)</f>
        <v>-5.9264816204051112</v>
      </c>
      <c r="Y451" s="39">
        <f t="shared" ref="Y451:Y514" si="125">V451-(-1.12528132033008)</f>
        <v>37.13428357089272</v>
      </c>
      <c r="Z451" s="7">
        <f t="shared" ref="Z451:Z514" si="126">180-(ATAN2(W451,Y451)*60)</f>
        <v>88.779950833317542</v>
      </c>
      <c r="AA451" s="16">
        <v>720</v>
      </c>
      <c r="AB451" s="57">
        <f t="shared" ref="AB451:AB514" si="127">(AA451/333.87)+21</f>
        <v>23.156527989936201</v>
      </c>
      <c r="AC451" s="2">
        <v>18</v>
      </c>
      <c r="AD451" s="7">
        <v>140</v>
      </c>
      <c r="AE451">
        <v>22</v>
      </c>
      <c r="AF451">
        <v>29</v>
      </c>
      <c r="AG451">
        <v>31</v>
      </c>
      <c r="AH451" s="2">
        <v>8</v>
      </c>
      <c r="AI451" s="7">
        <v>16</v>
      </c>
      <c r="AJ451">
        <v>39</v>
      </c>
      <c r="AK451">
        <v>0</v>
      </c>
      <c r="AL451">
        <v>0</v>
      </c>
      <c r="AM451">
        <v>0</v>
      </c>
      <c r="AN451">
        <v>0</v>
      </c>
      <c r="AO451" s="2">
        <v>0</v>
      </c>
    </row>
    <row r="452" spans="1:41">
      <c r="A452" s="2">
        <v>452000</v>
      </c>
      <c r="B452">
        <f t="shared" si="112"/>
        <v>7.5333333333333332</v>
      </c>
      <c r="C452" s="16">
        <v>1498880976</v>
      </c>
      <c r="D452" s="6">
        <f t="shared" si="113"/>
        <v>42917.159444444449</v>
      </c>
      <c r="E452" s="20">
        <v>1784</v>
      </c>
      <c r="F452" s="21">
        <v>-27528</v>
      </c>
      <c r="G452" s="22">
        <v>-7460</v>
      </c>
      <c r="H452">
        <f t="shared" si="114"/>
        <v>0.10888671875</v>
      </c>
      <c r="I452">
        <f t="shared" si="115"/>
        <v>-1.68017578125</v>
      </c>
      <c r="J452" s="2">
        <f t="shared" si="116"/>
        <v>-0.455322265625</v>
      </c>
      <c r="K452" s="16">
        <v>1768</v>
      </c>
      <c r="L452" s="16">
        <v>-9012</v>
      </c>
      <c r="M452" s="16">
        <v>-11163</v>
      </c>
      <c r="N452" s="18">
        <f t="shared" si="117"/>
        <v>13.475609756097562</v>
      </c>
      <c r="O452">
        <f t="shared" si="118"/>
        <v>-68.689024390243915</v>
      </c>
      <c r="P452" s="2">
        <f t="shared" si="119"/>
        <v>-85.083841463414643</v>
      </c>
      <c r="Q452" s="14">
        <v>-182</v>
      </c>
      <c r="R452" s="14">
        <v>268</v>
      </c>
      <c r="S452" s="27">
        <v>18</v>
      </c>
      <c r="T452" s="18">
        <f t="shared" si="120"/>
        <v>-27.30682670667667</v>
      </c>
      <c r="U452" s="12">
        <f t="shared" si="121"/>
        <v>40.210052513128282</v>
      </c>
      <c r="V452" s="2">
        <f t="shared" si="122"/>
        <v>2.7006751687921979</v>
      </c>
      <c r="W452" s="39">
        <f t="shared" si="123"/>
        <v>-9.5273818454613703</v>
      </c>
      <c r="X452" s="39">
        <f t="shared" si="124"/>
        <v>20.780195048762181</v>
      </c>
      <c r="Y452" s="39">
        <f t="shared" si="125"/>
        <v>3.8259564891222779</v>
      </c>
      <c r="Z452" s="7">
        <f t="shared" si="126"/>
        <v>14.416234487580994</v>
      </c>
      <c r="AA452" s="16">
        <v>784</v>
      </c>
      <c r="AB452" s="57">
        <f t="shared" si="127"/>
        <v>23.348219366819421</v>
      </c>
      <c r="AC452" s="2">
        <v>18</v>
      </c>
      <c r="AD452" s="7">
        <v>143</v>
      </c>
      <c r="AE452">
        <v>32</v>
      </c>
      <c r="AF452">
        <v>41</v>
      </c>
      <c r="AG452">
        <v>41</v>
      </c>
      <c r="AH452" s="2">
        <v>11</v>
      </c>
      <c r="AI452" s="7">
        <v>16</v>
      </c>
      <c r="AJ452">
        <v>77</v>
      </c>
      <c r="AK452">
        <v>0</v>
      </c>
      <c r="AL452">
        <v>0</v>
      </c>
      <c r="AM452">
        <v>0</v>
      </c>
      <c r="AN452">
        <v>0</v>
      </c>
      <c r="AO452" s="2">
        <v>0</v>
      </c>
    </row>
    <row r="453" spans="1:41">
      <c r="A453" s="2">
        <v>453000</v>
      </c>
      <c r="B453">
        <f t="shared" si="112"/>
        <v>7.55</v>
      </c>
      <c r="C453" s="16">
        <v>1498880977</v>
      </c>
      <c r="D453" s="6">
        <f t="shared" si="113"/>
        <v>42917.159456018519</v>
      </c>
      <c r="E453" s="20">
        <v>-4796</v>
      </c>
      <c r="F453" s="21">
        <v>-32767</v>
      </c>
      <c r="G453" s="22">
        <v>-8920</v>
      </c>
      <c r="H453">
        <f t="shared" si="114"/>
        <v>-0.292724609375</v>
      </c>
      <c r="I453">
        <f t="shared" si="115"/>
        <v>-1.99993896484375</v>
      </c>
      <c r="J453" s="2">
        <f t="shared" si="116"/>
        <v>-0.54443359375</v>
      </c>
      <c r="K453" s="16">
        <v>9488</v>
      </c>
      <c r="L453" s="16">
        <v>-12118</v>
      </c>
      <c r="M453" s="16">
        <v>-4916</v>
      </c>
      <c r="N453" s="18">
        <f t="shared" si="117"/>
        <v>72.317073170731717</v>
      </c>
      <c r="O453">
        <f t="shared" si="118"/>
        <v>-92.362804878048792</v>
      </c>
      <c r="P453" s="2">
        <f t="shared" si="119"/>
        <v>-37.469512195121958</v>
      </c>
      <c r="Q453" s="14">
        <v>-347</v>
      </c>
      <c r="R453" s="14">
        <v>205</v>
      </c>
      <c r="S453" s="27">
        <v>-101</v>
      </c>
      <c r="T453" s="18">
        <f t="shared" si="120"/>
        <v>-52.063015753938487</v>
      </c>
      <c r="U453" s="12">
        <f t="shared" si="121"/>
        <v>30.75768942235559</v>
      </c>
      <c r="V453" s="2">
        <f t="shared" si="122"/>
        <v>-15.153788447111777</v>
      </c>
      <c r="W453" s="39">
        <f t="shared" si="123"/>
        <v>-34.283570892723191</v>
      </c>
      <c r="X453" s="39">
        <f t="shared" si="124"/>
        <v>11.327831957989488</v>
      </c>
      <c r="Y453" s="39">
        <f t="shared" si="125"/>
        <v>-14.028507126781697</v>
      </c>
      <c r="Z453" s="7">
        <f t="shared" si="126"/>
        <v>345.19132408620055</v>
      </c>
      <c r="AA453" s="16">
        <v>768</v>
      </c>
      <c r="AB453" s="57">
        <f t="shared" si="127"/>
        <v>23.300296522598615</v>
      </c>
      <c r="AC453" s="2">
        <v>18</v>
      </c>
      <c r="AD453" s="7">
        <v>150</v>
      </c>
      <c r="AE453">
        <v>21</v>
      </c>
      <c r="AF453">
        <v>28</v>
      </c>
      <c r="AG453">
        <v>30</v>
      </c>
      <c r="AH453" s="2">
        <v>7</v>
      </c>
      <c r="AI453" s="7">
        <v>16</v>
      </c>
      <c r="AJ453">
        <v>35</v>
      </c>
      <c r="AK453">
        <v>0</v>
      </c>
      <c r="AL453">
        <v>0</v>
      </c>
      <c r="AM453">
        <v>0</v>
      </c>
      <c r="AN453">
        <v>0</v>
      </c>
      <c r="AO453" s="2">
        <v>0</v>
      </c>
    </row>
    <row r="454" spans="1:41">
      <c r="A454" s="2">
        <v>454000</v>
      </c>
      <c r="B454">
        <f t="shared" si="112"/>
        <v>7.5666666666666664</v>
      </c>
      <c r="C454" s="16">
        <v>1498880978</v>
      </c>
      <c r="D454" s="6">
        <f t="shared" si="113"/>
        <v>42917.159467592588</v>
      </c>
      <c r="E454" s="20">
        <v>2032</v>
      </c>
      <c r="F454" s="21">
        <v>-21360</v>
      </c>
      <c r="G454" s="22">
        <v>-6896</v>
      </c>
      <c r="H454">
        <f t="shared" si="114"/>
        <v>0.1240234375</v>
      </c>
      <c r="I454">
        <f t="shared" si="115"/>
        <v>-1.3037109375</v>
      </c>
      <c r="J454" s="2">
        <f t="shared" si="116"/>
        <v>-0.4208984375</v>
      </c>
      <c r="K454" s="16">
        <v>3190</v>
      </c>
      <c r="L454" s="16">
        <v>-13547</v>
      </c>
      <c r="M454" s="16">
        <v>2743</v>
      </c>
      <c r="N454" s="18">
        <f t="shared" si="117"/>
        <v>24.314024390243905</v>
      </c>
      <c r="O454">
        <f t="shared" si="118"/>
        <v>-103.25457317073172</v>
      </c>
      <c r="P454" s="2">
        <f t="shared" si="119"/>
        <v>20.907012195121954</v>
      </c>
      <c r="Q454" s="14">
        <v>-218</v>
      </c>
      <c r="R454" s="14">
        <v>74</v>
      </c>
      <c r="S454" s="27">
        <v>230</v>
      </c>
      <c r="T454" s="18">
        <f t="shared" si="120"/>
        <v>-32.708177044261063</v>
      </c>
      <c r="U454" s="12">
        <f t="shared" si="121"/>
        <v>11.102775693923482</v>
      </c>
      <c r="V454" s="2">
        <f t="shared" si="122"/>
        <v>34.508627156789196</v>
      </c>
      <c r="W454" s="39">
        <f t="shared" si="123"/>
        <v>-14.928732183045764</v>
      </c>
      <c r="X454" s="39">
        <f t="shared" si="124"/>
        <v>-8.3270817704426197</v>
      </c>
      <c r="Y454" s="39">
        <f t="shared" si="125"/>
        <v>35.633908477119277</v>
      </c>
      <c r="Z454" s="7">
        <f t="shared" si="126"/>
        <v>61.948248502373914</v>
      </c>
      <c r="AA454" s="16">
        <v>768</v>
      </c>
      <c r="AB454" s="57">
        <f t="shared" si="127"/>
        <v>23.300296522598615</v>
      </c>
      <c r="AC454" s="2">
        <v>18</v>
      </c>
      <c r="AD454" s="7">
        <v>153</v>
      </c>
      <c r="AE454">
        <v>23</v>
      </c>
      <c r="AF454">
        <v>31</v>
      </c>
      <c r="AG454">
        <v>32</v>
      </c>
      <c r="AH454" s="2">
        <v>8</v>
      </c>
      <c r="AI454" s="7">
        <v>16</v>
      </c>
      <c r="AJ454">
        <v>60</v>
      </c>
      <c r="AK454">
        <v>0</v>
      </c>
      <c r="AL454">
        <v>0</v>
      </c>
      <c r="AM454">
        <v>0</v>
      </c>
      <c r="AN454">
        <v>0</v>
      </c>
      <c r="AO454" s="2">
        <v>0</v>
      </c>
    </row>
    <row r="455" spans="1:41">
      <c r="A455" s="2">
        <v>455000</v>
      </c>
      <c r="B455">
        <f t="shared" si="112"/>
        <v>7.583333333333333</v>
      </c>
      <c r="C455" s="16">
        <v>1498880979</v>
      </c>
      <c r="D455" s="6">
        <f t="shared" si="113"/>
        <v>42917.159479166672</v>
      </c>
      <c r="E455" s="20">
        <v>436</v>
      </c>
      <c r="F455" s="21">
        <v>-11524</v>
      </c>
      <c r="G455" s="22">
        <v>-3192</v>
      </c>
      <c r="H455">
        <f t="shared" si="114"/>
        <v>2.6611328125E-2</v>
      </c>
      <c r="I455">
        <f t="shared" si="115"/>
        <v>-0.703369140625</v>
      </c>
      <c r="J455" s="2">
        <f t="shared" si="116"/>
        <v>-0.19482421875</v>
      </c>
      <c r="K455" s="16">
        <v>1140</v>
      </c>
      <c r="L455" s="16">
        <v>-12069</v>
      </c>
      <c r="M455" s="16">
        <v>-8338</v>
      </c>
      <c r="N455" s="18">
        <f t="shared" si="117"/>
        <v>8.6890243902439028</v>
      </c>
      <c r="O455">
        <f t="shared" si="118"/>
        <v>-91.989329268292693</v>
      </c>
      <c r="P455" s="2">
        <f t="shared" si="119"/>
        <v>-63.551829268292686</v>
      </c>
      <c r="Q455" s="14">
        <v>-126</v>
      </c>
      <c r="R455" s="14">
        <v>258</v>
      </c>
      <c r="S455" s="27">
        <v>68</v>
      </c>
      <c r="T455" s="18">
        <f t="shared" si="120"/>
        <v>-18.904726181545385</v>
      </c>
      <c r="U455" s="12">
        <f t="shared" si="121"/>
        <v>38.70967741935484</v>
      </c>
      <c r="V455" s="2">
        <f t="shared" si="122"/>
        <v>10.202550637659416</v>
      </c>
      <c r="W455" s="39">
        <f t="shared" si="123"/>
        <v>-1.1252813203300853</v>
      </c>
      <c r="X455" s="39">
        <f t="shared" si="124"/>
        <v>19.279819954988739</v>
      </c>
      <c r="Y455" s="39">
        <f t="shared" si="125"/>
        <v>11.327831957989495</v>
      </c>
      <c r="Z455" s="7">
        <f t="shared" si="126"/>
        <v>79.811445499492322</v>
      </c>
      <c r="AA455" s="16">
        <v>672</v>
      </c>
      <c r="AB455" s="57">
        <f t="shared" si="127"/>
        <v>23.012759457273788</v>
      </c>
      <c r="AC455" s="2">
        <v>18</v>
      </c>
      <c r="AD455" s="7">
        <v>160</v>
      </c>
      <c r="AE455">
        <v>29</v>
      </c>
      <c r="AF455">
        <v>37</v>
      </c>
      <c r="AG455">
        <v>38</v>
      </c>
      <c r="AH455" s="2">
        <v>10</v>
      </c>
      <c r="AI455" s="7">
        <v>16</v>
      </c>
      <c r="AJ455">
        <v>38</v>
      </c>
      <c r="AK455">
        <v>0</v>
      </c>
      <c r="AL455">
        <v>0</v>
      </c>
      <c r="AM455">
        <v>0</v>
      </c>
      <c r="AN455">
        <v>0</v>
      </c>
      <c r="AO455" s="2">
        <v>0</v>
      </c>
    </row>
    <row r="456" spans="1:41">
      <c r="A456" s="2">
        <v>456000</v>
      </c>
      <c r="B456">
        <f t="shared" si="112"/>
        <v>7.6</v>
      </c>
      <c r="C456" s="16">
        <v>1498880980</v>
      </c>
      <c r="D456" s="6">
        <f t="shared" si="113"/>
        <v>42917.159490740742</v>
      </c>
      <c r="E456" s="20">
        <v>4160</v>
      </c>
      <c r="F456" s="21">
        <v>-14004</v>
      </c>
      <c r="G456" s="22">
        <v>-4284</v>
      </c>
      <c r="H456">
        <f t="shared" si="114"/>
        <v>0.25390625</v>
      </c>
      <c r="I456">
        <f t="shared" si="115"/>
        <v>-0.854736328125</v>
      </c>
      <c r="J456" s="2">
        <f t="shared" si="116"/>
        <v>-0.261474609375</v>
      </c>
      <c r="K456" s="16">
        <v>13307</v>
      </c>
      <c r="L456" s="16">
        <v>-9991</v>
      </c>
      <c r="M456" s="16">
        <v>3191</v>
      </c>
      <c r="N456" s="18">
        <f t="shared" si="117"/>
        <v>101.42530487804879</v>
      </c>
      <c r="O456">
        <f t="shared" si="118"/>
        <v>-76.150914634146346</v>
      </c>
      <c r="P456" s="2">
        <f t="shared" si="119"/>
        <v>24.321646341463417</v>
      </c>
      <c r="Q456" s="14">
        <v>-155</v>
      </c>
      <c r="R456" s="14">
        <v>277</v>
      </c>
      <c r="S456" s="27">
        <v>-75</v>
      </c>
      <c r="T456" s="18">
        <f t="shared" si="120"/>
        <v>-23.255813953488371</v>
      </c>
      <c r="U456" s="12">
        <f t="shared" si="121"/>
        <v>41.560390097524383</v>
      </c>
      <c r="V456" s="2">
        <f t="shared" si="122"/>
        <v>-11.252813203300825</v>
      </c>
      <c r="W456" s="39">
        <f t="shared" si="123"/>
        <v>-5.476369092273071</v>
      </c>
      <c r="X456" s="39">
        <f t="shared" si="124"/>
        <v>22.130532633158282</v>
      </c>
      <c r="Y456" s="39">
        <f t="shared" si="125"/>
        <v>-10.127531882970745</v>
      </c>
      <c r="Z456" s="7">
        <f t="shared" si="126"/>
        <v>303.99017513683111</v>
      </c>
      <c r="AA456" s="16">
        <v>672</v>
      </c>
      <c r="AB456" s="57">
        <f t="shared" si="127"/>
        <v>23.012759457273788</v>
      </c>
      <c r="AC456" s="2">
        <v>18</v>
      </c>
      <c r="AD456" s="7">
        <v>164</v>
      </c>
      <c r="AE456">
        <v>21</v>
      </c>
      <c r="AF456">
        <v>28</v>
      </c>
      <c r="AG456">
        <v>30</v>
      </c>
      <c r="AH456" s="2">
        <v>8</v>
      </c>
      <c r="AI456" s="7">
        <v>16</v>
      </c>
      <c r="AJ456">
        <v>60</v>
      </c>
      <c r="AK456">
        <v>0</v>
      </c>
      <c r="AL456">
        <v>0</v>
      </c>
      <c r="AM456">
        <v>0</v>
      </c>
      <c r="AN456">
        <v>0</v>
      </c>
      <c r="AO456" s="2">
        <v>0</v>
      </c>
    </row>
    <row r="457" spans="1:41">
      <c r="A457" s="2">
        <v>457000</v>
      </c>
      <c r="B457">
        <f t="shared" si="112"/>
        <v>7.6166666666666663</v>
      </c>
      <c r="C457" s="16">
        <v>1498880981</v>
      </c>
      <c r="D457" s="6">
        <f t="shared" si="113"/>
        <v>42917.159502314811</v>
      </c>
      <c r="E457" s="20">
        <v>-1164</v>
      </c>
      <c r="F457" s="21">
        <v>-13196</v>
      </c>
      <c r="G457" s="22">
        <v>464</v>
      </c>
      <c r="H457">
        <f t="shared" si="114"/>
        <v>-7.1044921875E-2</v>
      </c>
      <c r="I457">
        <f t="shared" si="115"/>
        <v>-0.805419921875</v>
      </c>
      <c r="J457" s="2">
        <f t="shared" si="116"/>
        <v>2.83203125E-2</v>
      </c>
      <c r="K457" s="16">
        <v>-4344</v>
      </c>
      <c r="L457" s="16">
        <v>-10532</v>
      </c>
      <c r="M457" s="16">
        <v>904</v>
      </c>
      <c r="N457" s="18">
        <f t="shared" si="117"/>
        <v>-33.109756097560975</v>
      </c>
      <c r="O457">
        <f t="shared" si="118"/>
        <v>-80.274390243902445</v>
      </c>
      <c r="P457" s="2">
        <f t="shared" si="119"/>
        <v>6.8902439024390247</v>
      </c>
      <c r="Q457" s="14">
        <v>-380</v>
      </c>
      <c r="R457" s="14">
        <v>98</v>
      </c>
      <c r="S457" s="27">
        <v>-166</v>
      </c>
      <c r="T457" s="18">
        <f t="shared" si="120"/>
        <v>-57.014253563390845</v>
      </c>
      <c r="U457" s="12">
        <f t="shared" si="121"/>
        <v>14.703675918979744</v>
      </c>
      <c r="V457" s="2">
        <f t="shared" si="122"/>
        <v>-24.906226556639158</v>
      </c>
      <c r="W457" s="39">
        <f t="shared" si="123"/>
        <v>-39.234808702175542</v>
      </c>
      <c r="X457" s="39">
        <f t="shared" si="124"/>
        <v>-4.7261815453863569</v>
      </c>
      <c r="Y457" s="39">
        <f t="shared" si="125"/>
        <v>-23.78094523630908</v>
      </c>
      <c r="Z457" s="7">
        <f t="shared" si="126"/>
        <v>335.80118180768295</v>
      </c>
      <c r="AA457" s="16">
        <v>656</v>
      </c>
      <c r="AB457" s="57">
        <f t="shared" si="127"/>
        <v>22.964836613052984</v>
      </c>
      <c r="AC457" s="2">
        <v>18</v>
      </c>
      <c r="AD457" s="7">
        <v>169</v>
      </c>
      <c r="AE457">
        <v>17</v>
      </c>
      <c r="AF457">
        <v>23</v>
      </c>
      <c r="AG457">
        <v>25</v>
      </c>
      <c r="AH457" s="2">
        <v>6</v>
      </c>
      <c r="AI457" s="7">
        <v>16</v>
      </c>
      <c r="AJ457">
        <v>53</v>
      </c>
      <c r="AK457">
        <v>0</v>
      </c>
      <c r="AL457">
        <v>0</v>
      </c>
      <c r="AM457">
        <v>0</v>
      </c>
      <c r="AN457">
        <v>0</v>
      </c>
      <c r="AO457" s="2">
        <v>0</v>
      </c>
    </row>
    <row r="458" spans="1:41">
      <c r="A458" s="2">
        <v>458000</v>
      </c>
      <c r="B458">
        <f t="shared" si="112"/>
        <v>7.6333333333333337</v>
      </c>
      <c r="C458" s="16">
        <v>1498880982</v>
      </c>
      <c r="D458" s="6">
        <f t="shared" si="113"/>
        <v>42917.159513888888</v>
      </c>
      <c r="E458" s="20">
        <v>1956</v>
      </c>
      <c r="F458" s="21">
        <v>-8216</v>
      </c>
      <c r="G458" s="22">
        <v>-3140</v>
      </c>
      <c r="H458">
        <f t="shared" si="114"/>
        <v>0.119384765625</v>
      </c>
      <c r="I458">
        <f t="shared" si="115"/>
        <v>-0.50146484375</v>
      </c>
      <c r="J458" s="2">
        <f t="shared" si="116"/>
        <v>-0.191650390625</v>
      </c>
      <c r="K458" s="16">
        <v>-596</v>
      </c>
      <c r="L458" s="16">
        <v>-10308</v>
      </c>
      <c r="M458" s="16">
        <v>7618</v>
      </c>
      <c r="N458" s="18">
        <f t="shared" si="117"/>
        <v>-4.5426829268292686</v>
      </c>
      <c r="O458">
        <f t="shared" si="118"/>
        <v>-78.567073170731717</v>
      </c>
      <c r="P458" s="2">
        <f t="shared" si="119"/>
        <v>58.064024390243908</v>
      </c>
      <c r="Q458" s="14">
        <v>-225</v>
      </c>
      <c r="R458" s="14">
        <v>263</v>
      </c>
      <c r="S458" s="27">
        <v>37</v>
      </c>
      <c r="T458" s="18">
        <f t="shared" si="120"/>
        <v>-33.758439609902474</v>
      </c>
      <c r="U458" s="12">
        <f t="shared" si="121"/>
        <v>39.459864966241561</v>
      </c>
      <c r="V458" s="2">
        <f t="shared" si="122"/>
        <v>5.5513878469617408</v>
      </c>
      <c r="W458" s="39">
        <f t="shared" si="123"/>
        <v>-15.978994748687175</v>
      </c>
      <c r="X458" s="39">
        <f t="shared" si="124"/>
        <v>20.03000750187546</v>
      </c>
      <c r="Y458" s="39">
        <f t="shared" si="125"/>
        <v>6.6766691672918208</v>
      </c>
      <c r="Z458" s="7">
        <f t="shared" si="126"/>
        <v>15.251887953282562</v>
      </c>
      <c r="AA458" s="16">
        <v>656</v>
      </c>
      <c r="AB458" s="57">
        <f t="shared" si="127"/>
        <v>22.964836613052984</v>
      </c>
      <c r="AC458" s="2">
        <v>18</v>
      </c>
      <c r="AD458" s="7">
        <v>174</v>
      </c>
      <c r="AE458">
        <v>20</v>
      </c>
      <c r="AF458">
        <v>25</v>
      </c>
      <c r="AG458">
        <v>24</v>
      </c>
      <c r="AH458" s="2">
        <v>7</v>
      </c>
      <c r="AI458" s="7">
        <v>16</v>
      </c>
      <c r="AJ458">
        <v>70</v>
      </c>
      <c r="AK458">
        <v>0</v>
      </c>
      <c r="AL458">
        <v>0</v>
      </c>
      <c r="AM458">
        <v>0</v>
      </c>
      <c r="AN458">
        <v>0</v>
      </c>
      <c r="AO458" s="2">
        <v>0</v>
      </c>
    </row>
    <row r="459" spans="1:41">
      <c r="A459" s="2">
        <v>459000</v>
      </c>
      <c r="B459">
        <f t="shared" si="112"/>
        <v>7.65</v>
      </c>
      <c r="C459" s="16">
        <v>1498880983</v>
      </c>
      <c r="D459" s="6">
        <f t="shared" si="113"/>
        <v>42917.159525462965</v>
      </c>
      <c r="E459" s="20">
        <v>9964</v>
      </c>
      <c r="F459" s="21">
        <v>-22204</v>
      </c>
      <c r="G459" s="22">
        <v>-6772</v>
      </c>
      <c r="H459">
        <f t="shared" si="114"/>
        <v>0.608154296875</v>
      </c>
      <c r="I459">
        <f t="shared" si="115"/>
        <v>-1.355224609375</v>
      </c>
      <c r="J459" s="2">
        <f t="shared" si="116"/>
        <v>-0.413330078125</v>
      </c>
      <c r="K459" s="16">
        <v>1079</v>
      </c>
      <c r="L459" s="16">
        <v>-3528</v>
      </c>
      <c r="M459" s="16">
        <v>-28</v>
      </c>
      <c r="N459" s="18">
        <f t="shared" si="117"/>
        <v>8.224085365853659</v>
      </c>
      <c r="O459">
        <f t="shared" si="118"/>
        <v>-26.890243902439028</v>
      </c>
      <c r="P459" s="2">
        <f t="shared" si="119"/>
        <v>-0.21341463414634149</v>
      </c>
      <c r="Q459" s="14">
        <v>105</v>
      </c>
      <c r="R459" s="14">
        <v>157</v>
      </c>
      <c r="S459" s="27">
        <v>43</v>
      </c>
      <c r="T459" s="18">
        <f t="shared" si="120"/>
        <v>15.753938484621155</v>
      </c>
      <c r="U459" s="12">
        <f t="shared" si="121"/>
        <v>23.555888972243061</v>
      </c>
      <c r="V459" s="2">
        <f t="shared" si="122"/>
        <v>6.4516129032258061</v>
      </c>
      <c r="W459" s="39">
        <f t="shared" si="123"/>
        <v>33.533383345836455</v>
      </c>
      <c r="X459" s="39">
        <f t="shared" si="124"/>
        <v>4.1260315078769594</v>
      </c>
      <c r="Y459" s="39">
        <f t="shared" si="125"/>
        <v>7.576894223555886</v>
      </c>
      <c r="Z459" s="7">
        <f t="shared" si="126"/>
        <v>166.66684639107865</v>
      </c>
      <c r="AA459" s="16">
        <v>720</v>
      </c>
      <c r="AB459" s="57">
        <f t="shared" si="127"/>
        <v>23.156527989936201</v>
      </c>
      <c r="AC459" s="2">
        <v>18</v>
      </c>
      <c r="AD459" s="7">
        <v>179</v>
      </c>
      <c r="AE459">
        <v>35</v>
      </c>
      <c r="AF459">
        <v>41</v>
      </c>
      <c r="AG459">
        <v>40</v>
      </c>
      <c r="AH459" s="2">
        <v>13</v>
      </c>
      <c r="AI459" s="7">
        <v>16</v>
      </c>
      <c r="AJ459">
        <v>57</v>
      </c>
      <c r="AK459">
        <v>0</v>
      </c>
      <c r="AL459">
        <v>0</v>
      </c>
      <c r="AM459">
        <v>0</v>
      </c>
      <c r="AN459">
        <v>0</v>
      </c>
      <c r="AO459" s="2">
        <v>0</v>
      </c>
    </row>
    <row r="460" spans="1:41">
      <c r="A460" s="2">
        <v>460000</v>
      </c>
      <c r="B460">
        <f t="shared" si="112"/>
        <v>7.666666666666667</v>
      </c>
      <c r="C460" s="16">
        <v>1498880984</v>
      </c>
      <c r="D460" s="6">
        <f t="shared" si="113"/>
        <v>42917.159537037034</v>
      </c>
      <c r="E460" s="20">
        <v>-264</v>
      </c>
      <c r="F460" s="21">
        <v>-8008</v>
      </c>
      <c r="G460" s="22">
        <v>-2400</v>
      </c>
      <c r="H460">
        <f t="shared" si="114"/>
        <v>-1.611328125E-2</v>
      </c>
      <c r="I460">
        <f t="shared" si="115"/>
        <v>-0.48876953125</v>
      </c>
      <c r="J460" s="2">
        <f t="shared" si="116"/>
        <v>-0.146484375</v>
      </c>
      <c r="K460" s="16">
        <v>15685</v>
      </c>
      <c r="L460" s="16">
        <v>3001</v>
      </c>
      <c r="M460" s="16">
        <v>-27099</v>
      </c>
      <c r="N460" s="18">
        <f t="shared" si="117"/>
        <v>119.55030487804879</v>
      </c>
      <c r="O460">
        <f t="shared" si="118"/>
        <v>22.873475609756099</v>
      </c>
      <c r="P460" s="2">
        <f t="shared" si="119"/>
        <v>-206.54725609756099</v>
      </c>
      <c r="Q460" s="14">
        <v>156</v>
      </c>
      <c r="R460" s="14">
        <v>22</v>
      </c>
      <c r="S460" s="27">
        <v>146</v>
      </c>
      <c r="T460" s="18">
        <f t="shared" si="120"/>
        <v>23.405851462865716</v>
      </c>
      <c r="U460" s="12">
        <f t="shared" si="121"/>
        <v>3.3008252063015755</v>
      </c>
      <c r="V460" s="2">
        <f t="shared" si="122"/>
        <v>21.905476369092273</v>
      </c>
      <c r="W460" s="39">
        <f t="shared" si="123"/>
        <v>41.185296324081015</v>
      </c>
      <c r="X460" s="39">
        <f t="shared" si="124"/>
        <v>-16.129032258064527</v>
      </c>
      <c r="Y460" s="39">
        <f t="shared" si="125"/>
        <v>23.030757689422352</v>
      </c>
      <c r="Z460" s="7">
        <f t="shared" si="126"/>
        <v>149.40732055505111</v>
      </c>
      <c r="AA460" s="16">
        <v>768</v>
      </c>
      <c r="AB460" s="57">
        <f t="shared" si="127"/>
        <v>23.300296522598615</v>
      </c>
      <c r="AC460" s="2">
        <v>18</v>
      </c>
      <c r="AD460" s="7">
        <v>184</v>
      </c>
      <c r="AE460">
        <v>34</v>
      </c>
      <c r="AF460">
        <v>41</v>
      </c>
      <c r="AG460">
        <v>40</v>
      </c>
      <c r="AH460" s="2">
        <v>12</v>
      </c>
      <c r="AI460" s="7">
        <v>16</v>
      </c>
      <c r="AJ460">
        <v>43</v>
      </c>
      <c r="AK460">
        <v>0</v>
      </c>
      <c r="AL460">
        <v>0</v>
      </c>
      <c r="AM460">
        <v>0</v>
      </c>
      <c r="AN460">
        <v>0</v>
      </c>
      <c r="AO460" s="2">
        <v>0</v>
      </c>
    </row>
    <row r="461" spans="1:41">
      <c r="A461" s="2">
        <v>461000</v>
      </c>
      <c r="B461">
        <f t="shared" si="112"/>
        <v>7.6833333333333336</v>
      </c>
      <c r="C461" s="16">
        <v>1498880985</v>
      </c>
      <c r="D461" s="6">
        <f t="shared" si="113"/>
        <v>42917.159548611111</v>
      </c>
      <c r="E461" s="20">
        <v>1740</v>
      </c>
      <c r="F461" s="21">
        <v>-16504</v>
      </c>
      <c r="G461" s="22">
        <v>-6064</v>
      </c>
      <c r="H461">
        <f t="shared" si="114"/>
        <v>0.106201171875</v>
      </c>
      <c r="I461">
        <f t="shared" si="115"/>
        <v>-1.00732421875</v>
      </c>
      <c r="J461" s="2">
        <f t="shared" si="116"/>
        <v>-0.3701171875</v>
      </c>
      <c r="K461" s="16">
        <v>4007</v>
      </c>
      <c r="L461" s="16">
        <v>-4535</v>
      </c>
      <c r="M461" s="16">
        <v>1598</v>
      </c>
      <c r="N461" s="18">
        <f t="shared" si="117"/>
        <v>30.541158536585368</v>
      </c>
      <c r="O461">
        <f t="shared" si="118"/>
        <v>-34.565548780487809</v>
      </c>
      <c r="P461" s="2">
        <f t="shared" si="119"/>
        <v>12.179878048780489</v>
      </c>
      <c r="Q461" s="14">
        <v>-71</v>
      </c>
      <c r="R461" s="14">
        <v>245</v>
      </c>
      <c r="S461" s="27">
        <v>69</v>
      </c>
      <c r="T461" s="18">
        <f t="shared" si="120"/>
        <v>-10.652663165791449</v>
      </c>
      <c r="U461" s="12">
        <f t="shared" si="121"/>
        <v>36.759189797449359</v>
      </c>
      <c r="V461" s="2">
        <f t="shared" si="122"/>
        <v>10.352588147036759</v>
      </c>
      <c r="W461" s="39">
        <f t="shared" si="123"/>
        <v>7.1267816954238512</v>
      </c>
      <c r="X461" s="39">
        <f t="shared" si="124"/>
        <v>17.329332333083258</v>
      </c>
      <c r="Y461" s="39">
        <f t="shared" si="125"/>
        <v>11.477869467366839</v>
      </c>
      <c r="Z461" s="7">
        <f t="shared" si="126"/>
        <v>119.09160536710829</v>
      </c>
      <c r="AA461" s="16">
        <v>720</v>
      </c>
      <c r="AB461" s="57">
        <f t="shared" si="127"/>
        <v>23.156527989936201</v>
      </c>
      <c r="AC461" s="2">
        <v>18</v>
      </c>
      <c r="AD461" s="7">
        <v>189</v>
      </c>
      <c r="AE461">
        <v>35</v>
      </c>
      <c r="AF461">
        <v>43</v>
      </c>
      <c r="AG461">
        <v>43</v>
      </c>
      <c r="AH461" s="2">
        <v>13</v>
      </c>
      <c r="AI461" s="7">
        <v>16</v>
      </c>
      <c r="AJ461">
        <v>40</v>
      </c>
      <c r="AK461">
        <v>0</v>
      </c>
      <c r="AL461">
        <v>0</v>
      </c>
      <c r="AM461">
        <v>0</v>
      </c>
      <c r="AN461">
        <v>0</v>
      </c>
      <c r="AO461" s="2">
        <v>0</v>
      </c>
    </row>
    <row r="462" spans="1:41">
      <c r="A462" s="2">
        <v>462000</v>
      </c>
      <c r="B462">
        <f t="shared" si="112"/>
        <v>7.7</v>
      </c>
      <c r="C462" s="16">
        <v>1498880986</v>
      </c>
      <c r="D462" s="6">
        <f t="shared" si="113"/>
        <v>42917.159560185188</v>
      </c>
      <c r="E462" s="20">
        <v>1328</v>
      </c>
      <c r="F462" s="21">
        <v>-11620</v>
      </c>
      <c r="G462" s="22">
        <v>-4328</v>
      </c>
      <c r="H462">
        <f t="shared" si="114"/>
        <v>8.10546875E-2</v>
      </c>
      <c r="I462">
        <f t="shared" si="115"/>
        <v>-0.709228515625</v>
      </c>
      <c r="J462" s="2">
        <f t="shared" si="116"/>
        <v>-0.26416015625</v>
      </c>
      <c r="K462" s="16">
        <v>-9974</v>
      </c>
      <c r="L462" s="16">
        <v>-5240</v>
      </c>
      <c r="M462" s="16">
        <v>-5443</v>
      </c>
      <c r="N462" s="18">
        <f t="shared" si="117"/>
        <v>-76.021341463414643</v>
      </c>
      <c r="O462">
        <f t="shared" si="118"/>
        <v>-39.939024390243908</v>
      </c>
      <c r="P462" s="2">
        <f t="shared" si="119"/>
        <v>-41.486280487804883</v>
      </c>
      <c r="Q462" s="14">
        <v>36</v>
      </c>
      <c r="R462" s="14">
        <v>204</v>
      </c>
      <c r="S462" s="27">
        <v>-76</v>
      </c>
      <c r="T462" s="18">
        <f t="shared" si="120"/>
        <v>5.4013503375843959</v>
      </c>
      <c r="U462" s="12">
        <f t="shared" si="121"/>
        <v>30.607651912978245</v>
      </c>
      <c r="V462" s="2">
        <f t="shared" si="122"/>
        <v>-11.40285071267817</v>
      </c>
      <c r="W462" s="39">
        <f t="shared" si="123"/>
        <v>23.180795198799697</v>
      </c>
      <c r="X462" s="39">
        <f t="shared" si="124"/>
        <v>11.177794448612143</v>
      </c>
      <c r="Y462" s="39">
        <f t="shared" si="125"/>
        <v>-10.27756939234809</v>
      </c>
      <c r="Z462" s="7">
        <f t="shared" si="126"/>
        <v>205.03938949801196</v>
      </c>
      <c r="AA462" s="16">
        <v>656</v>
      </c>
      <c r="AB462" s="57">
        <f t="shared" si="127"/>
        <v>22.964836613052984</v>
      </c>
      <c r="AC462" s="2">
        <v>18</v>
      </c>
      <c r="AD462" s="7">
        <v>194</v>
      </c>
      <c r="AE462">
        <v>32</v>
      </c>
      <c r="AF462">
        <v>39</v>
      </c>
      <c r="AG462">
        <v>39</v>
      </c>
      <c r="AH462" s="2">
        <v>11</v>
      </c>
      <c r="AI462" s="7">
        <v>16</v>
      </c>
      <c r="AJ462">
        <v>59</v>
      </c>
      <c r="AK462">
        <v>0</v>
      </c>
      <c r="AL462">
        <v>0</v>
      </c>
      <c r="AM462">
        <v>0</v>
      </c>
      <c r="AN462">
        <v>0</v>
      </c>
      <c r="AO462" s="2">
        <v>0</v>
      </c>
    </row>
    <row r="463" spans="1:41">
      <c r="A463" s="2">
        <v>463000</v>
      </c>
      <c r="B463">
        <f t="shared" si="112"/>
        <v>7.7166666666666668</v>
      </c>
      <c r="C463" s="16">
        <v>1498880987</v>
      </c>
      <c r="D463" s="6">
        <f t="shared" si="113"/>
        <v>42917.159571759257</v>
      </c>
      <c r="E463" s="20">
        <v>1640</v>
      </c>
      <c r="F463" s="21">
        <v>-3504</v>
      </c>
      <c r="G463" s="22">
        <v>-2936</v>
      </c>
      <c r="H463">
        <f t="shared" si="114"/>
        <v>0.10009765625</v>
      </c>
      <c r="I463">
        <f t="shared" si="115"/>
        <v>-0.2138671875</v>
      </c>
      <c r="J463" s="2">
        <f t="shared" si="116"/>
        <v>-0.17919921875</v>
      </c>
      <c r="K463" s="16">
        <v>-11781</v>
      </c>
      <c r="L463" s="16">
        <v>-5814</v>
      </c>
      <c r="M463" s="16">
        <v>-6763</v>
      </c>
      <c r="N463" s="18">
        <f t="shared" si="117"/>
        <v>-89.794207317073173</v>
      </c>
      <c r="O463">
        <f t="shared" si="118"/>
        <v>-44.314024390243908</v>
      </c>
      <c r="P463" s="2">
        <f t="shared" si="119"/>
        <v>-51.547256097560982</v>
      </c>
      <c r="Q463" s="14">
        <v>-26</v>
      </c>
      <c r="R463" s="14">
        <v>218</v>
      </c>
      <c r="S463" s="27">
        <v>-138</v>
      </c>
      <c r="T463" s="18">
        <f t="shared" si="120"/>
        <v>-3.9009752438109526</v>
      </c>
      <c r="U463" s="12">
        <f t="shared" si="121"/>
        <v>32.708177044261063</v>
      </c>
      <c r="V463" s="2">
        <f t="shared" si="122"/>
        <v>-20.705176294073517</v>
      </c>
      <c r="W463" s="39">
        <f t="shared" si="123"/>
        <v>13.878469617404347</v>
      </c>
      <c r="X463" s="39">
        <f t="shared" si="124"/>
        <v>13.278319579894962</v>
      </c>
      <c r="Y463" s="39">
        <f t="shared" si="125"/>
        <v>-19.579894973743436</v>
      </c>
      <c r="Z463" s="7">
        <f t="shared" si="126"/>
        <v>237.2508327449583</v>
      </c>
      <c r="AA463" s="16">
        <v>672</v>
      </c>
      <c r="AB463" s="57">
        <f t="shared" si="127"/>
        <v>23.012759457273788</v>
      </c>
      <c r="AC463" s="2">
        <v>18</v>
      </c>
      <c r="AD463" s="7">
        <v>199</v>
      </c>
      <c r="AE463">
        <v>20</v>
      </c>
      <c r="AF463">
        <v>28</v>
      </c>
      <c r="AG463">
        <v>29</v>
      </c>
      <c r="AH463" s="2">
        <v>7</v>
      </c>
      <c r="AI463" s="7">
        <v>16</v>
      </c>
      <c r="AJ463">
        <v>102</v>
      </c>
      <c r="AK463">
        <v>0</v>
      </c>
      <c r="AL463">
        <v>0</v>
      </c>
      <c r="AM463">
        <v>0</v>
      </c>
      <c r="AN463">
        <v>0</v>
      </c>
      <c r="AO463" s="2">
        <v>0</v>
      </c>
    </row>
    <row r="464" spans="1:41">
      <c r="A464" s="2">
        <v>464000</v>
      </c>
      <c r="B464">
        <f t="shared" si="112"/>
        <v>7.7333333333333334</v>
      </c>
      <c r="C464" s="16">
        <v>1498880988</v>
      </c>
      <c r="D464" s="6">
        <f t="shared" si="113"/>
        <v>42917.159583333334</v>
      </c>
      <c r="E464" s="20">
        <v>-1300</v>
      </c>
      <c r="F464" s="21">
        <v>-11244</v>
      </c>
      <c r="G464" s="22">
        <v>-4272</v>
      </c>
      <c r="H464">
        <f t="shared" si="114"/>
        <v>-7.9345703125E-2</v>
      </c>
      <c r="I464">
        <f t="shared" si="115"/>
        <v>-0.686279296875</v>
      </c>
      <c r="J464" s="2">
        <f t="shared" si="116"/>
        <v>-0.2607421875</v>
      </c>
      <c r="K464" s="16">
        <v>-7884</v>
      </c>
      <c r="L464" s="16">
        <v>-5412</v>
      </c>
      <c r="M464" s="16">
        <v>-10859</v>
      </c>
      <c r="N464" s="18">
        <f t="shared" si="117"/>
        <v>-60.091463414634148</v>
      </c>
      <c r="O464">
        <f t="shared" si="118"/>
        <v>-41.250000000000007</v>
      </c>
      <c r="P464" s="2">
        <f t="shared" si="119"/>
        <v>-82.76676829268294</v>
      </c>
      <c r="Q464" s="14">
        <v>-147</v>
      </c>
      <c r="R464" s="14">
        <v>265</v>
      </c>
      <c r="S464" s="27">
        <v>-29</v>
      </c>
      <c r="T464" s="18">
        <f t="shared" si="120"/>
        <v>-22.055513878469618</v>
      </c>
      <c r="U464" s="12">
        <f t="shared" si="121"/>
        <v>39.759939984996251</v>
      </c>
      <c r="V464" s="2">
        <f t="shared" si="122"/>
        <v>-4.3510877719429857</v>
      </c>
      <c r="W464" s="39">
        <f t="shared" si="123"/>
        <v>-4.2760690172543185</v>
      </c>
      <c r="X464" s="39">
        <f t="shared" si="124"/>
        <v>20.33008252063015</v>
      </c>
      <c r="Y464" s="39">
        <f t="shared" si="125"/>
        <v>-3.2258064516129057</v>
      </c>
      <c r="Z464" s="7">
        <f t="shared" si="126"/>
        <v>329.71742590046495</v>
      </c>
      <c r="AA464" s="16">
        <v>672</v>
      </c>
      <c r="AB464" s="57">
        <f t="shared" si="127"/>
        <v>23.012759457273788</v>
      </c>
      <c r="AC464" s="2">
        <v>18</v>
      </c>
      <c r="AD464" s="7">
        <v>202</v>
      </c>
      <c r="AE464">
        <v>19</v>
      </c>
      <c r="AF464">
        <v>26</v>
      </c>
      <c r="AG464">
        <v>28</v>
      </c>
      <c r="AH464" s="2">
        <v>7</v>
      </c>
      <c r="AI464" s="7">
        <v>16</v>
      </c>
      <c r="AJ464">
        <v>77</v>
      </c>
      <c r="AK464">
        <v>0</v>
      </c>
      <c r="AL464">
        <v>0</v>
      </c>
      <c r="AM464">
        <v>0</v>
      </c>
      <c r="AN464">
        <v>0</v>
      </c>
      <c r="AO464" s="2">
        <v>0</v>
      </c>
    </row>
    <row r="465" spans="1:41">
      <c r="A465" s="2">
        <v>465000</v>
      </c>
      <c r="B465">
        <f t="shared" si="112"/>
        <v>7.75</v>
      </c>
      <c r="C465" s="16">
        <v>1498880989</v>
      </c>
      <c r="D465" s="6">
        <f t="shared" si="113"/>
        <v>42917.159594907411</v>
      </c>
      <c r="E465" s="20">
        <v>860</v>
      </c>
      <c r="F465" s="21">
        <v>-21608</v>
      </c>
      <c r="G465" s="22">
        <v>-5924</v>
      </c>
      <c r="H465">
        <f t="shared" si="114"/>
        <v>5.2490234375E-2</v>
      </c>
      <c r="I465">
        <f t="shared" si="115"/>
        <v>-1.31884765625</v>
      </c>
      <c r="J465" s="2">
        <f t="shared" si="116"/>
        <v>-0.361572265625</v>
      </c>
      <c r="K465" s="16">
        <v>3231</v>
      </c>
      <c r="L465" s="16">
        <v>-1069</v>
      </c>
      <c r="M465" s="16">
        <v>-6372</v>
      </c>
      <c r="N465" s="18">
        <f t="shared" si="117"/>
        <v>24.626524390243905</v>
      </c>
      <c r="O465">
        <f t="shared" si="118"/>
        <v>-8.1478658536585371</v>
      </c>
      <c r="P465" s="2">
        <f t="shared" si="119"/>
        <v>-48.56707317073171</v>
      </c>
      <c r="Q465" s="14">
        <v>-248</v>
      </c>
      <c r="R465" s="14">
        <v>198</v>
      </c>
      <c r="S465" s="27">
        <v>140</v>
      </c>
      <c r="T465" s="18">
        <f t="shared" si="120"/>
        <v>-37.209302325581397</v>
      </c>
      <c r="U465" s="12">
        <f t="shared" si="121"/>
        <v>29.707426856714179</v>
      </c>
      <c r="V465" s="2">
        <f t="shared" si="122"/>
        <v>21.005251312828207</v>
      </c>
      <c r="W465" s="39">
        <f t="shared" si="123"/>
        <v>-19.429857464366098</v>
      </c>
      <c r="X465" s="39">
        <f t="shared" si="124"/>
        <v>10.277569392348077</v>
      </c>
      <c r="Y465" s="39">
        <f t="shared" si="125"/>
        <v>22.130532633158289</v>
      </c>
      <c r="Z465" s="7">
        <f t="shared" si="126"/>
        <v>42.521773492875241</v>
      </c>
      <c r="AA465" s="16">
        <v>624</v>
      </c>
      <c r="AB465" s="57">
        <f t="shared" si="127"/>
        <v>22.868990924611374</v>
      </c>
      <c r="AC465" s="2">
        <v>18</v>
      </c>
      <c r="AD465" s="7">
        <v>207</v>
      </c>
      <c r="AE465">
        <v>20</v>
      </c>
      <c r="AF465">
        <v>29</v>
      </c>
      <c r="AG465">
        <v>31</v>
      </c>
      <c r="AH465" s="2">
        <v>7</v>
      </c>
      <c r="AI465" s="7">
        <v>16</v>
      </c>
      <c r="AJ465">
        <v>69</v>
      </c>
      <c r="AK465">
        <v>0</v>
      </c>
      <c r="AL465">
        <v>0</v>
      </c>
      <c r="AM465">
        <v>0</v>
      </c>
      <c r="AN465">
        <v>0</v>
      </c>
      <c r="AO465" s="2">
        <v>0</v>
      </c>
    </row>
    <row r="466" spans="1:41">
      <c r="A466" s="2">
        <v>466000</v>
      </c>
      <c r="B466">
        <f t="shared" si="112"/>
        <v>7.7666666666666666</v>
      </c>
      <c r="C466" s="16">
        <v>1498880990</v>
      </c>
      <c r="D466" s="6">
        <f t="shared" si="113"/>
        <v>42917.15960648148</v>
      </c>
      <c r="E466" s="20">
        <v>4008</v>
      </c>
      <c r="F466" s="21">
        <v>-31104</v>
      </c>
      <c r="G466" s="22">
        <v>-4404</v>
      </c>
      <c r="H466">
        <f t="shared" si="114"/>
        <v>0.24462890625</v>
      </c>
      <c r="I466">
        <f t="shared" si="115"/>
        <v>-1.8984375</v>
      </c>
      <c r="J466" s="2">
        <f t="shared" si="116"/>
        <v>-0.268798828125</v>
      </c>
      <c r="K466" s="16">
        <v>-18551</v>
      </c>
      <c r="L466" s="16">
        <v>1846</v>
      </c>
      <c r="M466" s="16">
        <v>-3504</v>
      </c>
      <c r="N466" s="18">
        <f t="shared" si="117"/>
        <v>-141.39481707317074</v>
      </c>
      <c r="O466">
        <f t="shared" si="118"/>
        <v>14.070121951219514</v>
      </c>
      <c r="P466" s="2">
        <f t="shared" si="119"/>
        <v>-26.707317073170735</v>
      </c>
      <c r="Q466" s="14">
        <v>-368</v>
      </c>
      <c r="R466" s="14">
        <v>94</v>
      </c>
      <c r="S466" s="27">
        <v>110</v>
      </c>
      <c r="T466" s="18">
        <f t="shared" si="120"/>
        <v>-55.213803450862713</v>
      </c>
      <c r="U466" s="12">
        <f t="shared" si="121"/>
        <v>14.103525881470368</v>
      </c>
      <c r="V466" s="2">
        <f t="shared" si="122"/>
        <v>16.504126031507877</v>
      </c>
      <c r="W466" s="39">
        <f t="shared" si="123"/>
        <v>-37.434358589647417</v>
      </c>
      <c r="X466" s="39">
        <f t="shared" si="124"/>
        <v>-5.3263315828957332</v>
      </c>
      <c r="Y466" s="39">
        <f t="shared" si="125"/>
        <v>17.629407351837955</v>
      </c>
      <c r="Z466" s="7">
        <f t="shared" si="126"/>
        <v>17.912365240671477</v>
      </c>
      <c r="AA466" s="16">
        <v>720</v>
      </c>
      <c r="AB466" s="57">
        <f t="shared" si="127"/>
        <v>23.156527989936201</v>
      </c>
      <c r="AC466" s="2">
        <v>18</v>
      </c>
      <c r="AD466" s="7">
        <v>211</v>
      </c>
      <c r="AE466">
        <v>21</v>
      </c>
      <c r="AF466">
        <v>28</v>
      </c>
      <c r="AG466">
        <v>30</v>
      </c>
      <c r="AH466" s="2">
        <v>8</v>
      </c>
      <c r="AI466" s="7">
        <v>16</v>
      </c>
      <c r="AJ466">
        <v>34</v>
      </c>
      <c r="AK466">
        <v>0</v>
      </c>
      <c r="AL466">
        <v>0</v>
      </c>
      <c r="AM466">
        <v>0</v>
      </c>
      <c r="AN466">
        <v>0</v>
      </c>
      <c r="AO466" s="2">
        <v>0</v>
      </c>
    </row>
    <row r="467" spans="1:41">
      <c r="A467" s="2">
        <v>467000</v>
      </c>
      <c r="B467">
        <f t="shared" si="112"/>
        <v>7.7833333333333332</v>
      </c>
      <c r="C467" s="16">
        <v>1498880991</v>
      </c>
      <c r="D467" s="6">
        <f t="shared" si="113"/>
        <v>42917.159618055557</v>
      </c>
      <c r="E467" s="20">
        <v>-3144</v>
      </c>
      <c r="F467" s="21">
        <v>-27800</v>
      </c>
      <c r="G467" s="22">
        <v>-2320</v>
      </c>
      <c r="H467">
        <f t="shared" si="114"/>
        <v>-0.19189453125</v>
      </c>
      <c r="I467">
        <f t="shared" si="115"/>
        <v>-1.69677734375</v>
      </c>
      <c r="J467" s="2">
        <f t="shared" si="116"/>
        <v>-0.1416015625</v>
      </c>
      <c r="K467" s="16">
        <v>1737</v>
      </c>
      <c r="L467" s="16">
        <v>-7049</v>
      </c>
      <c r="M467" s="16">
        <v>4635</v>
      </c>
      <c r="N467" s="18">
        <f t="shared" si="117"/>
        <v>13.239329268292684</v>
      </c>
      <c r="O467">
        <f t="shared" si="118"/>
        <v>-53.72713414634147</v>
      </c>
      <c r="P467" s="2">
        <f t="shared" si="119"/>
        <v>35.327743902439025</v>
      </c>
      <c r="Q467" s="14">
        <v>-253</v>
      </c>
      <c r="R467" s="14">
        <v>213</v>
      </c>
      <c r="S467" s="27">
        <v>123</v>
      </c>
      <c r="T467" s="18">
        <f t="shared" si="120"/>
        <v>-37.959489872468119</v>
      </c>
      <c r="U467" s="12">
        <f t="shared" si="121"/>
        <v>31.957989497374342</v>
      </c>
      <c r="V467" s="2">
        <f t="shared" si="122"/>
        <v>18.454613653413354</v>
      </c>
      <c r="W467" s="39">
        <f t="shared" si="123"/>
        <v>-20.180045011252819</v>
      </c>
      <c r="X467" s="39">
        <f t="shared" si="124"/>
        <v>12.528132033008241</v>
      </c>
      <c r="Y467" s="39">
        <f t="shared" si="125"/>
        <v>19.579894973743436</v>
      </c>
      <c r="Z467" s="7">
        <f t="shared" si="126"/>
        <v>37.722738983311331</v>
      </c>
      <c r="AA467" s="16">
        <v>720</v>
      </c>
      <c r="AB467" s="57">
        <f t="shared" si="127"/>
        <v>23.156527989936201</v>
      </c>
      <c r="AC467" s="2">
        <v>18</v>
      </c>
      <c r="AD467" s="7">
        <v>214</v>
      </c>
      <c r="AE467">
        <v>20</v>
      </c>
      <c r="AF467">
        <v>26</v>
      </c>
      <c r="AG467">
        <v>28</v>
      </c>
      <c r="AH467" s="2">
        <v>7</v>
      </c>
      <c r="AI467" s="7">
        <v>16</v>
      </c>
      <c r="AJ467">
        <v>48</v>
      </c>
      <c r="AK467">
        <v>0</v>
      </c>
      <c r="AL467">
        <v>0</v>
      </c>
      <c r="AM467">
        <v>0</v>
      </c>
      <c r="AN467">
        <v>0</v>
      </c>
      <c r="AO467" s="2">
        <v>0</v>
      </c>
    </row>
    <row r="468" spans="1:41">
      <c r="A468" s="2">
        <v>468000</v>
      </c>
      <c r="B468">
        <f t="shared" si="112"/>
        <v>7.8</v>
      </c>
      <c r="C468" s="16">
        <v>1498880992</v>
      </c>
      <c r="D468" s="6">
        <f t="shared" si="113"/>
        <v>42917.159629629634</v>
      </c>
      <c r="E468" s="20">
        <v>-3440</v>
      </c>
      <c r="F468" s="21">
        <v>-10336</v>
      </c>
      <c r="G468" s="22">
        <v>-2708</v>
      </c>
      <c r="H468">
        <f t="shared" si="114"/>
        <v>-0.2099609375</v>
      </c>
      <c r="I468">
        <f t="shared" si="115"/>
        <v>-0.630859375</v>
      </c>
      <c r="J468" s="2">
        <f t="shared" si="116"/>
        <v>-0.165283203125</v>
      </c>
      <c r="K468" s="16">
        <v>9577</v>
      </c>
      <c r="L468" s="16">
        <v>-4214</v>
      </c>
      <c r="M468" s="16">
        <v>8593</v>
      </c>
      <c r="N468" s="18">
        <f t="shared" si="117"/>
        <v>72.995426829268297</v>
      </c>
      <c r="O468">
        <f t="shared" si="118"/>
        <v>-32.118902439024396</v>
      </c>
      <c r="P468" s="2">
        <f t="shared" si="119"/>
        <v>65.495426829268297</v>
      </c>
      <c r="Q468" s="14">
        <v>-108</v>
      </c>
      <c r="R468" s="14">
        <v>248</v>
      </c>
      <c r="S468" s="27">
        <v>68</v>
      </c>
      <c r="T468" s="18">
        <f t="shared" si="120"/>
        <v>-16.204051012753187</v>
      </c>
      <c r="U468" s="12">
        <f t="shared" si="121"/>
        <v>37.209302325581397</v>
      </c>
      <c r="V468" s="2">
        <f t="shared" si="122"/>
        <v>10.202550637659416</v>
      </c>
      <c r="W468" s="39">
        <f t="shared" si="123"/>
        <v>1.5753938484621131</v>
      </c>
      <c r="X468" s="39">
        <f t="shared" si="124"/>
        <v>17.779444861215296</v>
      </c>
      <c r="Y468" s="39">
        <f t="shared" si="125"/>
        <v>11.327831957989495</v>
      </c>
      <c r="Z468" s="7">
        <f t="shared" si="126"/>
        <v>94.04341018197006</v>
      </c>
      <c r="AA468" s="16">
        <v>672</v>
      </c>
      <c r="AB468" s="57">
        <f t="shared" si="127"/>
        <v>23.012759457273788</v>
      </c>
      <c r="AC468" s="2">
        <v>18</v>
      </c>
      <c r="AD468" s="7">
        <v>219</v>
      </c>
      <c r="AE468">
        <v>18</v>
      </c>
      <c r="AF468">
        <v>25</v>
      </c>
      <c r="AG468">
        <v>25</v>
      </c>
      <c r="AH468" s="2">
        <v>7</v>
      </c>
      <c r="AI468" s="7">
        <v>16</v>
      </c>
      <c r="AJ468">
        <v>49</v>
      </c>
      <c r="AK468">
        <v>0</v>
      </c>
      <c r="AL468">
        <v>0</v>
      </c>
      <c r="AM468">
        <v>0</v>
      </c>
      <c r="AN468">
        <v>0</v>
      </c>
      <c r="AO468" s="2">
        <v>0</v>
      </c>
    </row>
    <row r="469" spans="1:41">
      <c r="A469" s="2">
        <v>469000</v>
      </c>
      <c r="B469">
        <f t="shared" si="112"/>
        <v>7.8166666666666664</v>
      </c>
      <c r="C469" s="16">
        <v>1498880993</v>
      </c>
      <c r="D469" s="6">
        <f t="shared" si="113"/>
        <v>42917.159641203703</v>
      </c>
      <c r="E469" s="20">
        <v>7416</v>
      </c>
      <c r="F469" s="21">
        <v>-18200</v>
      </c>
      <c r="G469" s="22">
        <v>-12532</v>
      </c>
      <c r="H469">
        <f t="shared" si="114"/>
        <v>0.45263671875</v>
      </c>
      <c r="I469">
        <f t="shared" si="115"/>
        <v>-1.11083984375</v>
      </c>
      <c r="J469" s="2">
        <f t="shared" si="116"/>
        <v>-0.764892578125</v>
      </c>
      <c r="K469" s="16">
        <v>4440</v>
      </c>
      <c r="L469" s="16">
        <v>-3735</v>
      </c>
      <c r="M469" s="16">
        <v>3400</v>
      </c>
      <c r="N469" s="18">
        <f t="shared" si="117"/>
        <v>33.841463414634148</v>
      </c>
      <c r="O469">
        <f t="shared" si="118"/>
        <v>-28.467987804878049</v>
      </c>
      <c r="P469" s="2">
        <f t="shared" si="119"/>
        <v>25.914634146341466</v>
      </c>
      <c r="Q469" s="14">
        <v>-136</v>
      </c>
      <c r="R469" s="14">
        <v>152</v>
      </c>
      <c r="S469" s="27">
        <v>214</v>
      </c>
      <c r="T469" s="18">
        <f t="shared" si="120"/>
        <v>-20.405101275318831</v>
      </c>
      <c r="U469" s="12">
        <f t="shared" si="121"/>
        <v>22.805701425356339</v>
      </c>
      <c r="V469" s="2">
        <f t="shared" si="122"/>
        <v>32.108027006751691</v>
      </c>
      <c r="W469" s="39">
        <f t="shared" si="123"/>
        <v>-2.6256564141035312</v>
      </c>
      <c r="X469" s="39">
        <f t="shared" si="124"/>
        <v>3.3758439609902382</v>
      </c>
      <c r="Y469" s="39">
        <f t="shared" si="125"/>
        <v>33.233308327081772</v>
      </c>
      <c r="Z469" s="7">
        <f t="shared" si="126"/>
        <v>81.021640611230765</v>
      </c>
      <c r="AA469" s="16">
        <v>720</v>
      </c>
      <c r="AB469" s="57">
        <f t="shared" si="127"/>
        <v>23.156527989936201</v>
      </c>
      <c r="AC469" s="2">
        <v>18</v>
      </c>
      <c r="AD469" s="7">
        <v>223</v>
      </c>
      <c r="AE469">
        <v>23</v>
      </c>
      <c r="AF469">
        <v>31</v>
      </c>
      <c r="AG469">
        <v>33</v>
      </c>
      <c r="AH469" s="2">
        <v>8</v>
      </c>
      <c r="AI469" s="7">
        <v>16</v>
      </c>
      <c r="AJ469">
        <v>33</v>
      </c>
      <c r="AK469">
        <v>0</v>
      </c>
      <c r="AL469">
        <v>0</v>
      </c>
      <c r="AM469">
        <v>0</v>
      </c>
      <c r="AN469">
        <v>0</v>
      </c>
      <c r="AO469" s="2">
        <v>0</v>
      </c>
    </row>
    <row r="470" spans="1:41">
      <c r="A470" s="2">
        <v>470000</v>
      </c>
      <c r="B470">
        <f t="shared" si="112"/>
        <v>7.833333333333333</v>
      </c>
      <c r="C470" s="16">
        <v>1498880994</v>
      </c>
      <c r="D470" s="6">
        <f t="shared" si="113"/>
        <v>42917.159652777773</v>
      </c>
      <c r="E470" s="20">
        <v>-512</v>
      </c>
      <c r="F470" s="21">
        <v>-18188</v>
      </c>
      <c r="G470" s="22">
        <v>-4348</v>
      </c>
      <c r="H470">
        <f t="shared" si="114"/>
        <v>-3.125E-2</v>
      </c>
      <c r="I470">
        <f t="shared" si="115"/>
        <v>-1.110107421875</v>
      </c>
      <c r="J470" s="2">
        <f t="shared" si="116"/>
        <v>-0.265380859375</v>
      </c>
      <c r="K470" s="16">
        <v>-2613</v>
      </c>
      <c r="L470" s="16">
        <v>-4324</v>
      </c>
      <c r="M470" s="16">
        <v>-8847</v>
      </c>
      <c r="N470" s="18">
        <f t="shared" si="117"/>
        <v>-19.916158536585368</v>
      </c>
      <c r="O470">
        <f t="shared" si="118"/>
        <v>-32.957317073170735</v>
      </c>
      <c r="P470" s="2">
        <f t="shared" si="119"/>
        <v>-67.431402439024396</v>
      </c>
      <c r="Q470" s="14">
        <v>-29</v>
      </c>
      <c r="R470" s="14">
        <v>143</v>
      </c>
      <c r="S470" s="27">
        <v>211</v>
      </c>
      <c r="T470" s="18">
        <f t="shared" si="120"/>
        <v>-4.3510877719429857</v>
      </c>
      <c r="U470" s="12">
        <f t="shared" si="121"/>
        <v>21.455363840960239</v>
      </c>
      <c r="V470" s="2">
        <f t="shared" si="122"/>
        <v>31.657914478619656</v>
      </c>
      <c r="W470" s="39">
        <f t="shared" si="123"/>
        <v>13.428357089272314</v>
      </c>
      <c r="X470" s="39">
        <f t="shared" si="124"/>
        <v>2.0255063765941372</v>
      </c>
      <c r="Y470" s="39">
        <f t="shared" si="125"/>
        <v>32.783195798949734</v>
      </c>
      <c r="Z470" s="7">
        <f t="shared" si="126"/>
        <v>109.07806953879303</v>
      </c>
      <c r="AA470" s="16">
        <v>720</v>
      </c>
      <c r="AB470" s="57">
        <f t="shared" si="127"/>
        <v>23.156527989936201</v>
      </c>
      <c r="AC470" s="2">
        <v>18</v>
      </c>
      <c r="AD470" s="7">
        <v>227</v>
      </c>
      <c r="AE470">
        <v>28</v>
      </c>
      <c r="AF470">
        <v>36</v>
      </c>
      <c r="AG470">
        <v>37</v>
      </c>
      <c r="AH470" s="2">
        <v>9</v>
      </c>
      <c r="AI470" s="7">
        <v>16</v>
      </c>
      <c r="AJ470">
        <v>109</v>
      </c>
      <c r="AK470">
        <v>0</v>
      </c>
      <c r="AL470">
        <v>0</v>
      </c>
      <c r="AM470">
        <v>0</v>
      </c>
      <c r="AN470">
        <v>0</v>
      </c>
      <c r="AO470" s="2">
        <v>0</v>
      </c>
    </row>
    <row r="471" spans="1:41">
      <c r="A471" s="2">
        <v>471000</v>
      </c>
      <c r="B471">
        <f t="shared" si="112"/>
        <v>7.85</v>
      </c>
      <c r="C471" s="16">
        <v>1498880995</v>
      </c>
      <c r="D471" s="6">
        <f t="shared" si="113"/>
        <v>42917.159664351857</v>
      </c>
      <c r="E471" s="20">
        <v>-32</v>
      </c>
      <c r="F471" s="21">
        <v>-16772</v>
      </c>
      <c r="G471" s="22">
        <v>-1628</v>
      </c>
      <c r="H471">
        <f t="shared" si="114"/>
        <v>-1.953125E-3</v>
      </c>
      <c r="I471">
        <f t="shared" si="115"/>
        <v>-1.023681640625</v>
      </c>
      <c r="J471" s="2">
        <f t="shared" si="116"/>
        <v>-9.9365234375E-2</v>
      </c>
      <c r="K471" s="16">
        <v>-6082</v>
      </c>
      <c r="L471" s="16">
        <v>-6915</v>
      </c>
      <c r="M471" s="16">
        <v>-1053</v>
      </c>
      <c r="N471" s="18">
        <f t="shared" si="117"/>
        <v>-46.356707317073173</v>
      </c>
      <c r="O471">
        <f t="shared" si="118"/>
        <v>-52.705792682926834</v>
      </c>
      <c r="P471" s="2">
        <f t="shared" si="119"/>
        <v>-8.0259146341463428</v>
      </c>
      <c r="Q471" s="14">
        <v>-7</v>
      </c>
      <c r="R471" s="14">
        <v>231</v>
      </c>
      <c r="S471" s="27">
        <v>49</v>
      </c>
      <c r="T471" s="18">
        <f t="shared" si="120"/>
        <v>-1.0502625656414104</v>
      </c>
      <c r="U471" s="12">
        <f t="shared" si="121"/>
        <v>34.658664666166544</v>
      </c>
      <c r="V471" s="2">
        <f t="shared" si="122"/>
        <v>7.3518379594898722</v>
      </c>
      <c r="W471" s="39">
        <f t="shared" si="123"/>
        <v>16.729182295573889</v>
      </c>
      <c r="X471" s="39">
        <f t="shared" si="124"/>
        <v>15.228807201800443</v>
      </c>
      <c r="Y471" s="39">
        <f t="shared" si="125"/>
        <v>8.4771192798199522</v>
      </c>
      <c r="Z471" s="7">
        <f t="shared" si="126"/>
        <v>151.85914297350297</v>
      </c>
      <c r="AA471" s="16">
        <v>704</v>
      </c>
      <c r="AB471" s="57">
        <f t="shared" si="127"/>
        <v>23.108605145715398</v>
      </c>
      <c r="AC471" s="2">
        <v>18</v>
      </c>
      <c r="AD471" s="7">
        <v>232</v>
      </c>
      <c r="AE471">
        <v>33</v>
      </c>
      <c r="AF471">
        <v>42</v>
      </c>
      <c r="AG471">
        <v>42</v>
      </c>
      <c r="AH471" s="2">
        <v>12</v>
      </c>
      <c r="AI471" s="7">
        <v>16</v>
      </c>
      <c r="AJ471">
        <v>42</v>
      </c>
      <c r="AK471">
        <v>0</v>
      </c>
      <c r="AL471">
        <v>0</v>
      </c>
      <c r="AM471">
        <v>0</v>
      </c>
      <c r="AN471">
        <v>0</v>
      </c>
      <c r="AO471" s="2">
        <v>0</v>
      </c>
    </row>
    <row r="472" spans="1:41">
      <c r="A472" s="2">
        <v>472000</v>
      </c>
      <c r="B472">
        <f t="shared" si="112"/>
        <v>7.8666666666666663</v>
      </c>
      <c r="C472" s="16">
        <v>1498880996</v>
      </c>
      <c r="D472" s="6">
        <f t="shared" si="113"/>
        <v>42917.159675925926</v>
      </c>
      <c r="E472" s="20">
        <v>-352</v>
      </c>
      <c r="F472" s="21">
        <v>-18324</v>
      </c>
      <c r="G472" s="22">
        <v>-4008</v>
      </c>
      <c r="H472">
        <f t="shared" si="114"/>
        <v>-2.1484375E-2</v>
      </c>
      <c r="I472">
        <f t="shared" si="115"/>
        <v>-1.118408203125</v>
      </c>
      <c r="J472" s="2">
        <f t="shared" si="116"/>
        <v>-0.24462890625</v>
      </c>
      <c r="K472" s="16">
        <v>-2137</v>
      </c>
      <c r="L472" s="16">
        <v>-7012</v>
      </c>
      <c r="M472" s="16">
        <v>3998</v>
      </c>
      <c r="N472" s="18">
        <f t="shared" si="117"/>
        <v>-16.288109756097562</v>
      </c>
      <c r="O472">
        <f t="shared" si="118"/>
        <v>-53.445121951219519</v>
      </c>
      <c r="P472" s="2">
        <f t="shared" si="119"/>
        <v>30.47256097560976</v>
      </c>
      <c r="Q472" s="14">
        <v>-57</v>
      </c>
      <c r="R472" s="14">
        <v>243</v>
      </c>
      <c r="S472" s="27">
        <v>-91</v>
      </c>
      <c r="T472" s="18">
        <f t="shared" si="120"/>
        <v>-8.5521380345086264</v>
      </c>
      <c r="U472" s="12">
        <f t="shared" si="121"/>
        <v>36.459114778694676</v>
      </c>
      <c r="V472" s="2">
        <f t="shared" si="122"/>
        <v>-13.653413353338335</v>
      </c>
      <c r="W472" s="39">
        <f t="shared" si="123"/>
        <v>9.2273068267066733</v>
      </c>
      <c r="X472" s="39">
        <f t="shared" si="124"/>
        <v>17.029257314328575</v>
      </c>
      <c r="Y472" s="39">
        <f t="shared" si="125"/>
        <v>-12.528132033008255</v>
      </c>
      <c r="Z472" s="7">
        <f t="shared" si="126"/>
        <v>236.15843288962031</v>
      </c>
      <c r="AA472" s="16">
        <v>704</v>
      </c>
      <c r="AB472" s="57">
        <f t="shared" si="127"/>
        <v>23.108605145715398</v>
      </c>
      <c r="AC472" s="2">
        <v>18</v>
      </c>
      <c r="AD472" s="7">
        <v>237</v>
      </c>
      <c r="AE472">
        <v>29</v>
      </c>
      <c r="AF472">
        <v>37</v>
      </c>
      <c r="AG472">
        <v>37</v>
      </c>
      <c r="AH472" s="2">
        <v>10</v>
      </c>
      <c r="AI472" s="7">
        <v>16</v>
      </c>
      <c r="AJ472">
        <v>39</v>
      </c>
      <c r="AK472">
        <v>0</v>
      </c>
      <c r="AL472">
        <v>0</v>
      </c>
      <c r="AM472">
        <v>0</v>
      </c>
      <c r="AN472">
        <v>0</v>
      </c>
      <c r="AO472" s="2">
        <v>0</v>
      </c>
    </row>
    <row r="473" spans="1:41">
      <c r="A473" s="2">
        <v>473000</v>
      </c>
      <c r="B473">
        <f t="shared" si="112"/>
        <v>7.8833333333333337</v>
      </c>
      <c r="C473" s="16">
        <v>1498880997</v>
      </c>
      <c r="D473" s="6">
        <f t="shared" si="113"/>
        <v>42917.159687499996</v>
      </c>
      <c r="E473" s="20">
        <v>1692</v>
      </c>
      <c r="F473" s="21">
        <v>-17648</v>
      </c>
      <c r="G473" s="22">
        <v>-2548</v>
      </c>
      <c r="H473">
        <f t="shared" si="114"/>
        <v>0.103271484375</v>
      </c>
      <c r="I473">
        <f t="shared" si="115"/>
        <v>-1.0771484375</v>
      </c>
      <c r="J473" s="2">
        <f t="shared" si="116"/>
        <v>-0.155517578125</v>
      </c>
      <c r="K473" s="16">
        <v>-8103</v>
      </c>
      <c r="L473" s="16">
        <v>-7741</v>
      </c>
      <c r="M473" s="16">
        <v>4998</v>
      </c>
      <c r="N473" s="18">
        <f t="shared" si="117"/>
        <v>-61.760670731707322</v>
      </c>
      <c r="O473">
        <f t="shared" si="118"/>
        <v>-59.001524390243908</v>
      </c>
      <c r="P473" s="2">
        <f t="shared" si="119"/>
        <v>38.094512195121958</v>
      </c>
      <c r="Q473" s="14">
        <v>-164</v>
      </c>
      <c r="R473" s="14">
        <v>244</v>
      </c>
      <c r="S473" s="27">
        <v>-172</v>
      </c>
      <c r="T473" s="18">
        <f t="shared" si="120"/>
        <v>-24.606151537884472</v>
      </c>
      <c r="U473" s="12">
        <f t="shared" si="121"/>
        <v>36.609152288072018</v>
      </c>
      <c r="V473" s="2">
        <f t="shared" si="122"/>
        <v>-25.806451612903224</v>
      </c>
      <c r="W473" s="39">
        <f t="shared" si="123"/>
        <v>-6.826706676669172</v>
      </c>
      <c r="X473" s="39">
        <f t="shared" si="124"/>
        <v>17.179294823705916</v>
      </c>
      <c r="Y473" s="39">
        <f t="shared" si="125"/>
        <v>-24.681170292573142</v>
      </c>
      <c r="Z473" s="7">
        <f t="shared" si="126"/>
        <v>290.43872896400194</v>
      </c>
      <c r="AA473" s="16">
        <v>656</v>
      </c>
      <c r="AB473" s="57">
        <f t="shared" si="127"/>
        <v>22.964836613052984</v>
      </c>
      <c r="AC473" s="2">
        <v>18</v>
      </c>
      <c r="AD473" s="7">
        <v>243</v>
      </c>
      <c r="AE473">
        <v>21</v>
      </c>
      <c r="AF473">
        <v>29</v>
      </c>
      <c r="AG473">
        <v>31</v>
      </c>
      <c r="AH473" s="2">
        <v>7</v>
      </c>
      <c r="AI473" s="7">
        <v>16</v>
      </c>
      <c r="AJ473">
        <v>53</v>
      </c>
      <c r="AK473">
        <v>0</v>
      </c>
      <c r="AL473">
        <v>0</v>
      </c>
      <c r="AM473">
        <v>0</v>
      </c>
      <c r="AN473">
        <v>0</v>
      </c>
      <c r="AO473" s="2">
        <v>0</v>
      </c>
    </row>
    <row r="474" spans="1:41">
      <c r="A474" s="2">
        <v>474000</v>
      </c>
      <c r="B474">
        <f t="shared" si="112"/>
        <v>7.9</v>
      </c>
      <c r="C474" s="16">
        <v>1498880998</v>
      </c>
      <c r="D474" s="6">
        <f t="shared" si="113"/>
        <v>42917.159699074073</v>
      </c>
      <c r="E474" s="20">
        <v>1472</v>
      </c>
      <c r="F474" s="21">
        <v>-17572</v>
      </c>
      <c r="G474" s="22">
        <v>-4316</v>
      </c>
      <c r="H474">
        <f t="shared" si="114"/>
        <v>8.984375E-2</v>
      </c>
      <c r="I474">
        <f t="shared" si="115"/>
        <v>-1.072509765625</v>
      </c>
      <c r="J474" s="2">
        <f t="shared" si="116"/>
        <v>-0.263427734375</v>
      </c>
      <c r="K474" s="16">
        <v>-1686</v>
      </c>
      <c r="L474" s="16">
        <v>-5841</v>
      </c>
      <c r="M474" s="16">
        <v>-1726</v>
      </c>
      <c r="N474" s="18">
        <f t="shared" si="117"/>
        <v>-12.850609756097562</v>
      </c>
      <c r="O474">
        <f t="shared" si="118"/>
        <v>-44.519817073170735</v>
      </c>
      <c r="P474" s="2">
        <f t="shared" si="119"/>
        <v>-13.155487804878049</v>
      </c>
      <c r="Q474" s="14">
        <v>-219</v>
      </c>
      <c r="R474" s="14">
        <v>269</v>
      </c>
      <c r="S474" s="27">
        <v>61</v>
      </c>
      <c r="T474" s="18">
        <f t="shared" si="120"/>
        <v>-32.858214553638412</v>
      </c>
      <c r="U474" s="12">
        <f t="shared" si="121"/>
        <v>40.360090022505624</v>
      </c>
      <c r="V474" s="2">
        <f t="shared" si="122"/>
        <v>9.1522880720180044</v>
      </c>
      <c r="W474" s="39">
        <f t="shared" si="123"/>
        <v>-15.078769692423112</v>
      </c>
      <c r="X474" s="39">
        <f t="shared" si="124"/>
        <v>20.930232558139522</v>
      </c>
      <c r="Y474" s="39">
        <f t="shared" si="125"/>
        <v>10.277569392348084</v>
      </c>
      <c r="Z474" s="7">
        <f t="shared" si="126"/>
        <v>27.400310845459359</v>
      </c>
      <c r="AA474" s="16">
        <v>672</v>
      </c>
      <c r="AB474" s="57">
        <f t="shared" si="127"/>
        <v>23.012759457273788</v>
      </c>
      <c r="AC474" s="2">
        <v>18</v>
      </c>
      <c r="AD474" s="7">
        <v>248</v>
      </c>
      <c r="AE474">
        <v>21</v>
      </c>
      <c r="AF474">
        <v>29</v>
      </c>
      <c r="AG474">
        <v>31</v>
      </c>
      <c r="AH474" s="2">
        <v>8</v>
      </c>
      <c r="AI474" s="7">
        <v>16</v>
      </c>
      <c r="AJ474">
        <v>74</v>
      </c>
      <c r="AK474">
        <v>0</v>
      </c>
      <c r="AL474">
        <v>0</v>
      </c>
      <c r="AM474">
        <v>0</v>
      </c>
      <c r="AN474">
        <v>0</v>
      </c>
      <c r="AO474" s="2">
        <v>0</v>
      </c>
    </row>
    <row r="475" spans="1:41">
      <c r="A475" s="2">
        <v>475000</v>
      </c>
      <c r="B475">
        <f t="shared" si="112"/>
        <v>7.916666666666667</v>
      </c>
      <c r="C475" s="16">
        <v>1498880999</v>
      </c>
      <c r="D475" s="6">
        <f t="shared" si="113"/>
        <v>42917.159710648149</v>
      </c>
      <c r="E475" s="20">
        <v>-824</v>
      </c>
      <c r="F475" s="21">
        <v>-20908</v>
      </c>
      <c r="G475" s="22">
        <v>-6752</v>
      </c>
      <c r="H475">
        <f t="shared" si="114"/>
        <v>-5.029296875E-2</v>
      </c>
      <c r="I475">
        <f t="shared" si="115"/>
        <v>-1.276123046875</v>
      </c>
      <c r="J475" s="2">
        <f t="shared" si="116"/>
        <v>-0.412109375</v>
      </c>
      <c r="K475" s="16">
        <v>1564</v>
      </c>
      <c r="L475" s="16">
        <v>-7488</v>
      </c>
      <c r="M475" s="16">
        <v>-13752</v>
      </c>
      <c r="N475" s="18">
        <f t="shared" si="117"/>
        <v>11.920731707317074</v>
      </c>
      <c r="O475">
        <f t="shared" si="118"/>
        <v>-57.073170731707322</v>
      </c>
      <c r="P475" s="2">
        <f t="shared" si="119"/>
        <v>-104.81707317073172</v>
      </c>
      <c r="Q475" s="14">
        <v>-222</v>
      </c>
      <c r="R475" s="14">
        <v>152</v>
      </c>
      <c r="S475" s="27">
        <v>192</v>
      </c>
      <c r="T475" s="18">
        <f t="shared" si="120"/>
        <v>-33.308327081770443</v>
      </c>
      <c r="U475" s="12">
        <f t="shared" si="121"/>
        <v>22.805701425356339</v>
      </c>
      <c r="V475" s="2">
        <f t="shared" si="122"/>
        <v>28.807201800450112</v>
      </c>
      <c r="W475" s="39">
        <f t="shared" si="123"/>
        <v>-15.528882220555143</v>
      </c>
      <c r="X475" s="39">
        <f t="shared" si="124"/>
        <v>3.3758439609902382</v>
      </c>
      <c r="Y475" s="39">
        <f t="shared" si="125"/>
        <v>29.932483120780191</v>
      </c>
      <c r="Z475" s="7">
        <f t="shared" si="126"/>
        <v>57.037907952852734</v>
      </c>
      <c r="AA475" s="16">
        <v>672</v>
      </c>
      <c r="AB475" s="57">
        <f t="shared" si="127"/>
        <v>23.012759457273788</v>
      </c>
      <c r="AC475" s="2">
        <v>18</v>
      </c>
      <c r="AD475" s="7">
        <v>254</v>
      </c>
      <c r="AE475">
        <v>22</v>
      </c>
      <c r="AF475">
        <v>30</v>
      </c>
      <c r="AG475">
        <v>33</v>
      </c>
      <c r="AH475" s="2">
        <v>8</v>
      </c>
      <c r="AI475" s="7">
        <v>16</v>
      </c>
      <c r="AJ475">
        <v>77</v>
      </c>
      <c r="AK475">
        <v>0</v>
      </c>
      <c r="AL475">
        <v>0</v>
      </c>
      <c r="AM475">
        <v>0</v>
      </c>
      <c r="AN475">
        <v>0</v>
      </c>
      <c r="AO475" s="2">
        <v>0</v>
      </c>
    </row>
    <row r="476" spans="1:41">
      <c r="A476" s="2">
        <v>476000</v>
      </c>
      <c r="B476">
        <f t="shared" si="112"/>
        <v>7.9333333333333336</v>
      </c>
      <c r="C476" s="16">
        <v>1498881000</v>
      </c>
      <c r="D476" s="6">
        <f t="shared" si="113"/>
        <v>42917.159722222219</v>
      </c>
      <c r="E476" s="20">
        <v>-1020</v>
      </c>
      <c r="F476" s="21">
        <v>-23388</v>
      </c>
      <c r="G476" s="22">
        <v>-3492</v>
      </c>
      <c r="H476">
        <f t="shared" si="114"/>
        <v>-6.2255859375E-2</v>
      </c>
      <c r="I476">
        <f t="shared" si="115"/>
        <v>-1.427490234375</v>
      </c>
      <c r="J476" s="2">
        <f t="shared" si="116"/>
        <v>-0.213134765625</v>
      </c>
      <c r="K476" s="16">
        <v>2866</v>
      </c>
      <c r="L476" s="16">
        <v>-13066</v>
      </c>
      <c r="M476" s="16">
        <v>-9144</v>
      </c>
      <c r="N476" s="18">
        <f t="shared" si="117"/>
        <v>21.844512195121954</v>
      </c>
      <c r="O476">
        <f t="shared" si="118"/>
        <v>-99.588414634146346</v>
      </c>
      <c r="P476" s="2">
        <f t="shared" si="119"/>
        <v>-69.695121951219519</v>
      </c>
      <c r="Q476" s="14">
        <v>26</v>
      </c>
      <c r="R476" s="14">
        <v>52</v>
      </c>
      <c r="S476" s="27">
        <v>248</v>
      </c>
      <c r="T476" s="18">
        <f t="shared" si="120"/>
        <v>3.9009752438109526</v>
      </c>
      <c r="U476" s="12">
        <f t="shared" si="121"/>
        <v>7.8019504876219052</v>
      </c>
      <c r="V476" s="2">
        <f t="shared" si="122"/>
        <v>37.209302325581397</v>
      </c>
      <c r="W476" s="39">
        <f t="shared" si="123"/>
        <v>21.680420105026251</v>
      </c>
      <c r="X476" s="39">
        <f t="shared" si="124"/>
        <v>-11.627906976744196</v>
      </c>
      <c r="Y476" s="39">
        <f t="shared" si="125"/>
        <v>38.334583645911479</v>
      </c>
      <c r="Z476" s="7">
        <f t="shared" si="126"/>
        <v>116.63477306331912</v>
      </c>
      <c r="AA476" s="16">
        <v>736</v>
      </c>
      <c r="AB476" s="57">
        <f t="shared" si="127"/>
        <v>23.204450834157008</v>
      </c>
      <c r="AC476" s="2">
        <v>18</v>
      </c>
      <c r="AD476" s="7">
        <v>258</v>
      </c>
      <c r="AE476">
        <v>24</v>
      </c>
      <c r="AF476">
        <v>33</v>
      </c>
      <c r="AG476">
        <v>34</v>
      </c>
      <c r="AH476" s="2">
        <v>9</v>
      </c>
      <c r="AI476" s="7">
        <v>16</v>
      </c>
      <c r="AJ476">
        <v>86</v>
      </c>
      <c r="AK476">
        <v>0</v>
      </c>
      <c r="AL476">
        <v>0</v>
      </c>
      <c r="AM476">
        <v>0</v>
      </c>
      <c r="AN476">
        <v>0</v>
      </c>
      <c r="AO476" s="2">
        <v>0</v>
      </c>
    </row>
    <row r="477" spans="1:41">
      <c r="A477" s="2">
        <v>477000</v>
      </c>
      <c r="B477">
        <f t="shared" si="112"/>
        <v>7.95</v>
      </c>
      <c r="C477" s="16">
        <v>1498881001</v>
      </c>
      <c r="D477" s="6">
        <f t="shared" si="113"/>
        <v>42917.159733796296</v>
      </c>
      <c r="E477" s="20">
        <v>-560</v>
      </c>
      <c r="F477" s="21">
        <v>-22284</v>
      </c>
      <c r="G477" s="22">
        <v>-3280</v>
      </c>
      <c r="H477">
        <f t="shared" si="114"/>
        <v>-3.41796875E-2</v>
      </c>
      <c r="I477">
        <f t="shared" si="115"/>
        <v>-1.360107421875</v>
      </c>
      <c r="J477" s="2">
        <f t="shared" si="116"/>
        <v>-0.2001953125</v>
      </c>
      <c r="K477" s="16">
        <v>-5405</v>
      </c>
      <c r="L477" s="16">
        <v>-13685</v>
      </c>
      <c r="M477" s="16">
        <v>-11309</v>
      </c>
      <c r="N477" s="18">
        <f t="shared" si="117"/>
        <v>-41.196646341463421</v>
      </c>
      <c r="O477">
        <f t="shared" si="118"/>
        <v>-104.3064024390244</v>
      </c>
      <c r="P477" s="2">
        <f t="shared" si="119"/>
        <v>-86.196646341463421</v>
      </c>
      <c r="Q477" s="14">
        <v>-106</v>
      </c>
      <c r="R477" s="14">
        <v>276</v>
      </c>
      <c r="S477" s="27">
        <v>-50</v>
      </c>
      <c r="T477" s="18">
        <f t="shared" si="120"/>
        <v>-15.9039759939985</v>
      </c>
      <c r="U477" s="12">
        <f t="shared" si="121"/>
        <v>41.410352588147035</v>
      </c>
      <c r="V477" s="2">
        <f t="shared" si="122"/>
        <v>-7.5018754688672171</v>
      </c>
      <c r="W477" s="39">
        <f t="shared" si="123"/>
        <v>1.8754688672167994</v>
      </c>
      <c r="X477" s="39">
        <f t="shared" si="124"/>
        <v>21.980495123780933</v>
      </c>
      <c r="Y477" s="39">
        <f t="shared" si="125"/>
        <v>-6.3765941485371371</v>
      </c>
      <c r="Z477" s="7">
        <f t="shared" si="126"/>
        <v>257.08469310465478</v>
      </c>
      <c r="AA477" s="16">
        <v>656</v>
      </c>
      <c r="AB477" s="57">
        <f t="shared" si="127"/>
        <v>22.964836613052984</v>
      </c>
      <c r="AC477" s="2">
        <v>18</v>
      </c>
      <c r="AD477" s="7">
        <v>261</v>
      </c>
      <c r="AE477">
        <v>20</v>
      </c>
      <c r="AF477">
        <v>29</v>
      </c>
      <c r="AG477">
        <v>31</v>
      </c>
      <c r="AH477" s="2">
        <v>8</v>
      </c>
      <c r="AI477" s="7">
        <v>16</v>
      </c>
      <c r="AJ477">
        <v>95</v>
      </c>
      <c r="AK477">
        <v>0</v>
      </c>
      <c r="AL477">
        <v>0</v>
      </c>
      <c r="AM477">
        <v>0</v>
      </c>
      <c r="AN477">
        <v>0</v>
      </c>
      <c r="AO477" s="2">
        <v>0</v>
      </c>
    </row>
    <row r="478" spans="1:41">
      <c r="A478" s="2">
        <v>478000</v>
      </c>
      <c r="B478">
        <f t="shared" si="112"/>
        <v>7.9666666666666668</v>
      </c>
      <c r="C478" s="16">
        <v>1498881002</v>
      </c>
      <c r="D478" s="6">
        <f t="shared" si="113"/>
        <v>42917.159745370373</v>
      </c>
      <c r="E478" s="20">
        <v>2084</v>
      </c>
      <c r="F478" s="21">
        <v>-19980</v>
      </c>
      <c r="G478" s="22">
        <v>-3864</v>
      </c>
      <c r="H478">
        <f t="shared" si="114"/>
        <v>0.127197265625</v>
      </c>
      <c r="I478">
        <f t="shared" si="115"/>
        <v>-1.219482421875</v>
      </c>
      <c r="J478" s="2">
        <f t="shared" si="116"/>
        <v>-0.23583984375</v>
      </c>
      <c r="K478" s="16">
        <v>5782</v>
      </c>
      <c r="L478" s="16">
        <v>-5683</v>
      </c>
      <c r="M478" s="16">
        <v>-9831</v>
      </c>
      <c r="N478" s="18">
        <f t="shared" si="117"/>
        <v>44.070121951219519</v>
      </c>
      <c r="O478">
        <f t="shared" si="118"/>
        <v>-43.315548780487809</v>
      </c>
      <c r="P478" s="2">
        <f t="shared" si="119"/>
        <v>-74.931402439024396</v>
      </c>
      <c r="Q478" s="14">
        <v>-230</v>
      </c>
      <c r="R478" s="14">
        <v>188</v>
      </c>
      <c r="S478" s="27">
        <v>158</v>
      </c>
      <c r="T478" s="18">
        <f t="shared" si="120"/>
        <v>-34.508627156789196</v>
      </c>
      <c r="U478" s="12">
        <f t="shared" si="121"/>
        <v>28.207051762940736</v>
      </c>
      <c r="V478" s="2">
        <f t="shared" si="122"/>
        <v>23.705926481620406</v>
      </c>
      <c r="W478" s="39">
        <f t="shared" si="123"/>
        <v>-16.729182295573896</v>
      </c>
      <c r="X478" s="39">
        <f t="shared" si="124"/>
        <v>8.777194298574635</v>
      </c>
      <c r="Y478" s="39">
        <f t="shared" si="125"/>
        <v>24.831207801950484</v>
      </c>
      <c r="Z478" s="7">
        <f t="shared" si="126"/>
        <v>50.180197127894644</v>
      </c>
      <c r="AA478" s="16">
        <v>656</v>
      </c>
      <c r="AB478" s="57">
        <f t="shared" si="127"/>
        <v>22.964836613052984</v>
      </c>
      <c r="AC478" s="2">
        <v>18</v>
      </c>
      <c r="AD478" s="7">
        <v>267</v>
      </c>
      <c r="AE478">
        <v>21</v>
      </c>
      <c r="AF478">
        <v>30</v>
      </c>
      <c r="AG478">
        <v>31</v>
      </c>
      <c r="AH478" s="2">
        <v>8</v>
      </c>
      <c r="AI478" s="7">
        <v>16</v>
      </c>
      <c r="AJ478">
        <v>48</v>
      </c>
      <c r="AK478">
        <v>0</v>
      </c>
      <c r="AL478">
        <v>0</v>
      </c>
      <c r="AM478">
        <v>0</v>
      </c>
      <c r="AN478">
        <v>0</v>
      </c>
      <c r="AO478" s="2">
        <v>0</v>
      </c>
    </row>
    <row r="479" spans="1:41">
      <c r="A479" s="2">
        <v>479000</v>
      </c>
      <c r="B479">
        <f t="shared" si="112"/>
        <v>7.9833333333333334</v>
      </c>
      <c r="C479" s="16">
        <v>1498881003</v>
      </c>
      <c r="D479" s="6">
        <f t="shared" si="113"/>
        <v>42917.159756944442</v>
      </c>
      <c r="E479" s="20">
        <v>-260</v>
      </c>
      <c r="F479" s="21">
        <v>-10004</v>
      </c>
      <c r="G479" s="22">
        <v>-3280</v>
      </c>
      <c r="H479">
        <f t="shared" si="114"/>
        <v>-1.5869140625E-2</v>
      </c>
      <c r="I479">
        <f t="shared" si="115"/>
        <v>-0.610595703125</v>
      </c>
      <c r="J479" s="2">
        <f t="shared" si="116"/>
        <v>-0.2001953125</v>
      </c>
      <c r="K479" s="16">
        <v>2785</v>
      </c>
      <c r="L479" s="16">
        <v>-3502</v>
      </c>
      <c r="M479" s="16">
        <v>-1234</v>
      </c>
      <c r="N479" s="18">
        <f t="shared" si="117"/>
        <v>21.227134146341466</v>
      </c>
      <c r="O479">
        <f t="shared" si="118"/>
        <v>-26.69207317073171</v>
      </c>
      <c r="P479" s="2">
        <f t="shared" si="119"/>
        <v>-9.4054878048780495</v>
      </c>
      <c r="Q479" s="14">
        <v>-144</v>
      </c>
      <c r="R479" s="14">
        <v>234</v>
      </c>
      <c r="S479" s="27">
        <v>122</v>
      </c>
      <c r="T479" s="18">
        <f t="shared" si="120"/>
        <v>-21.605401350337583</v>
      </c>
      <c r="U479" s="12">
        <f t="shared" si="121"/>
        <v>35.108777194298575</v>
      </c>
      <c r="V479" s="2">
        <f t="shared" si="122"/>
        <v>18.304576144036009</v>
      </c>
      <c r="W479" s="39">
        <f t="shared" si="123"/>
        <v>-3.8259564891222837</v>
      </c>
      <c r="X479" s="39">
        <f t="shared" si="124"/>
        <v>15.678919729932474</v>
      </c>
      <c r="Y479" s="39">
        <f t="shared" si="125"/>
        <v>19.429857464366087</v>
      </c>
      <c r="Z479" s="7">
        <f t="shared" si="126"/>
        <v>74.086792368543101</v>
      </c>
      <c r="AA479" s="16">
        <v>656</v>
      </c>
      <c r="AB479" s="57">
        <f t="shared" si="127"/>
        <v>22.964836613052984</v>
      </c>
      <c r="AC479" s="2">
        <v>18</v>
      </c>
      <c r="AD479" s="7">
        <v>271</v>
      </c>
      <c r="AE479">
        <v>21</v>
      </c>
      <c r="AF479">
        <v>28</v>
      </c>
      <c r="AG479">
        <v>29</v>
      </c>
      <c r="AH479" s="2">
        <v>8</v>
      </c>
      <c r="AI479" s="7">
        <v>16</v>
      </c>
      <c r="AJ479">
        <v>34</v>
      </c>
      <c r="AK479">
        <v>0</v>
      </c>
      <c r="AL479">
        <v>0</v>
      </c>
      <c r="AM479">
        <v>0</v>
      </c>
      <c r="AN479">
        <v>0</v>
      </c>
      <c r="AO479" s="2">
        <v>0</v>
      </c>
    </row>
    <row r="480" spans="1:41">
      <c r="A480" s="2">
        <v>480000</v>
      </c>
      <c r="B480">
        <f t="shared" si="112"/>
        <v>8</v>
      </c>
      <c r="C480" s="16">
        <v>1498881004</v>
      </c>
      <c r="D480" s="6">
        <f t="shared" si="113"/>
        <v>42917.159768518519</v>
      </c>
      <c r="E480" s="20">
        <v>560</v>
      </c>
      <c r="F480" s="21">
        <v>-15860</v>
      </c>
      <c r="G480" s="22">
        <v>-3436</v>
      </c>
      <c r="H480">
        <f t="shared" si="114"/>
        <v>3.41796875E-2</v>
      </c>
      <c r="I480">
        <f t="shared" si="115"/>
        <v>-0.968017578125</v>
      </c>
      <c r="J480" s="2">
        <f t="shared" si="116"/>
        <v>-0.209716796875</v>
      </c>
      <c r="K480" s="16">
        <v>-8801</v>
      </c>
      <c r="L480" s="16">
        <v>-2577</v>
      </c>
      <c r="M480" s="16">
        <v>-599</v>
      </c>
      <c r="N480" s="18">
        <f t="shared" si="117"/>
        <v>-67.080792682926841</v>
      </c>
      <c r="O480">
        <f t="shared" si="118"/>
        <v>-19.641768292682929</v>
      </c>
      <c r="P480" s="2">
        <f t="shared" si="119"/>
        <v>-4.5655487804878057</v>
      </c>
      <c r="Q480" s="14">
        <v>-119</v>
      </c>
      <c r="R480" s="14">
        <v>215</v>
      </c>
      <c r="S480" s="27">
        <v>147</v>
      </c>
      <c r="T480" s="18">
        <f t="shared" si="120"/>
        <v>-17.854463615903978</v>
      </c>
      <c r="U480" s="12">
        <f t="shared" si="121"/>
        <v>32.258064516129032</v>
      </c>
      <c r="V480" s="2">
        <f t="shared" si="122"/>
        <v>22.055513878469618</v>
      </c>
      <c r="W480" s="39">
        <f t="shared" si="123"/>
        <v>-7.5018754688677802E-2</v>
      </c>
      <c r="X480" s="39">
        <f t="shared" si="124"/>
        <v>12.828207051762931</v>
      </c>
      <c r="Y480" s="39">
        <f t="shared" si="125"/>
        <v>23.1807951987997</v>
      </c>
      <c r="Z480" s="7">
        <f t="shared" si="126"/>
        <v>85.558046312903102</v>
      </c>
      <c r="AA480" s="16">
        <v>672</v>
      </c>
      <c r="AB480" s="57">
        <f t="shared" si="127"/>
        <v>23.012759457273788</v>
      </c>
      <c r="AC480" s="2">
        <v>18</v>
      </c>
      <c r="AD480" s="7">
        <v>276</v>
      </c>
      <c r="AE480">
        <v>26</v>
      </c>
      <c r="AF480">
        <v>34</v>
      </c>
      <c r="AG480">
        <v>35</v>
      </c>
      <c r="AH480" s="2">
        <v>9</v>
      </c>
      <c r="AI480" s="7">
        <v>16</v>
      </c>
      <c r="AJ480">
        <v>99</v>
      </c>
      <c r="AK480">
        <v>0</v>
      </c>
      <c r="AL480">
        <v>0</v>
      </c>
      <c r="AM480">
        <v>0</v>
      </c>
      <c r="AN480">
        <v>0</v>
      </c>
      <c r="AO480" s="2">
        <v>0</v>
      </c>
    </row>
    <row r="481" spans="1:41">
      <c r="A481" s="2">
        <v>481000</v>
      </c>
      <c r="B481">
        <f t="shared" si="112"/>
        <v>8.0166666666666675</v>
      </c>
      <c r="C481" s="16">
        <v>1498881005</v>
      </c>
      <c r="D481" s="6">
        <f t="shared" si="113"/>
        <v>42917.159780092596</v>
      </c>
      <c r="E481" s="20">
        <v>-316</v>
      </c>
      <c r="F481" s="21">
        <v>-14340</v>
      </c>
      <c r="G481" s="22">
        <v>-5024</v>
      </c>
      <c r="H481">
        <f t="shared" si="114"/>
        <v>-1.9287109375E-2</v>
      </c>
      <c r="I481">
        <f t="shared" si="115"/>
        <v>-0.875244140625</v>
      </c>
      <c r="J481" s="2">
        <f t="shared" si="116"/>
        <v>-0.306640625</v>
      </c>
      <c r="K481" s="16">
        <v>-2284</v>
      </c>
      <c r="L481" s="16">
        <v>2100</v>
      </c>
      <c r="M481" s="16">
        <v>-1155</v>
      </c>
      <c r="N481" s="18">
        <f t="shared" si="117"/>
        <v>-17.408536585365855</v>
      </c>
      <c r="O481">
        <f t="shared" si="118"/>
        <v>16.006097560975611</v>
      </c>
      <c r="P481" s="2">
        <f t="shared" si="119"/>
        <v>-8.8033536585365866</v>
      </c>
      <c r="Q481" s="14">
        <v>-84</v>
      </c>
      <c r="R481" s="14">
        <v>68</v>
      </c>
      <c r="S481" s="27">
        <v>258</v>
      </c>
      <c r="T481" s="18">
        <f t="shared" si="120"/>
        <v>-12.603150787696924</v>
      </c>
      <c r="U481" s="12">
        <f t="shared" si="121"/>
        <v>10.202550637659416</v>
      </c>
      <c r="V481" s="2">
        <f t="shared" si="122"/>
        <v>38.70967741935484</v>
      </c>
      <c r="W481" s="39">
        <f t="shared" si="123"/>
        <v>5.1762940735183758</v>
      </c>
      <c r="X481" s="39">
        <f t="shared" si="124"/>
        <v>-9.2273068267066858</v>
      </c>
      <c r="Y481" s="39">
        <f t="shared" si="125"/>
        <v>39.834958739684922</v>
      </c>
      <c r="Z481" s="7">
        <f t="shared" si="126"/>
        <v>93.505387116669411</v>
      </c>
      <c r="AA481" s="16">
        <v>672</v>
      </c>
      <c r="AB481" s="57">
        <f t="shared" si="127"/>
        <v>23.012759457273788</v>
      </c>
      <c r="AC481" s="2">
        <v>18</v>
      </c>
      <c r="AD481" s="7">
        <v>281</v>
      </c>
      <c r="AE481">
        <v>25</v>
      </c>
      <c r="AF481">
        <v>33</v>
      </c>
      <c r="AG481">
        <v>35</v>
      </c>
      <c r="AH481" s="2">
        <v>9</v>
      </c>
      <c r="AI481" s="7">
        <v>16</v>
      </c>
      <c r="AJ481">
        <v>61</v>
      </c>
      <c r="AK481">
        <v>0</v>
      </c>
      <c r="AL481">
        <v>0</v>
      </c>
      <c r="AM481">
        <v>0</v>
      </c>
      <c r="AN481">
        <v>0</v>
      </c>
      <c r="AO481" s="2">
        <v>0</v>
      </c>
    </row>
    <row r="482" spans="1:41">
      <c r="A482" s="2">
        <v>482000</v>
      </c>
      <c r="B482">
        <f t="shared" si="112"/>
        <v>8.0333333333333332</v>
      </c>
      <c r="C482" s="16">
        <v>1498881006</v>
      </c>
      <c r="D482" s="6">
        <f t="shared" si="113"/>
        <v>42917.159791666665</v>
      </c>
      <c r="E482" s="20">
        <v>1488</v>
      </c>
      <c r="F482" s="21">
        <v>-18132</v>
      </c>
      <c r="G482" s="22">
        <v>-4940</v>
      </c>
      <c r="H482">
        <f t="shared" si="114"/>
        <v>9.08203125E-2</v>
      </c>
      <c r="I482">
        <f t="shared" si="115"/>
        <v>-1.106689453125</v>
      </c>
      <c r="J482" s="2">
        <f t="shared" si="116"/>
        <v>-0.301513671875</v>
      </c>
      <c r="K482" s="16">
        <v>2328</v>
      </c>
      <c r="L482" s="16">
        <v>379</v>
      </c>
      <c r="M482" s="16">
        <v>-108</v>
      </c>
      <c r="N482" s="18">
        <f t="shared" si="117"/>
        <v>17.743902439024392</v>
      </c>
      <c r="O482">
        <f t="shared" si="118"/>
        <v>2.8887195121951224</v>
      </c>
      <c r="P482" s="2">
        <f t="shared" si="119"/>
        <v>-0.82317073170731714</v>
      </c>
      <c r="Q482" s="14">
        <v>-147</v>
      </c>
      <c r="R482" s="14">
        <v>183</v>
      </c>
      <c r="S482" s="27">
        <v>183</v>
      </c>
      <c r="T482" s="18">
        <f t="shared" si="120"/>
        <v>-22.055513878469618</v>
      </c>
      <c r="U482" s="12">
        <f t="shared" si="121"/>
        <v>27.456864216054015</v>
      </c>
      <c r="V482" s="2">
        <f t="shared" si="122"/>
        <v>27.456864216054015</v>
      </c>
      <c r="W482" s="39">
        <f t="shared" si="123"/>
        <v>-4.2760690172543185</v>
      </c>
      <c r="X482" s="39">
        <f t="shared" si="124"/>
        <v>8.0270067516879138</v>
      </c>
      <c r="Y482" s="39">
        <f t="shared" si="125"/>
        <v>28.582145536384097</v>
      </c>
      <c r="Z482" s="7">
        <f t="shared" si="126"/>
        <v>76.841927115649568</v>
      </c>
      <c r="AA482" s="16">
        <v>672</v>
      </c>
      <c r="AB482" s="57">
        <f t="shared" si="127"/>
        <v>23.012759457273788</v>
      </c>
      <c r="AC482" s="2">
        <v>18</v>
      </c>
      <c r="AD482" s="7">
        <v>285</v>
      </c>
      <c r="AE482">
        <v>23</v>
      </c>
      <c r="AF482">
        <v>31</v>
      </c>
      <c r="AG482">
        <v>32</v>
      </c>
      <c r="AH482" s="2">
        <v>8</v>
      </c>
      <c r="AI482" s="7">
        <v>16</v>
      </c>
      <c r="AJ482">
        <v>35</v>
      </c>
      <c r="AK482">
        <v>0</v>
      </c>
      <c r="AL482">
        <v>0</v>
      </c>
      <c r="AM482">
        <v>0</v>
      </c>
      <c r="AN482">
        <v>0</v>
      </c>
      <c r="AO482" s="2">
        <v>0</v>
      </c>
    </row>
    <row r="483" spans="1:41">
      <c r="A483" s="2">
        <v>483000</v>
      </c>
      <c r="B483">
        <f t="shared" si="112"/>
        <v>8.0500000000000007</v>
      </c>
      <c r="C483" s="16">
        <v>1498881007</v>
      </c>
      <c r="D483" s="6">
        <f t="shared" si="113"/>
        <v>42917.159803240742</v>
      </c>
      <c r="E483" s="20">
        <v>-124</v>
      </c>
      <c r="F483" s="21">
        <v>-18836</v>
      </c>
      <c r="G483" s="22">
        <v>-5836</v>
      </c>
      <c r="H483">
        <f t="shared" si="114"/>
        <v>-7.568359375E-3</v>
      </c>
      <c r="I483">
        <f t="shared" si="115"/>
        <v>-1.149658203125</v>
      </c>
      <c r="J483" s="2">
        <f t="shared" si="116"/>
        <v>-0.356201171875</v>
      </c>
      <c r="K483" s="16">
        <v>-8354</v>
      </c>
      <c r="L483" s="16">
        <v>-1242</v>
      </c>
      <c r="M483" s="16">
        <v>-5994</v>
      </c>
      <c r="N483" s="18">
        <f t="shared" si="117"/>
        <v>-63.673780487804883</v>
      </c>
      <c r="O483">
        <f t="shared" si="118"/>
        <v>-9.4664634146341466</v>
      </c>
      <c r="P483" s="2">
        <f t="shared" si="119"/>
        <v>-45.685975609756099</v>
      </c>
      <c r="Q483" s="14">
        <v>-167</v>
      </c>
      <c r="R483" s="14">
        <v>235</v>
      </c>
      <c r="S483" s="27">
        <v>107</v>
      </c>
      <c r="T483" s="18">
        <f t="shared" si="120"/>
        <v>-25.056264066016503</v>
      </c>
      <c r="U483" s="12">
        <f t="shared" si="121"/>
        <v>35.258814703675917</v>
      </c>
      <c r="V483" s="2">
        <f t="shared" si="122"/>
        <v>16.054013503375845</v>
      </c>
      <c r="W483" s="39">
        <f t="shared" si="123"/>
        <v>-7.2768192048012033</v>
      </c>
      <c r="X483" s="39">
        <f t="shared" si="124"/>
        <v>15.828957239309815</v>
      </c>
      <c r="Y483" s="39">
        <f t="shared" si="125"/>
        <v>17.179294823705924</v>
      </c>
      <c r="Z483" s="7">
        <f t="shared" si="126"/>
        <v>61.712143598234505</v>
      </c>
      <c r="AA483" s="16">
        <v>768</v>
      </c>
      <c r="AB483" s="57">
        <f t="shared" si="127"/>
        <v>23.300296522598615</v>
      </c>
      <c r="AC483" s="2">
        <v>18</v>
      </c>
      <c r="AD483" s="7">
        <v>289</v>
      </c>
      <c r="AE483">
        <v>22</v>
      </c>
      <c r="AF483">
        <v>29</v>
      </c>
      <c r="AG483">
        <v>31</v>
      </c>
      <c r="AH483" s="2">
        <v>8</v>
      </c>
      <c r="AI483" s="7">
        <v>16</v>
      </c>
      <c r="AJ483">
        <v>60</v>
      </c>
      <c r="AK483">
        <v>0</v>
      </c>
      <c r="AL483">
        <v>0</v>
      </c>
      <c r="AM483">
        <v>0</v>
      </c>
      <c r="AN483">
        <v>0</v>
      </c>
      <c r="AO483" s="2">
        <v>0</v>
      </c>
    </row>
    <row r="484" spans="1:41">
      <c r="A484" s="2">
        <v>484000</v>
      </c>
      <c r="B484">
        <f t="shared" si="112"/>
        <v>8.0666666666666664</v>
      </c>
      <c r="C484" s="16">
        <v>1498881008</v>
      </c>
      <c r="D484" s="6">
        <f t="shared" si="113"/>
        <v>42917.159814814819</v>
      </c>
      <c r="E484" s="20">
        <v>-160</v>
      </c>
      <c r="F484" s="21">
        <v>-19128</v>
      </c>
      <c r="G484" s="22">
        <v>-6092</v>
      </c>
      <c r="H484">
        <f t="shared" si="114"/>
        <v>-9.765625E-3</v>
      </c>
      <c r="I484">
        <f t="shared" si="115"/>
        <v>-1.16748046875</v>
      </c>
      <c r="J484" s="2">
        <f t="shared" si="116"/>
        <v>-0.371826171875</v>
      </c>
      <c r="K484" s="16">
        <v>-1278</v>
      </c>
      <c r="L484" s="16">
        <v>-7476</v>
      </c>
      <c r="M484" s="16">
        <v>2391</v>
      </c>
      <c r="N484" s="18">
        <f t="shared" si="117"/>
        <v>-9.7408536585365866</v>
      </c>
      <c r="O484">
        <f t="shared" si="118"/>
        <v>-56.981707317073173</v>
      </c>
      <c r="P484" s="2">
        <f t="shared" si="119"/>
        <v>18.224085365853661</v>
      </c>
      <c r="Q484" s="14">
        <v>-129</v>
      </c>
      <c r="R484" s="14">
        <v>193</v>
      </c>
      <c r="S484" s="27">
        <v>175</v>
      </c>
      <c r="T484" s="18">
        <f t="shared" si="120"/>
        <v>-19.35483870967742</v>
      </c>
      <c r="U484" s="12">
        <f t="shared" si="121"/>
        <v>28.957239309827457</v>
      </c>
      <c r="V484" s="2">
        <f t="shared" si="122"/>
        <v>26.256564141035259</v>
      </c>
      <c r="W484" s="39">
        <f t="shared" si="123"/>
        <v>-1.5753938484621202</v>
      </c>
      <c r="X484" s="39">
        <f t="shared" si="124"/>
        <v>9.5273818454613561</v>
      </c>
      <c r="Y484" s="39">
        <f t="shared" si="125"/>
        <v>27.381845461365337</v>
      </c>
      <c r="Z484" s="7">
        <f t="shared" si="126"/>
        <v>82.303967035760422</v>
      </c>
      <c r="AA484" s="16">
        <v>672</v>
      </c>
      <c r="AB484" s="57">
        <f t="shared" si="127"/>
        <v>23.012759457273788</v>
      </c>
      <c r="AC484" s="2">
        <v>18</v>
      </c>
      <c r="AD484" s="7">
        <v>294</v>
      </c>
      <c r="AE484">
        <v>29</v>
      </c>
      <c r="AF484">
        <v>37</v>
      </c>
      <c r="AG484">
        <v>37</v>
      </c>
      <c r="AH484" s="2">
        <v>10</v>
      </c>
      <c r="AI484" s="7">
        <v>16</v>
      </c>
      <c r="AJ484">
        <v>49</v>
      </c>
      <c r="AK484">
        <v>0</v>
      </c>
      <c r="AL484">
        <v>0</v>
      </c>
      <c r="AM484">
        <v>0</v>
      </c>
      <c r="AN484">
        <v>0</v>
      </c>
      <c r="AO484" s="2">
        <v>0</v>
      </c>
    </row>
    <row r="485" spans="1:41">
      <c r="A485" s="2">
        <v>485000</v>
      </c>
      <c r="B485">
        <f t="shared" si="112"/>
        <v>8.0833333333333339</v>
      </c>
      <c r="C485" s="16">
        <v>1498881009</v>
      </c>
      <c r="D485" s="6">
        <f t="shared" si="113"/>
        <v>42917.159826388888</v>
      </c>
      <c r="E485" s="20">
        <v>-540</v>
      </c>
      <c r="F485" s="21">
        <v>-25880</v>
      </c>
      <c r="G485" s="22">
        <v>-4928</v>
      </c>
      <c r="H485">
        <f t="shared" si="114"/>
        <v>-3.2958984375E-2</v>
      </c>
      <c r="I485">
        <f t="shared" si="115"/>
        <v>-1.57958984375</v>
      </c>
      <c r="J485" s="2">
        <f t="shared" si="116"/>
        <v>-0.30078125</v>
      </c>
      <c r="K485" s="16">
        <v>1717</v>
      </c>
      <c r="L485" s="16">
        <v>-11815</v>
      </c>
      <c r="M485" s="16">
        <v>-5230</v>
      </c>
      <c r="N485" s="18">
        <f t="shared" si="117"/>
        <v>13.08689024390244</v>
      </c>
      <c r="O485">
        <f t="shared" si="118"/>
        <v>-90.053353658536594</v>
      </c>
      <c r="P485" s="2">
        <f t="shared" si="119"/>
        <v>-39.862804878048784</v>
      </c>
      <c r="Q485" s="14">
        <v>27</v>
      </c>
      <c r="R485" s="14">
        <v>203</v>
      </c>
      <c r="S485" s="27">
        <v>-109</v>
      </c>
      <c r="T485" s="18">
        <f t="shared" si="120"/>
        <v>4.0510127531882967</v>
      </c>
      <c r="U485" s="12">
        <f t="shared" si="121"/>
        <v>30.4576144036009</v>
      </c>
      <c r="V485" s="2">
        <f t="shared" si="122"/>
        <v>-16.354088522130532</v>
      </c>
      <c r="W485" s="39">
        <f t="shared" si="123"/>
        <v>21.830457614403596</v>
      </c>
      <c r="X485" s="39">
        <f t="shared" si="124"/>
        <v>11.027756939234798</v>
      </c>
      <c r="Y485" s="39">
        <f t="shared" si="125"/>
        <v>-15.228807201800452</v>
      </c>
      <c r="Z485" s="7">
        <f t="shared" si="126"/>
        <v>216.54658265340532</v>
      </c>
      <c r="AA485" s="16">
        <v>784</v>
      </c>
      <c r="AB485" s="57">
        <f t="shared" si="127"/>
        <v>23.348219366819421</v>
      </c>
      <c r="AC485" s="2">
        <v>18</v>
      </c>
      <c r="AD485" s="7">
        <v>298</v>
      </c>
      <c r="AE485">
        <v>37</v>
      </c>
      <c r="AF485">
        <v>42</v>
      </c>
      <c r="AG485">
        <v>39</v>
      </c>
      <c r="AH485" s="2">
        <v>12</v>
      </c>
      <c r="AI485" s="7">
        <v>16</v>
      </c>
      <c r="AJ485">
        <v>37</v>
      </c>
      <c r="AK485">
        <v>0</v>
      </c>
      <c r="AL485">
        <v>0</v>
      </c>
      <c r="AM485">
        <v>0</v>
      </c>
      <c r="AN485">
        <v>0</v>
      </c>
      <c r="AO485" s="2">
        <v>0</v>
      </c>
    </row>
    <row r="486" spans="1:41">
      <c r="A486" s="2">
        <v>486000</v>
      </c>
      <c r="B486">
        <f t="shared" si="112"/>
        <v>8.1</v>
      </c>
      <c r="C486" s="16">
        <v>1498881010</v>
      </c>
      <c r="D486" s="6">
        <f t="shared" si="113"/>
        <v>42917.159837962958</v>
      </c>
      <c r="E486" s="20">
        <v>1040</v>
      </c>
      <c r="F486" s="21">
        <v>-20288</v>
      </c>
      <c r="G486" s="22">
        <v>-4916</v>
      </c>
      <c r="H486">
        <f t="shared" si="114"/>
        <v>6.34765625E-2</v>
      </c>
      <c r="I486">
        <f t="shared" si="115"/>
        <v>-1.23828125</v>
      </c>
      <c r="J486" s="2">
        <f t="shared" si="116"/>
        <v>-0.300048828125</v>
      </c>
      <c r="K486" s="16">
        <v>1860</v>
      </c>
      <c r="L486" s="16">
        <v>-18182</v>
      </c>
      <c r="M486" s="16">
        <v>2022</v>
      </c>
      <c r="N486" s="18">
        <f t="shared" si="117"/>
        <v>14.176829268292684</v>
      </c>
      <c r="O486">
        <f t="shared" si="118"/>
        <v>-138.58231707317074</v>
      </c>
      <c r="P486" s="2">
        <f t="shared" si="119"/>
        <v>15.411585365853659</v>
      </c>
      <c r="Q486" s="14">
        <v>-306</v>
      </c>
      <c r="R486" s="14">
        <v>238</v>
      </c>
      <c r="S486" s="27">
        <v>-96</v>
      </c>
      <c r="T486" s="18">
        <f t="shared" si="120"/>
        <v>-45.911477869467369</v>
      </c>
      <c r="U486" s="12">
        <f t="shared" si="121"/>
        <v>35.708927231807955</v>
      </c>
      <c r="V486" s="2">
        <f t="shared" si="122"/>
        <v>-14.403600900225056</v>
      </c>
      <c r="W486" s="39">
        <f t="shared" si="123"/>
        <v>-28.132033008252069</v>
      </c>
      <c r="X486" s="39">
        <f t="shared" si="124"/>
        <v>16.279069767441854</v>
      </c>
      <c r="Y486" s="39">
        <f t="shared" si="125"/>
        <v>-13.278319579894976</v>
      </c>
      <c r="Z486" s="7">
        <f t="shared" si="126"/>
        <v>342.03569353410853</v>
      </c>
      <c r="AA486" s="16">
        <v>720</v>
      </c>
      <c r="AB486" s="57">
        <f t="shared" si="127"/>
        <v>23.156527989936201</v>
      </c>
      <c r="AC486" s="2">
        <v>18</v>
      </c>
      <c r="AD486" s="7">
        <v>303</v>
      </c>
      <c r="AE486">
        <v>21</v>
      </c>
      <c r="AF486">
        <v>30</v>
      </c>
      <c r="AG486">
        <v>32</v>
      </c>
      <c r="AH486" s="2">
        <v>8</v>
      </c>
      <c r="AI486" s="7">
        <v>16</v>
      </c>
      <c r="AJ486">
        <v>70</v>
      </c>
      <c r="AK486">
        <v>0</v>
      </c>
      <c r="AL486">
        <v>0</v>
      </c>
      <c r="AM486">
        <v>0</v>
      </c>
      <c r="AN486">
        <v>0</v>
      </c>
      <c r="AO486" s="2">
        <v>0</v>
      </c>
    </row>
    <row r="487" spans="1:41">
      <c r="A487" s="2">
        <v>487000</v>
      </c>
      <c r="B487">
        <f t="shared" si="112"/>
        <v>8.1166666666666671</v>
      </c>
      <c r="C487" s="16">
        <v>1498881011</v>
      </c>
      <c r="D487" s="6">
        <f t="shared" si="113"/>
        <v>42917.159849537042</v>
      </c>
      <c r="E487" s="20">
        <v>-344</v>
      </c>
      <c r="F487" s="21">
        <v>-19908</v>
      </c>
      <c r="G487" s="22">
        <v>-2580</v>
      </c>
      <c r="H487">
        <f t="shared" si="114"/>
        <v>-2.099609375E-2</v>
      </c>
      <c r="I487">
        <f t="shared" si="115"/>
        <v>-1.215087890625</v>
      </c>
      <c r="J487" s="2">
        <f t="shared" si="116"/>
        <v>-0.157470703125</v>
      </c>
      <c r="K487" s="16">
        <v>-4424</v>
      </c>
      <c r="L487" s="16">
        <v>-24914</v>
      </c>
      <c r="M487" s="16">
        <v>-9048</v>
      </c>
      <c r="N487" s="18">
        <f t="shared" si="117"/>
        <v>-33.719512195121958</v>
      </c>
      <c r="O487">
        <f t="shared" si="118"/>
        <v>-189.89329268292684</v>
      </c>
      <c r="P487" s="2">
        <f t="shared" si="119"/>
        <v>-68.963414634146346</v>
      </c>
      <c r="Q487" s="14">
        <v>-182</v>
      </c>
      <c r="R487" s="14">
        <v>212</v>
      </c>
      <c r="S487" s="27">
        <v>162</v>
      </c>
      <c r="T487" s="18">
        <f t="shared" si="120"/>
        <v>-27.30682670667667</v>
      </c>
      <c r="U487" s="12">
        <f t="shared" si="121"/>
        <v>31.807951987997001</v>
      </c>
      <c r="V487" s="2">
        <f t="shared" si="122"/>
        <v>24.306076519129782</v>
      </c>
      <c r="W487" s="39">
        <f t="shared" si="123"/>
        <v>-9.5273818454613703</v>
      </c>
      <c r="X487" s="39">
        <f t="shared" si="124"/>
        <v>12.378094523630899</v>
      </c>
      <c r="Y487" s="39">
        <f t="shared" si="125"/>
        <v>25.431357839459864</v>
      </c>
      <c r="Z487" s="7">
        <f t="shared" si="126"/>
        <v>64.245378817491002</v>
      </c>
      <c r="AA487" s="16">
        <v>720</v>
      </c>
      <c r="AB487" s="57">
        <f t="shared" si="127"/>
        <v>23.156527989936201</v>
      </c>
      <c r="AC487" s="2">
        <v>18</v>
      </c>
      <c r="AD487" s="7">
        <v>307</v>
      </c>
      <c r="AE487">
        <v>26</v>
      </c>
      <c r="AF487">
        <v>34</v>
      </c>
      <c r="AG487">
        <v>36</v>
      </c>
      <c r="AH487" s="2">
        <v>10</v>
      </c>
      <c r="AI487" s="7">
        <v>16</v>
      </c>
      <c r="AJ487">
        <v>57</v>
      </c>
      <c r="AK487">
        <v>0</v>
      </c>
      <c r="AL487">
        <v>0</v>
      </c>
      <c r="AM487">
        <v>0</v>
      </c>
      <c r="AN487">
        <v>0</v>
      </c>
      <c r="AO487" s="2">
        <v>0</v>
      </c>
    </row>
    <row r="488" spans="1:41">
      <c r="A488" s="2">
        <v>488000</v>
      </c>
      <c r="B488">
        <f t="shared" si="112"/>
        <v>8.1333333333333329</v>
      </c>
      <c r="C488" s="16">
        <v>1498881012</v>
      </c>
      <c r="D488" s="6">
        <f t="shared" si="113"/>
        <v>42917.159861111111</v>
      </c>
      <c r="E488" s="20">
        <v>396</v>
      </c>
      <c r="F488" s="21">
        <v>-21212</v>
      </c>
      <c r="G488" s="22">
        <v>-3088</v>
      </c>
      <c r="H488">
        <f t="shared" si="114"/>
        <v>2.4169921875E-2</v>
      </c>
      <c r="I488">
        <f t="shared" si="115"/>
        <v>-1.294677734375</v>
      </c>
      <c r="J488" s="2">
        <f t="shared" si="116"/>
        <v>-0.1884765625</v>
      </c>
      <c r="K488" s="16">
        <v>2565</v>
      </c>
      <c r="L488" s="16">
        <v>-25194</v>
      </c>
      <c r="M488" s="16">
        <v>-9398</v>
      </c>
      <c r="N488" s="18">
        <f t="shared" si="117"/>
        <v>19.550304878048781</v>
      </c>
      <c r="O488">
        <f t="shared" si="118"/>
        <v>-192.02743902439025</v>
      </c>
      <c r="P488" s="2">
        <f t="shared" si="119"/>
        <v>-71.631097560975618</v>
      </c>
      <c r="Q488" s="14">
        <v>-170</v>
      </c>
      <c r="R488" s="14">
        <v>234</v>
      </c>
      <c r="S488" s="27">
        <v>-176</v>
      </c>
      <c r="T488" s="18">
        <f t="shared" si="120"/>
        <v>-25.506376594148538</v>
      </c>
      <c r="U488" s="12">
        <f t="shared" si="121"/>
        <v>35.108777194298575</v>
      </c>
      <c r="V488" s="2">
        <f t="shared" si="122"/>
        <v>-26.406601650412604</v>
      </c>
      <c r="W488" s="39">
        <f t="shared" si="123"/>
        <v>-7.7269317329332381</v>
      </c>
      <c r="X488" s="39">
        <f t="shared" si="124"/>
        <v>15.678919729932474</v>
      </c>
      <c r="Y488" s="39">
        <f t="shared" si="125"/>
        <v>-25.281320330082522</v>
      </c>
      <c r="Z488" s="7">
        <f t="shared" si="126"/>
        <v>292.04505133317144</v>
      </c>
      <c r="AA488" s="16">
        <v>704</v>
      </c>
      <c r="AB488" s="57">
        <f t="shared" si="127"/>
        <v>23.108605145715398</v>
      </c>
      <c r="AC488" s="2">
        <v>18</v>
      </c>
      <c r="AD488" s="7">
        <v>312</v>
      </c>
      <c r="AE488">
        <v>20</v>
      </c>
      <c r="AF488">
        <v>29</v>
      </c>
      <c r="AG488">
        <v>30</v>
      </c>
      <c r="AH488" s="2">
        <v>7</v>
      </c>
      <c r="AI488" s="7">
        <v>16</v>
      </c>
      <c r="AJ488">
        <v>39</v>
      </c>
      <c r="AK488">
        <v>0</v>
      </c>
      <c r="AL488">
        <v>0</v>
      </c>
      <c r="AM488">
        <v>0</v>
      </c>
      <c r="AN488">
        <v>0</v>
      </c>
      <c r="AO488" s="2">
        <v>0</v>
      </c>
    </row>
    <row r="489" spans="1:41">
      <c r="A489" s="2">
        <v>489000</v>
      </c>
      <c r="B489">
        <f t="shared" si="112"/>
        <v>8.15</v>
      </c>
      <c r="C489" s="16">
        <v>1498881013</v>
      </c>
      <c r="D489" s="6">
        <f t="shared" si="113"/>
        <v>42917.159872685181</v>
      </c>
      <c r="E489" s="20">
        <v>536</v>
      </c>
      <c r="F489" s="21">
        <v>-27240</v>
      </c>
      <c r="G489" s="22">
        <v>-3060</v>
      </c>
      <c r="H489">
        <f t="shared" si="114"/>
        <v>3.271484375E-2</v>
      </c>
      <c r="I489">
        <f t="shared" si="115"/>
        <v>-1.66259765625</v>
      </c>
      <c r="J489" s="2">
        <f t="shared" si="116"/>
        <v>-0.186767578125</v>
      </c>
      <c r="K489" s="16">
        <v>919</v>
      </c>
      <c r="L489" s="16">
        <v>-24751</v>
      </c>
      <c r="M489" s="16">
        <v>-7056</v>
      </c>
      <c r="N489" s="18">
        <f t="shared" si="117"/>
        <v>7.0045731707317076</v>
      </c>
      <c r="O489">
        <f t="shared" si="118"/>
        <v>-188.65091463414635</v>
      </c>
      <c r="P489" s="2">
        <f t="shared" si="119"/>
        <v>-53.780487804878057</v>
      </c>
      <c r="Q489" s="14">
        <v>34</v>
      </c>
      <c r="R489" s="14">
        <v>176</v>
      </c>
      <c r="S489" s="27">
        <v>134</v>
      </c>
      <c r="T489" s="18">
        <f t="shared" si="120"/>
        <v>5.1012753188297078</v>
      </c>
      <c r="U489" s="12">
        <f t="shared" si="121"/>
        <v>26.406601650412604</v>
      </c>
      <c r="V489" s="2">
        <f t="shared" si="122"/>
        <v>20.105026256564141</v>
      </c>
      <c r="W489" s="39">
        <f t="shared" si="123"/>
        <v>22.880720180045007</v>
      </c>
      <c r="X489" s="39">
        <f t="shared" si="124"/>
        <v>6.9767441860465027</v>
      </c>
      <c r="Y489" s="39">
        <f t="shared" si="125"/>
        <v>21.230307576894219</v>
      </c>
      <c r="Z489" s="7">
        <f t="shared" si="126"/>
        <v>135.11996150529464</v>
      </c>
      <c r="AA489" s="16">
        <v>720</v>
      </c>
      <c r="AB489" s="57">
        <f t="shared" si="127"/>
        <v>23.156527989936201</v>
      </c>
      <c r="AC489" s="2">
        <v>18</v>
      </c>
      <c r="AD489" s="7">
        <v>318</v>
      </c>
      <c r="AE489">
        <v>38</v>
      </c>
      <c r="AF489">
        <v>47</v>
      </c>
      <c r="AG489">
        <v>45</v>
      </c>
      <c r="AH489" s="2">
        <v>13</v>
      </c>
      <c r="AI489" s="7">
        <v>16</v>
      </c>
      <c r="AJ489">
        <v>49</v>
      </c>
      <c r="AK489">
        <v>0</v>
      </c>
      <c r="AL489">
        <v>0</v>
      </c>
      <c r="AM489">
        <v>0</v>
      </c>
      <c r="AN489">
        <v>0</v>
      </c>
      <c r="AO489" s="2">
        <v>0</v>
      </c>
    </row>
    <row r="490" spans="1:41">
      <c r="A490" s="2">
        <v>490000</v>
      </c>
      <c r="B490">
        <f t="shared" si="112"/>
        <v>8.1666666666666661</v>
      </c>
      <c r="C490" s="16">
        <v>1498881014</v>
      </c>
      <c r="D490" s="6">
        <f t="shared" si="113"/>
        <v>42917.159884259258</v>
      </c>
      <c r="E490" s="20">
        <v>-1048</v>
      </c>
      <c r="F490" s="21">
        <v>-16832</v>
      </c>
      <c r="G490" s="22">
        <v>-2668</v>
      </c>
      <c r="H490">
        <f t="shared" si="114"/>
        <v>-6.396484375E-2</v>
      </c>
      <c r="I490">
        <f t="shared" si="115"/>
        <v>-1.02734375</v>
      </c>
      <c r="J490" s="2">
        <f t="shared" si="116"/>
        <v>-0.162841796875</v>
      </c>
      <c r="K490" s="16">
        <v>3764</v>
      </c>
      <c r="L490" s="16">
        <v>-23279</v>
      </c>
      <c r="M490" s="16">
        <v>-4723</v>
      </c>
      <c r="N490" s="18">
        <f t="shared" si="117"/>
        <v>28.689024390243905</v>
      </c>
      <c r="O490">
        <f t="shared" si="118"/>
        <v>-177.4314024390244</v>
      </c>
      <c r="P490" s="2">
        <f t="shared" si="119"/>
        <v>-35.998475609756099</v>
      </c>
      <c r="Q490" s="14">
        <v>-124</v>
      </c>
      <c r="R490" s="14">
        <v>262</v>
      </c>
      <c r="S490" s="27">
        <v>28</v>
      </c>
      <c r="T490" s="18">
        <f t="shared" si="120"/>
        <v>-18.604651162790699</v>
      </c>
      <c r="U490" s="12">
        <f t="shared" si="121"/>
        <v>39.309827456864213</v>
      </c>
      <c r="V490" s="2">
        <f t="shared" si="122"/>
        <v>4.2010502625656416</v>
      </c>
      <c r="W490" s="39">
        <f t="shared" si="123"/>
        <v>-0.82520630157539898</v>
      </c>
      <c r="X490" s="39">
        <f t="shared" si="124"/>
        <v>19.879969992498111</v>
      </c>
      <c r="Y490" s="39">
        <f t="shared" si="125"/>
        <v>5.3263315828957216</v>
      </c>
      <c r="Z490" s="7">
        <f t="shared" si="126"/>
        <v>76.529768648797415</v>
      </c>
      <c r="AA490" s="16">
        <v>784</v>
      </c>
      <c r="AB490" s="57">
        <f t="shared" si="127"/>
        <v>23.348219366819421</v>
      </c>
      <c r="AC490" s="2">
        <v>18</v>
      </c>
      <c r="AD490" s="7">
        <v>322</v>
      </c>
      <c r="AE490">
        <v>18</v>
      </c>
      <c r="AF490">
        <v>25</v>
      </c>
      <c r="AG490">
        <v>26</v>
      </c>
      <c r="AH490" s="2">
        <v>6</v>
      </c>
      <c r="AI490" s="7">
        <v>16</v>
      </c>
      <c r="AJ490">
        <v>36</v>
      </c>
      <c r="AK490">
        <v>0</v>
      </c>
      <c r="AL490">
        <v>0</v>
      </c>
      <c r="AM490">
        <v>0</v>
      </c>
      <c r="AN490">
        <v>0</v>
      </c>
      <c r="AO490" s="2">
        <v>0</v>
      </c>
    </row>
    <row r="491" spans="1:41">
      <c r="A491" s="2">
        <v>491000</v>
      </c>
      <c r="B491">
        <f t="shared" si="112"/>
        <v>8.1833333333333336</v>
      </c>
      <c r="C491" s="16">
        <v>1498881015</v>
      </c>
      <c r="D491" s="6">
        <f t="shared" si="113"/>
        <v>42917.159895833334</v>
      </c>
      <c r="E491" s="20">
        <v>1392</v>
      </c>
      <c r="F491" s="21">
        <v>-18704</v>
      </c>
      <c r="G491" s="22">
        <v>-4324</v>
      </c>
      <c r="H491">
        <f t="shared" si="114"/>
        <v>8.49609375E-2</v>
      </c>
      <c r="I491">
        <f t="shared" si="115"/>
        <v>-1.1416015625</v>
      </c>
      <c r="J491" s="2">
        <f t="shared" si="116"/>
        <v>-0.263916015625</v>
      </c>
      <c r="K491" s="16">
        <v>-1182</v>
      </c>
      <c r="L491" s="16">
        <v>-20672</v>
      </c>
      <c r="M491" s="16">
        <v>-2437</v>
      </c>
      <c r="N491" s="18">
        <f t="shared" si="117"/>
        <v>-9.0091463414634152</v>
      </c>
      <c r="O491">
        <f t="shared" si="118"/>
        <v>-157.5609756097561</v>
      </c>
      <c r="P491" s="2">
        <f t="shared" si="119"/>
        <v>-18.574695121951223</v>
      </c>
      <c r="Q491" s="14">
        <v>-9</v>
      </c>
      <c r="R491" s="14">
        <v>187</v>
      </c>
      <c r="S491" s="27">
        <v>157</v>
      </c>
      <c r="T491" s="18">
        <f t="shared" si="120"/>
        <v>-1.350337584396099</v>
      </c>
      <c r="U491" s="12">
        <f t="shared" si="121"/>
        <v>28.057014253563391</v>
      </c>
      <c r="V491" s="2">
        <f t="shared" si="122"/>
        <v>23.555888972243061</v>
      </c>
      <c r="W491" s="39">
        <f t="shared" si="123"/>
        <v>16.429107276819202</v>
      </c>
      <c r="X491" s="39">
        <f t="shared" si="124"/>
        <v>8.62715678919729</v>
      </c>
      <c r="Y491" s="39">
        <f t="shared" si="125"/>
        <v>24.681170292573142</v>
      </c>
      <c r="Z491" s="7">
        <f t="shared" si="126"/>
        <v>120.99027134891406</v>
      </c>
      <c r="AA491" s="16">
        <v>736</v>
      </c>
      <c r="AB491" s="57">
        <f t="shared" si="127"/>
        <v>23.204450834157008</v>
      </c>
      <c r="AC491" s="2">
        <v>18</v>
      </c>
      <c r="AD491" s="7">
        <v>326</v>
      </c>
      <c r="AE491">
        <v>40</v>
      </c>
      <c r="AF491">
        <v>48</v>
      </c>
      <c r="AG491">
        <v>46</v>
      </c>
      <c r="AH491" s="2">
        <v>14</v>
      </c>
      <c r="AI491" s="7">
        <v>16</v>
      </c>
      <c r="AJ491">
        <v>45</v>
      </c>
      <c r="AK491">
        <v>0</v>
      </c>
      <c r="AL491">
        <v>0</v>
      </c>
      <c r="AM491">
        <v>0</v>
      </c>
      <c r="AN491">
        <v>0</v>
      </c>
      <c r="AO491" s="2">
        <v>0</v>
      </c>
    </row>
    <row r="492" spans="1:41">
      <c r="A492" s="2">
        <v>492000</v>
      </c>
      <c r="B492">
        <f t="shared" si="112"/>
        <v>8.1999999999999993</v>
      </c>
      <c r="C492" s="16">
        <v>1498881016</v>
      </c>
      <c r="D492" s="6">
        <f t="shared" si="113"/>
        <v>42917.159907407404</v>
      </c>
      <c r="E492" s="20">
        <v>248</v>
      </c>
      <c r="F492" s="21">
        <v>-17808</v>
      </c>
      <c r="G492" s="22">
        <v>-7548</v>
      </c>
      <c r="H492">
        <f t="shared" si="114"/>
        <v>1.513671875E-2</v>
      </c>
      <c r="I492">
        <f t="shared" si="115"/>
        <v>-1.0869140625</v>
      </c>
      <c r="J492" s="2">
        <f t="shared" si="116"/>
        <v>-0.460693359375</v>
      </c>
      <c r="K492" s="16">
        <v>-857</v>
      </c>
      <c r="L492" s="16">
        <v>-15676</v>
      </c>
      <c r="M492" s="16">
        <v>-8004</v>
      </c>
      <c r="N492" s="18">
        <f t="shared" si="117"/>
        <v>-6.5320121951219514</v>
      </c>
      <c r="O492">
        <f t="shared" si="118"/>
        <v>-119.48170731707319</v>
      </c>
      <c r="P492" s="2">
        <f t="shared" si="119"/>
        <v>-61.006097560975618</v>
      </c>
      <c r="Q492" s="14">
        <v>-211</v>
      </c>
      <c r="R492" s="14">
        <v>219</v>
      </c>
      <c r="S492" s="27">
        <v>-195</v>
      </c>
      <c r="T492" s="18">
        <f t="shared" si="120"/>
        <v>-31.657914478619656</v>
      </c>
      <c r="U492" s="12">
        <f t="shared" si="121"/>
        <v>32.858214553638412</v>
      </c>
      <c r="V492" s="2">
        <f t="shared" si="122"/>
        <v>-29.257314328582144</v>
      </c>
      <c r="W492" s="39">
        <f t="shared" si="123"/>
        <v>-13.878469617404356</v>
      </c>
      <c r="X492" s="39">
        <f t="shared" si="124"/>
        <v>13.428357089272311</v>
      </c>
      <c r="Y492" s="39">
        <f t="shared" si="125"/>
        <v>-28.132033008252066</v>
      </c>
      <c r="Z492" s="7">
        <f t="shared" si="126"/>
        <v>301.74578359119312</v>
      </c>
      <c r="AA492" s="16">
        <v>656</v>
      </c>
      <c r="AB492" s="57">
        <f t="shared" si="127"/>
        <v>22.964836613052984</v>
      </c>
      <c r="AC492" s="2">
        <v>18</v>
      </c>
      <c r="AD492" s="7">
        <v>331</v>
      </c>
      <c r="AE492">
        <v>25</v>
      </c>
      <c r="AF492">
        <v>33</v>
      </c>
      <c r="AG492">
        <v>34</v>
      </c>
      <c r="AH492" s="2">
        <v>8</v>
      </c>
      <c r="AI492" s="7">
        <v>16</v>
      </c>
      <c r="AJ492">
        <v>82</v>
      </c>
      <c r="AK492">
        <v>0</v>
      </c>
      <c r="AL492">
        <v>0</v>
      </c>
      <c r="AM492">
        <v>0</v>
      </c>
      <c r="AN492">
        <v>0</v>
      </c>
      <c r="AO492" s="2">
        <v>0</v>
      </c>
    </row>
    <row r="493" spans="1:41">
      <c r="A493" s="2">
        <v>493000</v>
      </c>
      <c r="B493">
        <f t="shared" si="112"/>
        <v>8.2166666666666668</v>
      </c>
      <c r="C493" s="16">
        <v>1498881017</v>
      </c>
      <c r="D493" s="6">
        <f t="shared" si="113"/>
        <v>42917.159918981481</v>
      </c>
      <c r="E493" s="20">
        <v>-416</v>
      </c>
      <c r="F493" s="21">
        <v>-21212</v>
      </c>
      <c r="G493" s="22">
        <v>-5900</v>
      </c>
      <c r="H493">
        <f t="shared" si="114"/>
        <v>-2.5390625E-2</v>
      </c>
      <c r="I493">
        <f t="shared" si="115"/>
        <v>-1.294677734375</v>
      </c>
      <c r="J493" s="2">
        <f t="shared" si="116"/>
        <v>-0.360107421875</v>
      </c>
      <c r="K493" s="16">
        <v>4434</v>
      </c>
      <c r="L493" s="16">
        <v>-18421</v>
      </c>
      <c r="M493" s="16">
        <v>-10489</v>
      </c>
      <c r="N493" s="18">
        <f t="shared" si="117"/>
        <v>33.795731707317074</v>
      </c>
      <c r="O493">
        <f t="shared" si="118"/>
        <v>-140.40396341463415</v>
      </c>
      <c r="P493" s="2">
        <f t="shared" si="119"/>
        <v>-79.946646341463421</v>
      </c>
      <c r="Q493" s="14">
        <v>-169</v>
      </c>
      <c r="R493" s="14">
        <v>179</v>
      </c>
      <c r="S493" s="27">
        <v>187</v>
      </c>
      <c r="T493" s="18">
        <f t="shared" si="120"/>
        <v>-25.356339084771193</v>
      </c>
      <c r="U493" s="12">
        <f t="shared" si="121"/>
        <v>26.856714178544635</v>
      </c>
      <c r="V493" s="2">
        <f t="shared" si="122"/>
        <v>28.057014253563391</v>
      </c>
      <c r="W493" s="39">
        <f t="shared" si="123"/>
        <v>-7.5768942235558931</v>
      </c>
      <c r="X493" s="39">
        <f t="shared" si="124"/>
        <v>7.426856714178534</v>
      </c>
      <c r="Y493" s="39">
        <f t="shared" si="125"/>
        <v>29.18229557389347</v>
      </c>
      <c r="Z493" s="7">
        <f t="shared" si="126"/>
        <v>70.510365169053273</v>
      </c>
      <c r="AA493" s="16">
        <v>736</v>
      </c>
      <c r="AB493" s="57">
        <f t="shared" si="127"/>
        <v>23.204450834157008</v>
      </c>
      <c r="AC493" s="2">
        <v>18</v>
      </c>
      <c r="AD493" s="7">
        <v>335</v>
      </c>
      <c r="AE493">
        <v>26</v>
      </c>
      <c r="AF493">
        <v>34</v>
      </c>
      <c r="AG493">
        <v>36</v>
      </c>
      <c r="AH493" s="2">
        <v>10</v>
      </c>
      <c r="AI493" s="7">
        <v>16</v>
      </c>
      <c r="AJ493">
        <v>39</v>
      </c>
      <c r="AK493">
        <v>0</v>
      </c>
      <c r="AL493">
        <v>0</v>
      </c>
      <c r="AM493">
        <v>0</v>
      </c>
      <c r="AN493">
        <v>0</v>
      </c>
      <c r="AO493" s="2">
        <v>0</v>
      </c>
    </row>
    <row r="494" spans="1:41">
      <c r="A494" s="2">
        <v>494000</v>
      </c>
      <c r="B494">
        <f t="shared" si="112"/>
        <v>8.2333333333333325</v>
      </c>
      <c r="C494" s="16">
        <v>1498881018</v>
      </c>
      <c r="D494" s="6">
        <f t="shared" si="113"/>
        <v>42917.159930555557</v>
      </c>
      <c r="E494" s="20">
        <v>-484</v>
      </c>
      <c r="F494" s="21">
        <v>-12288</v>
      </c>
      <c r="G494" s="22">
        <v>-2096</v>
      </c>
      <c r="H494">
        <f t="shared" si="114"/>
        <v>-2.9541015625E-2</v>
      </c>
      <c r="I494">
        <f t="shared" si="115"/>
        <v>-0.75</v>
      </c>
      <c r="J494" s="2">
        <f t="shared" si="116"/>
        <v>-0.1279296875</v>
      </c>
      <c r="K494" s="16">
        <v>-36</v>
      </c>
      <c r="L494" s="16">
        <v>-19173</v>
      </c>
      <c r="M494" s="16">
        <v>-2662</v>
      </c>
      <c r="N494" s="18">
        <f t="shared" si="117"/>
        <v>-0.27439024390243905</v>
      </c>
      <c r="O494">
        <f t="shared" si="118"/>
        <v>-146.13567073170734</v>
      </c>
      <c r="P494" s="2">
        <f t="shared" si="119"/>
        <v>-20.289634146341466</v>
      </c>
      <c r="Q494" s="14">
        <v>46</v>
      </c>
      <c r="R494" s="14">
        <v>194</v>
      </c>
      <c r="S494" s="27">
        <v>78</v>
      </c>
      <c r="T494" s="18">
        <f t="shared" si="120"/>
        <v>6.9017254313578391</v>
      </c>
      <c r="U494" s="12">
        <f t="shared" si="121"/>
        <v>29.107276819204802</v>
      </c>
      <c r="V494" s="2">
        <f t="shared" si="122"/>
        <v>11.702925731432858</v>
      </c>
      <c r="W494" s="39">
        <f t="shared" si="123"/>
        <v>24.681170292573139</v>
      </c>
      <c r="X494" s="39">
        <f t="shared" si="124"/>
        <v>9.6774193548387011</v>
      </c>
      <c r="Y494" s="39">
        <f t="shared" si="125"/>
        <v>12.828207051762938</v>
      </c>
      <c r="Z494" s="7">
        <f t="shared" si="126"/>
        <v>151.24032793206504</v>
      </c>
      <c r="AA494" s="16">
        <v>672</v>
      </c>
      <c r="AB494" s="57">
        <f t="shared" si="127"/>
        <v>23.012759457273788</v>
      </c>
      <c r="AC494" s="2">
        <v>18</v>
      </c>
      <c r="AD494" s="7">
        <v>341</v>
      </c>
      <c r="AE494">
        <v>22</v>
      </c>
      <c r="AF494">
        <v>31</v>
      </c>
      <c r="AG494">
        <v>32</v>
      </c>
      <c r="AH494" s="2">
        <v>8</v>
      </c>
      <c r="AI494" s="7">
        <v>16</v>
      </c>
      <c r="AJ494">
        <v>40</v>
      </c>
      <c r="AK494">
        <v>0</v>
      </c>
      <c r="AL494">
        <v>0</v>
      </c>
      <c r="AM494">
        <v>0</v>
      </c>
      <c r="AN494">
        <v>0</v>
      </c>
      <c r="AO494" s="2">
        <v>0</v>
      </c>
    </row>
    <row r="495" spans="1:41">
      <c r="A495" s="2">
        <v>495000</v>
      </c>
      <c r="B495">
        <f t="shared" si="112"/>
        <v>8.25</v>
      </c>
      <c r="C495" s="16">
        <v>1498881019</v>
      </c>
      <c r="D495" s="6">
        <f t="shared" si="113"/>
        <v>42917.159942129627</v>
      </c>
      <c r="E495" s="20">
        <v>360</v>
      </c>
      <c r="F495" s="21">
        <v>-22372</v>
      </c>
      <c r="G495" s="22">
        <v>-4232</v>
      </c>
      <c r="H495">
        <f t="shared" si="114"/>
        <v>2.197265625E-2</v>
      </c>
      <c r="I495">
        <f t="shared" si="115"/>
        <v>-1.365478515625</v>
      </c>
      <c r="J495" s="2">
        <f t="shared" si="116"/>
        <v>-0.25830078125</v>
      </c>
      <c r="K495" s="16">
        <v>-7379</v>
      </c>
      <c r="L495" s="16">
        <v>-17742</v>
      </c>
      <c r="M495" s="16">
        <v>-3929</v>
      </c>
      <c r="N495" s="18">
        <f t="shared" si="117"/>
        <v>-56.242378048780495</v>
      </c>
      <c r="O495">
        <f t="shared" si="118"/>
        <v>-135.22865853658539</v>
      </c>
      <c r="P495" s="2">
        <f t="shared" si="119"/>
        <v>-29.946646341463417</v>
      </c>
      <c r="Q495" s="14">
        <v>-325</v>
      </c>
      <c r="R495" s="14">
        <v>229</v>
      </c>
      <c r="S495" s="27">
        <v>-11</v>
      </c>
      <c r="T495" s="18">
        <f t="shared" si="120"/>
        <v>-48.762190547636912</v>
      </c>
      <c r="U495" s="12">
        <f t="shared" si="121"/>
        <v>34.358589647411854</v>
      </c>
      <c r="V495" s="2">
        <f t="shared" si="122"/>
        <v>-1.6504126031507877</v>
      </c>
      <c r="W495" s="39">
        <f t="shared" si="123"/>
        <v>-30.982745686421612</v>
      </c>
      <c r="X495" s="39">
        <f t="shared" si="124"/>
        <v>14.928732183045753</v>
      </c>
      <c r="Y495" s="39">
        <f t="shared" si="125"/>
        <v>-0.52513128282070776</v>
      </c>
      <c r="Z495" s="7">
        <f t="shared" si="126"/>
        <v>367.47870742700331</v>
      </c>
      <c r="AA495" s="16">
        <v>672</v>
      </c>
      <c r="AB495" s="57">
        <f t="shared" si="127"/>
        <v>23.012759457273788</v>
      </c>
      <c r="AC495" s="2">
        <v>18</v>
      </c>
      <c r="AD495" s="7">
        <v>345</v>
      </c>
      <c r="AE495">
        <v>23</v>
      </c>
      <c r="AF495">
        <v>30</v>
      </c>
      <c r="AG495">
        <v>32</v>
      </c>
      <c r="AH495" s="2">
        <v>8</v>
      </c>
      <c r="AI495" s="7">
        <v>16</v>
      </c>
      <c r="AJ495">
        <v>108</v>
      </c>
      <c r="AK495">
        <v>0</v>
      </c>
      <c r="AL495">
        <v>0</v>
      </c>
      <c r="AM495">
        <v>0</v>
      </c>
      <c r="AN495">
        <v>0</v>
      </c>
      <c r="AO495" s="2">
        <v>0</v>
      </c>
    </row>
    <row r="496" spans="1:41">
      <c r="A496" s="2">
        <v>496000</v>
      </c>
      <c r="B496">
        <f t="shared" si="112"/>
        <v>8.2666666666666675</v>
      </c>
      <c r="C496" s="16">
        <v>1498881020</v>
      </c>
      <c r="D496" s="6">
        <f t="shared" si="113"/>
        <v>42917.159953703704</v>
      </c>
      <c r="E496" s="20">
        <v>560</v>
      </c>
      <c r="F496" s="21">
        <v>-13372</v>
      </c>
      <c r="G496" s="22">
        <v>-3308</v>
      </c>
      <c r="H496">
        <f t="shared" si="114"/>
        <v>3.41796875E-2</v>
      </c>
      <c r="I496">
        <f t="shared" si="115"/>
        <v>-0.816162109375</v>
      </c>
      <c r="J496" s="2">
        <f t="shared" si="116"/>
        <v>-0.201904296875</v>
      </c>
      <c r="K496" s="16">
        <v>-4387</v>
      </c>
      <c r="L496" s="16">
        <v>-9542</v>
      </c>
      <c r="M496" s="16">
        <v>-4029</v>
      </c>
      <c r="N496" s="18">
        <f t="shared" si="117"/>
        <v>-33.4375</v>
      </c>
      <c r="O496">
        <f t="shared" si="118"/>
        <v>-72.728658536585371</v>
      </c>
      <c r="P496" s="2">
        <f t="shared" si="119"/>
        <v>-30.708841463414636</v>
      </c>
      <c r="Q496" s="14">
        <v>34</v>
      </c>
      <c r="R496" s="14">
        <v>106</v>
      </c>
      <c r="S496" s="27">
        <v>206</v>
      </c>
      <c r="T496" s="18">
        <f t="shared" si="120"/>
        <v>5.1012753188297078</v>
      </c>
      <c r="U496" s="12">
        <f t="shared" si="121"/>
        <v>15.9039759939985</v>
      </c>
      <c r="V496" s="2">
        <f t="shared" si="122"/>
        <v>30.907726931732935</v>
      </c>
      <c r="W496" s="39">
        <f t="shared" si="123"/>
        <v>22.880720180045007</v>
      </c>
      <c r="X496" s="39">
        <f t="shared" si="124"/>
        <v>-3.5258814703676009</v>
      </c>
      <c r="Y496" s="39">
        <f t="shared" si="125"/>
        <v>32.033008252063013</v>
      </c>
      <c r="Z496" s="7">
        <f t="shared" si="126"/>
        <v>122.96718955127548</v>
      </c>
      <c r="AA496" s="16">
        <v>768</v>
      </c>
      <c r="AB496" s="57">
        <f t="shared" si="127"/>
        <v>23.300296522598615</v>
      </c>
      <c r="AC496" s="2">
        <v>18</v>
      </c>
      <c r="AD496" s="7">
        <v>349</v>
      </c>
      <c r="AE496">
        <v>36</v>
      </c>
      <c r="AF496">
        <v>43</v>
      </c>
      <c r="AG496">
        <v>42</v>
      </c>
      <c r="AH496" s="2">
        <v>12</v>
      </c>
      <c r="AI496" s="7">
        <v>16</v>
      </c>
      <c r="AJ496">
        <v>103</v>
      </c>
      <c r="AK496">
        <v>0</v>
      </c>
      <c r="AL496">
        <v>0</v>
      </c>
      <c r="AM496">
        <v>0</v>
      </c>
      <c r="AN496">
        <v>0</v>
      </c>
      <c r="AO496" s="2">
        <v>0</v>
      </c>
    </row>
    <row r="497" spans="1:41">
      <c r="A497" s="2">
        <v>497000</v>
      </c>
      <c r="B497">
        <f t="shared" si="112"/>
        <v>8.2833333333333332</v>
      </c>
      <c r="C497" s="16">
        <v>1498881021</v>
      </c>
      <c r="D497" s="6">
        <f t="shared" si="113"/>
        <v>42917.15996527778</v>
      </c>
      <c r="E497" s="20">
        <v>1596</v>
      </c>
      <c r="F497" s="21">
        <v>-19084</v>
      </c>
      <c r="G497" s="22">
        <v>-5564</v>
      </c>
      <c r="H497">
        <f t="shared" si="114"/>
        <v>9.7412109375E-2</v>
      </c>
      <c r="I497">
        <f t="shared" si="115"/>
        <v>-1.164794921875</v>
      </c>
      <c r="J497" s="2">
        <f t="shared" si="116"/>
        <v>-0.339599609375</v>
      </c>
      <c r="K497" s="16">
        <v>-5924</v>
      </c>
      <c r="L497" s="16">
        <v>-12682</v>
      </c>
      <c r="M497" s="16">
        <v>-3531</v>
      </c>
      <c r="N497" s="18">
        <f t="shared" si="117"/>
        <v>-45.152439024390247</v>
      </c>
      <c r="O497">
        <f t="shared" si="118"/>
        <v>-96.661585365853668</v>
      </c>
      <c r="P497" s="2">
        <f t="shared" si="119"/>
        <v>-26.913109756097562</v>
      </c>
      <c r="Q497" s="14">
        <v>-55</v>
      </c>
      <c r="R497" s="14">
        <v>241</v>
      </c>
      <c r="S497" s="27">
        <v>67</v>
      </c>
      <c r="T497" s="18">
        <f t="shared" si="120"/>
        <v>-8.2520630157539383</v>
      </c>
      <c r="U497" s="12">
        <f t="shared" si="121"/>
        <v>36.159039759939986</v>
      </c>
      <c r="V497" s="2">
        <f t="shared" si="122"/>
        <v>10.052513128282071</v>
      </c>
      <c r="W497" s="39">
        <f t="shared" si="123"/>
        <v>9.5273818454613615</v>
      </c>
      <c r="X497" s="39">
        <f t="shared" si="124"/>
        <v>16.729182295573885</v>
      </c>
      <c r="Y497" s="39">
        <f t="shared" si="125"/>
        <v>11.177794448612151</v>
      </c>
      <c r="Z497" s="7">
        <f t="shared" si="126"/>
        <v>128.1035921589318</v>
      </c>
      <c r="AA497" s="16">
        <v>720</v>
      </c>
      <c r="AB497" s="57">
        <f t="shared" si="127"/>
        <v>23.156527989936201</v>
      </c>
      <c r="AC497" s="2">
        <v>18</v>
      </c>
      <c r="AD497" s="7">
        <v>355</v>
      </c>
      <c r="AE497">
        <v>27</v>
      </c>
      <c r="AF497">
        <v>36</v>
      </c>
      <c r="AG497">
        <v>38</v>
      </c>
      <c r="AH497" s="2">
        <v>10</v>
      </c>
      <c r="AI497" s="7">
        <v>16</v>
      </c>
      <c r="AJ497">
        <v>93</v>
      </c>
      <c r="AK497">
        <v>0</v>
      </c>
      <c r="AL497">
        <v>0</v>
      </c>
      <c r="AM497">
        <v>0</v>
      </c>
      <c r="AN497">
        <v>0</v>
      </c>
      <c r="AO497" s="2">
        <v>0</v>
      </c>
    </row>
    <row r="498" spans="1:41">
      <c r="A498" s="2">
        <v>498000</v>
      </c>
      <c r="B498">
        <f t="shared" si="112"/>
        <v>8.3000000000000007</v>
      </c>
      <c r="C498" s="16">
        <v>1498881022</v>
      </c>
      <c r="D498" s="6">
        <f t="shared" si="113"/>
        <v>42917.15997685185</v>
      </c>
      <c r="E498" s="20">
        <v>2512</v>
      </c>
      <c r="F498" s="21">
        <v>-24084</v>
      </c>
      <c r="G498" s="22">
        <v>-4044</v>
      </c>
      <c r="H498">
        <f t="shared" si="114"/>
        <v>0.1533203125</v>
      </c>
      <c r="I498">
        <f t="shared" si="115"/>
        <v>-1.469970703125</v>
      </c>
      <c r="J498" s="2">
        <f t="shared" si="116"/>
        <v>-0.246826171875</v>
      </c>
      <c r="K498" s="16">
        <v>856</v>
      </c>
      <c r="L498" s="16">
        <v>-13830</v>
      </c>
      <c r="M498" s="16">
        <v>-8589</v>
      </c>
      <c r="N498" s="18">
        <f t="shared" si="117"/>
        <v>6.5243902439024399</v>
      </c>
      <c r="O498">
        <f t="shared" si="118"/>
        <v>-105.41158536585367</v>
      </c>
      <c r="P498" s="2">
        <f t="shared" si="119"/>
        <v>-65.464939024390247</v>
      </c>
      <c r="Q498" s="14">
        <v>-209</v>
      </c>
      <c r="R498" s="14">
        <v>273</v>
      </c>
      <c r="S498" s="27">
        <v>-49</v>
      </c>
      <c r="T498" s="18">
        <f t="shared" si="120"/>
        <v>-31.357839459864966</v>
      </c>
      <c r="U498" s="12">
        <f t="shared" si="121"/>
        <v>40.960240060015003</v>
      </c>
      <c r="V498" s="2">
        <f t="shared" si="122"/>
        <v>-7.3518379594898722</v>
      </c>
      <c r="W498" s="39">
        <f t="shared" si="123"/>
        <v>-13.578394598649666</v>
      </c>
      <c r="X498" s="39">
        <f t="shared" si="124"/>
        <v>21.530382595648902</v>
      </c>
      <c r="Y498" s="39">
        <f t="shared" si="125"/>
        <v>-6.2265566391597922</v>
      </c>
      <c r="Z498" s="7">
        <f t="shared" si="126"/>
        <v>342.69840911610021</v>
      </c>
      <c r="AA498" s="16">
        <v>672</v>
      </c>
      <c r="AB498" s="57">
        <f t="shared" si="127"/>
        <v>23.012759457273788</v>
      </c>
      <c r="AC498" s="2">
        <v>18</v>
      </c>
      <c r="AD498" s="7">
        <v>361</v>
      </c>
      <c r="AE498">
        <v>23</v>
      </c>
      <c r="AF498">
        <v>32</v>
      </c>
      <c r="AG498">
        <v>34</v>
      </c>
      <c r="AH498" s="2">
        <v>8</v>
      </c>
      <c r="AI498" s="7">
        <v>16</v>
      </c>
      <c r="AJ498">
        <v>60</v>
      </c>
      <c r="AK498">
        <v>0</v>
      </c>
      <c r="AL498">
        <v>0</v>
      </c>
      <c r="AM498">
        <v>0</v>
      </c>
      <c r="AN498">
        <v>0</v>
      </c>
      <c r="AO498" s="2">
        <v>0</v>
      </c>
    </row>
    <row r="499" spans="1:41">
      <c r="A499" s="2">
        <v>499000</v>
      </c>
      <c r="B499">
        <f t="shared" si="112"/>
        <v>8.3166666666666664</v>
      </c>
      <c r="C499" s="16">
        <v>1498881023</v>
      </c>
      <c r="D499" s="6">
        <f t="shared" si="113"/>
        <v>42917.159988425927</v>
      </c>
      <c r="E499" s="20">
        <v>1452</v>
      </c>
      <c r="F499" s="21">
        <v>-9408</v>
      </c>
      <c r="G499" s="22">
        <v>-1932</v>
      </c>
      <c r="H499">
        <f t="shared" si="114"/>
        <v>8.8623046875E-2</v>
      </c>
      <c r="I499">
        <f t="shared" si="115"/>
        <v>-0.57421875</v>
      </c>
      <c r="J499" s="2">
        <f t="shared" si="116"/>
        <v>-0.117919921875</v>
      </c>
      <c r="K499" s="16">
        <v>8283</v>
      </c>
      <c r="L499" s="16">
        <v>-14634</v>
      </c>
      <c r="M499" s="16">
        <v>-1944</v>
      </c>
      <c r="N499" s="18">
        <f t="shared" si="117"/>
        <v>63.132621951219519</v>
      </c>
      <c r="O499">
        <f t="shared" si="118"/>
        <v>-111.53963414634147</v>
      </c>
      <c r="P499" s="2">
        <f t="shared" si="119"/>
        <v>-14.817073170731708</v>
      </c>
      <c r="Q499" s="14">
        <v>-146</v>
      </c>
      <c r="R499" s="14">
        <v>90</v>
      </c>
      <c r="S499" s="27">
        <v>252</v>
      </c>
      <c r="T499" s="18">
        <f t="shared" si="120"/>
        <v>-21.905476369092273</v>
      </c>
      <c r="U499" s="12">
        <f t="shared" si="121"/>
        <v>13.50337584396099</v>
      </c>
      <c r="V499" s="2">
        <f t="shared" si="122"/>
        <v>37.80945236309077</v>
      </c>
      <c r="W499" s="39">
        <f t="shared" si="123"/>
        <v>-4.1260315078769736</v>
      </c>
      <c r="X499" s="39">
        <f t="shared" si="124"/>
        <v>-5.9264816204051112</v>
      </c>
      <c r="Y499" s="39">
        <f t="shared" si="125"/>
        <v>38.934733683420852</v>
      </c>
      <c r="Z499" s="7">
        <f t="shared" si="126"/>
        <v>79.417481921164878</v>
      </c>
      <c r="AA499" s="16">
        <v>720</v>
      </c>
      <c r="AB499" s="57">
        <f t="shared" si="127"/>
        <v>23.156527989936201</v>
      </c>
      <c r="AC499" s="2">
        <v>18</v>
      </c>
      <c r="AD499" s="7">
        <v>366</v>
      </c>
      <c r="AE499">
        <v>27</v>
      </c>
      <c r="AF499">
        <v>35</v>
      </c>
      <c r="AG499">
        <v>36</v>
      </c>
      <c r="AH499" s="2">
        <v>10</v>
      </c>
      <c r="AI499" s="7">
        <v>16</v>
      </c>
      <c r="AJ499">
        <v>107</v>
      </c>
      <c r="AK499">
        <v>0</v>
      </c>
      <c r="AL499">
        <v>0</v>
      </c>
      <c r="AM499">
        <v>0</v>
      </c>
      <c r="AN499">
        <v>0</v>
      </c>
      <c r="AO499" s="2">
        <v>0</v>
      </c>
    </row>
    <row r="500" spans="1:41">
      <c r="A500" s="2">
        <v>500000</v>
      </c>
      <c r="B500">
        <f t="shared" si="112"/>
        <v>8.3333333333333339</v>
      </c>
      <c r="C500" s="16">
        <v>1498881024</v>
      </c>
      <c r="D500" s="6">
        <f t="shared" si="113"/>
        <v>42917.16</v>
      </c>
      <c r="E500" s="20">
        <v>-656</v>
      </c>
      <c r="F500" s="21">
        <v>-27100</v>
      </c>
      <c r="G500" s="22">
        <v>-4872</v>
      </c>
      <c r="H500">
        <f t="shared" si="114"/>
        <v>-4.00390625E-2</v>
      </c>
      <c r="I500">
        <f t="shared" si="115"/>
        <v>-1.654052734375</v>
      </c>
      <c r="J500" s="2">
        <f t="shared" si="116"/>
        <v>-0.29736328125</v>
      </c>
      <c r="K500" s="16">
        <v>-992</v>
      </c>
      <c r="L500" s="16">
        <v>-9724</v>
      </c>
      <c r="M500" s="16">
        <v>-20265</v>
      </c>
      <c r="N500" s="18">
        <f t="shared" si="117"/>
        <v>-7.5609756097560981</v>
      </c>
      <c r="O500">
        <f t="shared" si="118"/>
        <v>-74.115853658536594</v>
      </c>
      <c r="P500" s="2">
        <f t="shared" si="119"/>
        <v>-154.45884146341464</v>
      </c>
      <c r="Q500" s="14">
        <v>5</v>
      </c>
      <c r="R500" s="14">
        <v>145</v>
      </c>
      <c r="S500" s="27">
        <v>193</v>
      </c>
      <c r="T500" s="18">
        <f t="shared" si="120"/>
        <v>0.75018754688672162</v>
      </c>
      <c r="U500" s="12">
        <f t="shared" si="121"/>
        <v>21.755438859714928</v>
      </c>
      <c r="V500" s="2">
        <f t="shared" si="122"/>
        <v>28.957239309827457</v>
      </c>
      <c r="W500" s="39">
        <f t="shared" si="123"/>
        <v>18.529632408102021</v>
      </c>
      <c r="X500" s="39">
        <f t="shared" si="124"/>
        <v>2.3255813953488271</v>
      </c>
      <c r="Y500" s="39">
        <f t="shared" si="125"/>
        <v>30.082520630157539</v>
      </c>
      <c r="Z500" s="7">
        <f t="shared" si="126"/>
        <v>118.87655759545194</v>
      </c>
      <c r="AA500" s="16">
        <v>720</v>
      </c>
      <c r="AB500" s="57">
        <f t="shared" si="127"/>
        <v>23.156527989936201</v>
      </c>
      <c r="AC500" s="2">
        <v>18</v>
      </c>
      <c r="AD500" s="7">
        <v>371</v>
      </c>
      <c r="AE500">
        <v>23</v>
      </c>
      <c r="AF500">
        <v>31</v>
      </c>
      <c r="AG500">
        <v>33</v>
      </c>
      <c r="AH500" s="2">
        <v>8</v>
      </c>
      <c r="AI500" s="7">
        <v>16</v>
      </c>
      <c r="AJ500">
        <v>88</v>
      </c>
      <c r="AK500">
        <v>0</v>
      </c>
      <c r="AL500">
        <v>0</v>
      </c>
      <c r="AM500">
        <v>0</v>
      </c>
      <c r="AN500">
        <v>0</v>
      </c>
      <c r="AO500" s="2">
        <v>0</v>
      </c>
    </row>
    <row r="501" spans="1:41">
      <c r="A501" s="2">
        <v>501000</v>
      </c>
      <c r="B501">
        <f t="shared" si="112"/>
        <v>8.35</v>
      </c>
      <c r="C501" s="16">
        <v>1498881025</v>
      </c>
      <c r="D501" s="6">
        <f t="shared" si="113"/>
        <v>42917.160011574073</v>
      </c>
      <c r="E501" s="20">
        <v>1208</v>
      </c>
      <c r="F501" s="21">
        <v>-31244</v>
      </c>
      <c r="G501" s="22">
        <v>-4680</v>
      </c>
      <c r="H501">
        <f t="shared" si="114"/>
        <v>7.373046875E-2</v>
      </c>
      <c r="I501">
        <f t="shared" si="115"/>
        <v>-1.906982421875</v>
      </c>
      <c r="J501" s="2">
        <f t="shared" si="116"/>
        <v>-0.28564453125</v>
      </c>
      <c r="K501" s="16">
        <v>17601</v>
      </c>
      <c r="L501" s="16">
        <v>-6766</v>
      </c>
      <c r="M501" s="16">
        <v>-32768</v>
      </c>
      <c r="N501" s="18">
        <f t="shared" si="117"/>
        <v>134.15396341463415</v>
      </c>
      <c r="O501">
        <f t="shared" si="118"/>
        <v>-51.570121951219519</v>
      </c>
      <c r="P501" s="2">
        <f t="shared" si="119"/>
        <v>-249.75609756097563</v>
      </c>
      <c r="Q501" s="14">
        <v>62</v>
      </c>
      <c r="R501" s="14">
        <v>194</v>
      </c>
      <c r="S501" s="27">
        <v>-64</v>
      </c>
      <c r="T501" s="18">
        <f t="shared" si="120"/>
        <v>9.3023255813953494</v>
      </c>
      <c r="U501" s="12">
        <f t="shared" si="121"/>
        <v>29.107276819204802</v>
      </c>
      <c r="V501" s="2">
        <f t="shared" si="122"/>
        <v>-9.6024006001500375</v>
      </c>
      <c r="W501" s="39">
        <f t="shared" si="123"/>
        <v>27.081770442610647</v>
      </c>
      <c r="X501" s="39">
        <f t="shared" si="124"/>
        <v>9.6774193548387011</v>
      </c>
      <c r="Y501" s="39">
        <f t="shared" si="125"/>
        <v>-8.4771192798199575</v>
      </c>
      <c r="Z501" s="7">
        <f t="shared" si="126"/>
        <v>198.20147879017688</v>
      </c>
      <c r="AA501" s="16">
        <v>704</v>
      </c>
      <c r="AB501" s="57">
        <f t="shared" si="127"/>
        <v>23.108605145715398</v>
      </c>
      <c r="AC501" s="2">
        <v>18</v>
      </c>
      <c r="AD501" s="7">
        <v>378</v>
      </c>
      <c r="AE501">
        <v>33</v>
      </c>
      <c r="AF501">
        <v>42</v>
      </c>
      <c r="AG501">
        <v>42</v>
      </c>
      <c r="AH501" s="2">
        <v>12</v>
      </c>
      <c r="AI501" s="7">
        <v>16</v>
      </c>
      <c r="AJ501">
        <v>64</v>
      </c>
      <c r="AK501">
        <v>0</v>
      </c>
      <c r="AL501">
        <v>0</v>
      </c>
      <c r="AM501">
        <v>0</v>
      </c>
      <c r="AN501">
        <v>0</v>
      </c>
      <c r="AO501" s="2">
        <v>0</v>
      </c>
    </row>
    <row r="502" spans="1:41">
      <c r="A502" s="2">
        <v>502000</v>
      </c>
      <c r="B502">
        <f t="shared" si="112"/>
        <v>8.3666666666666671</v>
      </c>
      <c r="C502" s="16">
        <v>1498881026</v>
      </c>
      <c r="D502" s="6">
        <f t="shared" si="113"/>
        <v>42917.16002314815</v>
      </c>
      <c r="E502" s="20">
        <v>-368</v>
      </c>
      <c r="F502" s="21">
        <v>-8588</v>
      </c>
      <c r="G502" s="22">
        <v>-6776</v>
      </c>
      <c r="H502">
        <f t="shared" si="114"/>
        <v>-2.24609375E-2</v>
      </c>
      <c r="I502">
        <f t="shared" si="115"/>
        <v>-0.524169921875</v>
      </c>
      <c r="J502" s="2">
        <f t="shared" si="116"/>
        <v>-0.41357421875</v>
      </c>
      <c r="K502" s="16">
        <v>6621</v>
      </c>
      <c r="L502" s="16">
        <v>-11545</v>
      </c>
      <c r="M502" s="16">
        <v>-6305</v>
      </c>
      <c r="N502" s="18">
        <f t="shared" si="117"/>
        <v>50.464939024390247</v>
      </c>
      <c r="O502">
        <f t="shared" si="118"/>
        <v>-87.995426829268297</v>
      </c>
      <c r="P502" s="2">
        <f t="shared" si="119"/>
        <v>-48.056402439024396</v>
      </c>
      <c r="Q502" s="14">
        <v>-289</v>
      </c>
      <c r="R502" s="14">
        <v>109</v>
      </c>
      <c r="S502" s="27">
        <v>187</v>
      </c>
      <c r="T502" s="18">
        <f t="shared" si="120"/>
        <v>-43.360840210052515</v>
      </c>
      <c r="U502" s="12">
        <f t="shared" si="121"/>
        <v>16.354088522130532</v>
      </c>
      <c r="V502" s="2">
        <f t="shared" si="122"/>
        <v>28.057014253563391</v>
      </c>
      <c r="W502" s="39">
        <f t="shared" si="123"/>
        <v>-25.581395348837216</v>
      </c>
      <c r="X502" s="39">
        <f t="shared" si="124"/>
        <v>-3.0757689422355696</v>
      </c>
      <c r="Y502" s="39">
        <f t="shared" si="125"/>
        <v>29.18229557389347</v>
      </c>
      <c r="Z502" s="7">
        <f t="shared" si="126"/>
        <v>42.567865056338917</v>
      </c>
      <c r="AA502" s="16">
        <v>720</v>
      </c>
      <c r="AB502" s="57">
        <f t="shared" si="127"/>
        <v>23.156527989936201</v>
      </c>
      <c r="AC502" s="2">
        <v>18</v>
      </c>
      <c r="AD502" s="7">
        <v>382</v>
      </c>
      <c r="AE502">
        <v>26</v>
      </c>
      <c r="AF502">
        <v>34</v>
      </c>
      <c r="AG502">
        <v>36</v>
      </c>
      <c r="AH502" s="2">
        <v>9</v>
      </c>
      <c r="AI502" s="7">
        <v>16</v>
      </c>
      <c r="AJ502">
        <v>81</v>
      </c>
      <c r="AK502">
        <v>0</v>
      </c>
      <c r="AL502">
        <v>0</v>
      </c>
      <c r="AM502">
        <v>0</v>
      </c>
      <c r="AN502">
        <v>0</v>
      </c>
      <c r="AO502" s="2">
        <v>0</v>
      </c>
    </row>
    <row r="503" spans="1:41">
      <c r="A503" s="2">
        <v>503000</v>
      </c>
      <c r="B503">
        <f t="shared" si="112"/>
        <v>8.3833333333333329</v>
      </c>
      <c r="C503" s="16">
        <v>1498881027</v>
      </c>
      <c r="D503" s="6">
        <f t="shared" si="113"/>
        <v>42917.160034722227</v>
      </c>
      <c r="E503" s="20">
        <v>-1456</v>
      </c>
      <c r="F503" s="21">
        <v>-32767</v>
      </c>
      <c r="G503" s="22">
        <v>-10088</v>
      </c>
      <c r="H503">
        <f t="shared" si="114"/>
        <v>-8.88671875E-2</v>
      </c>
      <c r="I503">
        <f t="shared" si="115"/>
        <v>-1.99993896484375</v>
      </c>
      <c r="J503" s="2">
        <f t="shared" si="116"/>
        <v>-0.61572265625</v>
      </c>
      <c r="K503" s="16">
        <v>-6753</v>
      </c>
      <c r="L503" s="16">
        <v>-10182</v>
      </c>
      <c r="M503" s="16">
        <v>-12738</v>
      </c>
      <c r="N503" s="18">
        <f t="shared" si="117"/>
        <v>-51.471036585365859</v>
      </c>
      <c r="O503">
        <f t="shared" si="118"/>
        <v>-77.606707317073173</v>
      </c>
      <c r="P503" s="2">
        <f t="shared" si="119"/>
        <v>-97.088414634146346</v>
      </c>
      <c r="Q503" s="14">
        <v>-181</v>
      </c>
      <c r="R503" s="14">
        <v>187</v>
      </c>
      <c r="S503" s="27">
        <v>179</v>
      </c>
      <c r="T503" s="18">
        <f t="shared" si="120"/>
        <v>-27.156789197299325</v>
      </c>
      <c r="U503" s="12">
        <f t="shared" si="121"/>
        <v>28.057014253563391</v>
      </c>
      <c r="V503" s="2">
        <f t="shared" si="122"/>
        <v>26.856714178544635</v>
      </c>
      <c r="W503" s="39">
        <f t="shared" si="123"/>
        <v>-9.3773443360840254</v>
      </c>
      <c r="X503" s="39">
        <f t="shared" si="124"/>
        <v>8.62715678919729</v>
      </c>
      <c r="Y503" s="39">
        <f t="shared" si="125"/>
        <v>27.981995498874717</v>
      </c>
      <c r="Z503" s="7">
        <f t="shared" si="126"/>
        <v>66.350724189110565</v>
      </c>
      <c r="AA503" s="16">
        <v>736</v>
      </c>
      <c r="AB503" s="57">
        <f t="shared" si="127"/>
        <v>23.204450834157008</v>
      </c>
      <c r="AC503" s="2">
        <v>18</v>
      </c>
      <c r="AD503" s="7">
        <v>387</v>
      </c>
      <c r="AE503">
        <v>23</v>
      </c>
      <c r="AF503">
        <v>31</v>
      </c>
      <c r="AG503">
        <v>34</v>
      </c>
      <c r="AH503" s="2">
        <v>9</v>
      </c>
      <c r="AI503" s="7">
        <v>16</v>
      </c>
      <c r="AJ503">
        <v>63</v>
      </c>
      <c r="AK503">
        <v>0</v>
      </c>
      <c r="AL503">
        <v>0</v>
      </c>
      <c r="AM503">
        <v>0</v>
      </c>
      <c r="AN503">
        <v>0</v>
      </c>
      <c r="AO503" s="2">
        <v>0</v>
      </c>
    </row>
    <row r="504" spans="1:41">
      <c r="A504" s="2">
        <v>504000</v>
      </c>
      <c r="B504">
        <f t="shared" si="112"/>
        <v>8.4</v>
      </c>
      <c r="C504" s="16">
        <v>1498881028</v>
      </c>
      <c r="D504" s="6">
        <f t="shared" si="113"/>
        <v>42917.160046296296</v>
      </c>
      <c r="E504" s="20">
        <v>-352</v>
      </c>
      <c r="F504" s="21">
        <v>-6952</v>
      </c>
      <c r="G504" s="22">
        <v>-3280</v>
      </c>
      <c r="H504">
        <f t="shared" si="114"/>
        <v>-2.1484375E-2</v>
      </c>
      <c r="I504">
        <f t="shared" si="115"/>
        <v>-0.42431640625</v>
      </c>
      <c r="J504" s="2">
        <f t="shared" si="116"/>
        <v>-0.2001953125</v>
      </c>
      <c r="K504" s="16">
        <v>8123</v>
      </c>
      <c r="L504" s="16">
        <v>-11715</v>
      </c>
      <c r="M504" s="16">
        <v>-6979</v>
      </c>
      <c r="N504" s="18">
        <f t="shared" si="117"/>
        <v>61.913109756097569</v>
      </c>
      <c r="O504">
        <f t="shared" si="118"/>
        <v>-89.291158536585371</v>
      </c>
      <c r="P504" s="2">
        <f t="shared" si="119"/>
        <v>-53.193597560975611</v>
      </c>
      <c r="Q504" s="14">
        <v>83</v>
      </c>
      <c r="R504" s="14">
        <v>81</v>
      </c>
      <c r="S504" s="27">
        <v>199</v>
      </c>
      <c r="T504" s="18">
        <f t="shared" si="120"/>
        <v>12.453113278319579</v>
      </c>
      <c r="U504" s="12">
        <f t="shared" si="121"/>
        <v>12.153038259564891</v>
      </c>
      <c r="V504" s="2">
        <f t="shared" si="122"/>
        <v>29.857464366091524</v>
      </c>
      <c r="W504" s="39">
        <f t="shared" si="123"/>
        <v>30.232558139534881</v>
      </c>
      <c r="X504" s="39">
        <f t="shared" si="124"/>
        <v>-7.2768192048012104</v>
      </c>
      <c r="Y504" s="39">
        <f t="shared" si="125"/>
        <v>30.982745686421602</v>
      </c>
      <c r="Z504" s="7">
        <f t="shared" si="126"/>
        <v>132.14085288465571</v>
      </c>
      <c r="AA504" s="16">
        <v>720</v>
      </c>
      <c r="AB504" s="57">
        <f t="shared" si="127"/>
        <v>23.156527989936201</v>
      </c>
      <c r="AC504" s="2">
        <v>18</v>
      </c>
      <c r="AD504" s="7">
        <v>391</v>
      </c>
      <c r="AE504">
        <v>33</v>
      </c>
      <c r="AF504">
        <v>43</v>
      </c>
      <c r="AG504">
        <v>43</v>
      </c>
      <c r="AH504" s="2">
        <v>12</v>
      </c>
      <c r="AI504" s="7">
        <v>16</v>
      </c>
      <c r="AJ504">
        <v>39</v>
      </c>
      <c r="AK504">
        <v>0</v>
      </c>
      <c r="AL504">
        <v>0</v>
      </c>
      <c r="AM504">
        <v>0</v>
      </c>
      <c r="AN504">
        <v>0</v>
      </c>
      <c r="AO504" s="2">
        <v>0</v>
      </c>
    </row>
    <row r="505" spans="1:41">
      <c r="A505" s="2">
        <v>505000</v>
      </c>
      <c r="B505">
        <f t="shared" si="112"/>
        <v>8.4166666666666661</v>
      </c>
      <c r="C505" s="16">
        <v>1498881029</v>
      </c>
      <c r="D505" s="6">
        <f t="shared" si="113"/>
        <v>42917.160057870366</v>
      </c>
      <c r="E505" s="20">
        <v>-1000</v>
      </c>
      <c r="F505" s="21">
        <v>-2252</v>
      </c>
      <c r="G505" s="22">
        <v>-240</v>
      </c>
      <c r="H505">
        <f t="shared" si="114"/>
        <v>-6.103515625E-2</v>
      </c>
      <c r="I505">
        <f t="shared" si="115"/>
        <v>-0.137451171875</v>
      </c>
      <c r="J505" s="2">
        <f t="shared" si="116"/>
        <v>-1.46484375E-2</v>
      </c>
      <c r="K505" s="16">
        <v>1002</v>
      </c>
      <c r="L505" s="16">
        <v>-6575</v>
      </c>
      <c r="M505" s="16">
        <v>-3001</v>
      </c>
      <c r="N505" s="18">
        <f t="shared" si="117"/>
        <v>7.63719512195122</v>
      </c>
      <c r="O505">
        <f t="shared" si="118"/>
        <v>-50.114329268292686</v>
      </c>
      <c r="P505" s="2">
        <f t="shared" si="119"/>
        <v>-22.873475609756099</v>
      </c>
      <c r="Q505" s="14">
        <v>-94</v>
      </c>
      <c r="R505" s="14">
        <v>252</v>
      </c>
      <c r="S505" s="27">
        <v>-106</v>
      </c>
      <c r="T505" s="18">
        <f t="shared" si="120"/>
        <v>-14.103525881470368</v>
      </c>
      <c r="U505" s="12">
        <f t="shared" si="121"/>
        <v>37.80945236309077</v>
      </c>
      <c r="V505" s="2">
        <f t="shared" si="122"/>
        <v>-15.9039759939985</v>
      </c>
      <c r="W505" s="39">
        <f t="shared" si="123"/>
        <v>3.6759189797449316</v>
      </c>
      <c r="X505" s="39">
        <f t="shared" si="124"/>
        <v>18.379594898724669</v>
      </c>
      <c r="Y505" s="39">
        <f t="shared" si="125"/>
        <v>-14.77869467366842</v>
      </c>
      <c r="Z505" s="7">
        <f t="shared" si="126"/>
        <v>259.62074437378783</v>
      </c>
      <c r="AA505" s="16">
        <v>768</v>
      </c>
      <c r="AB505" s="57">
        <f t="shared" si="127"/>
        <v>23.300296522598615</v>
      </c>
      <c r="AC505" s="2">
        <v>18</v>
      </c>
      <c r="AD505" s="7">
        <v>396</v>
      </c>
      <c r="AE505">
        <v>31</v>
      </c>
      <c r="AF505">
        <v>41</v>
      </c>
      <c r="AG505">
        <v>41</v>
      </c>
      <c r="AH505" s="2">
        <v>11</v>
      </c>
      <c r="AI505" s="7">
        <v>16</v>
      </c>
      <c r="AJ505">
        <v>68</v>
      </c>
      <c r="AK505">
        <v>0</v>
      </c>
      <c r="AL505">
        <v>0</v>
      </c>
      <c r="AM505">
        <v>0</v>
      </c>
      <c r="AN505">
        <v>0</v>
      </c>
      <c r="AO505" s="2">
        <v>0</v>
      </c>
    </row>
    <row r="506" spans="1:41">
      <c r="A506" s="2">
        <v>506000</v>
      </c>
      <c r="B506">
        <f t="shared" si="112"/>
        <v>8.4333333333333336</v>
      </c>
      <c r="C506" s="16">
        <v>1498881030</v>
      </c>
      <c r="D506" s="6">
        <f t="shared" si="113"/>
        <v>42917.16006944445</v>
      </c>
      <c r="E506" s="20">
        <v>948</v>
      </c>
      <c r="F506" s="21">
        <v>-17676</v>
      </c>
      <c r="G506" s="22">
        <v>-4104</v>
      </c>
      <c r="H506">
        <f t="shared" si="114"/>
        <v>5.7861328125E-2</v>
      </c>
      <c r="I506">
        <f t="shared" si="115"/>
        <v>-1.078857421875</v>
      </c>
      <c r="J506" s="2">
        <f t="shared" si="116"/>
        <v>-0.25048828125</v>
      </c>
      <c r="K506" s="16">
        <v>9874</v>
      </c>
      <c r="L506" s="16">
        <v>-5244</v>
      </c>
      <c r="M506" s="16">
        <v>20142</v>
      </c>
      <c r="N506" s="18">
        <f t="shared" si="117"/>
        <v>75.259146341463421</v>
      </c>
      <c r="O506">
        <f t="shared" si="118"/>
        <v>-39.969512195121958</v>
      </c>
      <c r="P506" s="2">
        <f t="shared" si="119"/>
        <v>153.52134146341464</v>
      </c>
      <c r="Q506" s="14">
        <v>-216</v>
      </c>
      <c r="R506" s="14">
        <v>280</v>
      </c>
      <c r="S506" s="27">
        <v>-44</v>
      </c>
      <c r="T506" s="18">
        <f t="shared" si="120"/>
        <v>-32.408102025506373</v>
      </c>
      <c r="U506" s="12">
        <f t="shared" si="121"/>
        <v>42.010502625656414</v>
      </c>
      <c r="V506" s="2">
        <f t="shared" si="122"/>
        <v>-6.601650412603151</v>
      </c>
      <c r="W506" s="39">
        <f t="shared" si="123"/>
        <v>-14.628657164291074</v>
      </c>
      <c r="X506" s="39">
        <f t="shared" si="124"/>
        <v>22.580645161290313</v>
      </c>
      <c r="Y506" s="39">
        <f t="shared" si="125"/>
        <v>-5.476369092273071</v>
      </c>
      <c r="Z506" s="7">
        <f t="shared" si="126"/>
        <v>347.0030458084172</v>
      </c>
      <c r="AA506" s="16">
        <v>784</v>
      </c>
      <c r="AB506" s="57">
        <f t="shared" si="127"/>
        <v>23.348219366819421</v>
      </c>
      <c r="AC506" s="2">
        <v>18</v>
      </c>
      <c r="AD506" s="7">
        <v>401</v>
      </c>
      <c r="AE506">
        <v>25</v>
      </c>
      <c r="AF506">
        <v>34</v>
      </c>
      <c r="AG506">
        <v>36</v>
      </c>
      <c r="AH506" s="2">
        <v>9</v>
      </c>
      <c r="AI506" s="7">
        <v>16</v>
      </c>
      <c r="AJ506">
        <v>48</v>
      </c>
      <c r="AK506">
        <v>0</v>
      </c>
      <c r="AL506">
        <v>0</v>
      </c>
      <c r="AM506">
        <v>0</v>
      </c>
      <c r="AN506">
        <v>0</v>
      </c>
      <c r="AO506" s="2">
        <v>0</v>
      </c>
    </row>
    <row r="507" spans="1:41">
      <c r="A507" s="2">
        <v>507000</v>
      </c>
      <c r="B507">
        <f t="shared" si="112"/>
        <v>8.4499999999999993</v>
      </c>
      <c r="C507" s="16">
        <v>1498881031</v>
      </c>
      <c r="D507" s="6">
        <f t="shared" si="113"/>
        <v>42917.160081018519</v>
      </c>
      <c r="E507" s="20">
        <v>-1732</v>
      </c>
      <c r="F507" s="21">
        <v>-26560</v>
      </c>
      <c r="G507" s="22">
        <v>-5912</v>
      </c>
      <c r="H507">
        <f t="shared" si="114"/>
        <v>-0.105712890625</v>
      </c>
      <c r="I507">
        <f t="shared" si="115"/>
        <v>-1.62109375</v>
      </c>
      <c r="J507" s="2">
        <f t="shared" si="116"/>
        <v>-0.36083984375</v>
      </c>
      <c r="K507" s="16">
        <v>7130</v>
      </c>
      <c r="L507" s="16">
        <v>-1260</v>
      </c>
      <c r="M507" s="16">
        <v>-862</v>
      </c>
      <c r="N507" s="18">
        <f t="shared" si="117"/>
        <v>54.344512195121958</v>
      </c>
      <c r="O507">
        <f t="shared" si="118"/>
        <v>-9.6036585365853675</v>
      </c>
      <c r="P507" s="2">
        <f t="shared" si="119"/>
        <v>-6.5701219512195124</v>
      </c>
      <c r="Q507" s="14">
        <v>-143</v>
      </c>
      <c r="R507" s="14">
        <v>271</v>
      </c>
      <c r="S507" s="27">
        <v>-87</v>
      </c>
      <c r="T507" s="18">
        <f t="shared" si="120"/>
        <v>-21.455363840960239</v>
      </c>
      <c r="U507" s="12">
        <f t="shared" si="121"/>
        <v>40.660165041260314</v>
      </c>
      <c r="V507" s="2">
        <f t="shared" si="122"/>
        <v>-13.053263315828957</v>
      </c>
      <c r="W507" s="39">
        <f t="shared" si="123"/>
        <v>-3.6759189797449388</v>
      </c>
      <c r="X507" s="39">
        <f t="shared" si="124"/>
        <v>21.230307576894212</v>
      </c>
      <c r="Y507" s="39">
        <f t="shared" si="125"/>
        <v>-11.927981995498877</v>
      </c>
      <c r="Z507" s="7">
        <f t="shared" si="126"/>
        <v>292.18422897882328</v>
      </c>
      <c r="AA507" s="16">
        <v>768</v>
      </c>
      <c r="AB507" s="57">
        <f t="shared" si="127"/>
        <v>23.300296522598615</v>
      </c>
      <c r="AC507" s="2">
        <v>18</v>
      </c>
      <c r="AD507" s="7">
        <v>407</v>
      </c>
      <c r="AE507">
        <v>24</v>
      </c>
      <c r="AF507">
        <v>32</v>
      </c>
      <c r="AG507">
        <v>34</v>
      </c>
      <c r="AH507" s="2">
        <v>9</v>
      </c>
      <c r="AI507" s="7">
        <v>16</v>
      </c>
      <c r="AJ507">
        <v>32</v>
      </c>
      <c r="AK507">
        <v>0</v>
      </c>
      <c r="AL507">
        <v>0</v>
      </c>
      <c r="AM507">
        <v>0</v>
      </c>
      <c r="AN507">
        <v>0</v>
      </c>
      <c r="AO507" s="2">
        <v>0</v>
      </c>
    </row>
    <row r="508" spans="1:41">
      <c r="A508" s="2">
        <v>508000</v>
      </c>
      <c r="B508">
        <f t="shared" si="112"/>
        <v>8.4666666666666668</v>
      </c>
      <c r="C508" s="16">
        <v>1498881032</v>
      </c>
      <c r="D508" s="6">
        <f t="shared" si="113"/>
        <v>42917.160092592589</v>
      </c>
      <c r="E508" s="20">
        <v>1844</v>
      </c>
      <c r="F508" s="21">
        <v>-25116</v>
      </c>
      <c r="G508" s="22">
        <v>-6580</v>
      </c>
      <c r="H508">
        <f t="shared" si="114"/>
        <v>0.112548828125</v>
      </c>
      <c r="I508">
        <f t="shared" si="115"/>
        <v>-1.532958984375</v>
      </c>
      <c r="J508" s="2">
        <f t="shared" si="116"/>
        <v>-0.401611328125</v>
      </c>
      <c r="K508" s="16">
        <v>3080</v>
      </c>
      <c r="L508" s="16">
        <v>-10697</v>
      </c>
      <c r="M508" s="16">
        <v>-536</v>
      </c>
      <c r="N508" s="18">
        <f t="shared" si="117"/>
        <v>23.475609756097562</v>
      </c>
      <c r="O508">
        <f t="shared" si="118"/>
        <v>-81.532012195121965</v>
      </c>
      <c r="P508" s="2">
        <f t="shared" si="119"/>
        <v>-4.0853658536585371</v>
      </c>
      <c r="Q508" s="14">
        <v>-339</v>
      </c>
      <c r="R508" s="14">
        <v>195</v>
      </c>
      <c r="S508" s="27">
        <v>-123</v>
      </c>
      <c r="T508" s="18">
        <f t="shared" si="120"/>
        <v>-50.862715678919727</v>
      </c>
      <c r="U508" s="12">
        <f t="shared" si="121"/>
        <v>29.257314328582144</v>
      </c>
      <c r="V508" s="2">
        <f t="shared" si="122"/>
        <v>-18.454613653413354</v>
      </c>
      <c r="W508" s="39">
        <f t="shared" si="123"/>
        <v>-33.083270817704431</v>
      </c>
      <c r="X508" s="39">
        <f t="shared" si="124"/>
        <v>9.8274568642160425</v>
      </c>
      <c r="Y508" s="39">
        <f t="shared" si="125"/>
        <v>-17.329332333083272</v>
      </c>
      <c r="Z508" s="7">
        <f t="shared" si="126"/>
        <v>339.54476151403901</v>
      </c>
      <c r="AA508" s="16">
        <v>800</v>
      </c>
      <c r="AB508" s="57">
        <f t="shared" si="127"/>
        <v>23.396142211040225</v>
      </c>
      <c r="AC508" s="2">
        <v>18</v>
      </c>
      <c r="AD508" s="7">
        <v>413</v>
      </c>
      <c r="AE508">
        <v>24</v>
      </c>
      <c r="AF508">
        <v>32</v>
      </c>
      <c r="AG508">
        <v>34</v>
      </c>
      <c r="AH508" s="2">
        <v>9</v>
      </c>
      <c r="AI508" s="7">
        <v>16</v>
      </c>
      <c r="AJ508">
        <v>65</v>
      </c>
      <c r="AK508">
        <v>0</v>
      </c>
      <c r="AL508">
        <v>0</v>
      </c>
      <c r="AM508">
        <v>0</v>
      </c>
      <c r="AN508">
        <v>0</v>
      </c>
      <c r="AO508" s="2">
        <v>0</v>
      </c>
    </row>
    <row r="509" spans="1:41">
      <c r="A509" s="2">
        <v>509000</v>
      </c>
      <c r="B509">
        <f t="shared" si="112"/>
        <v>8.4833333333333325</v>
      </c>
      <c r="C509" s="16">
        <v>1498881033</v>
      </c>
      <c r="D509" s="6">
        <f t="shared" si="113"/>
        <v>42917.160104166665</v>
      </c>
      <c r="E509" s="20">
        <v>548</v>
      </c>
      <c r="F509" s="21">
        <v>-15428</v>
      </c>
      <c r="G509" s="22">
        <v>-5148</v>
      </c>
      <c r="H509">
        <f t="shared" si="114"/>
        <v>3.3447265625E-2</v>
      </c>
      <c r="I509">
        <f t="shared" si="115"/>
        <v>-0.941650390625</v>
      </c>
      <c r="J509" s="2">
        <f t="shared" si="116"/>
        <v>-0.314208984375</v>
      </c>
      <c r="K509" s="16">
        <v>2703</v>
      </c>
      <c r="L509" s="16">
        <v>-8996</v>
      </c>
      <c r="M509" s="16">
        <v>-9944</v>
      </c>
      <c r="N509" s="18">
        <f t="shared" si="117"/>
        <v>20.602134146341466</v>
      </c>
      <c r="O509">
        <f t="shared" si="118"/>
        <v>-68.567073170731717</v>
      </c>
      <c r="P509" s="2">
        <f t="shared" si="119"/>
        <v>-75.792682926829272</v>
      </c>
      <c r="Q509" s="14">
        <v>-230</v>
      </c>
      <c r="R509" s="14">
        <v>152</v>
      </c>
      <c r="S509" s="27">
        <v>188</v>
      </c>
      <c r="T509" s="18">
        <f t="shared" si="120"/>
        <v>-34.508627156789196</v>
      </c>
      <c r="U509" s="12">
        <f t="shared" si="121"/>
        <v>22.805701425356339</v>
      </c>
      <c r="V509" s="2">
        <f t="shared" si="122"/>
        <v>28.207051762940736</v>
      </c>
      <c r="W509" s="39">
        <f t="shared" si="123"/>
        <v>-16.729182295573896</v>
      </c>
      <c r="X509" s="39">
        <f t="shared" si="124"/>
        <v>3.3758439609902382</v>
      </c>
      <c r="Y509" s="39">
        <f t="shared" si="125"/>
        <v>29.332333083270818</v>
      </c>
      <c r="Z509" s="7">
        <f t="shared" si="126"/>
        <v>54.653053967108818</v>
      </c>
      <c r="AA509" s="16">
        <v>656</v>
      </c>
      <c r="AB509" s="57">
        <f t="shared" si="127"/>
        <v>22.964836613052984</v>
      </c>
      <c r="AC509" s="2">
        <v>18</v>
      </c>
      <c r="AD509" s="7">
        <v>417</v>
      </c>
      <c r="AE509">
        <v>26</v>
      </c>
      <c r="AF509">
        <v>34</v>
      </c>
      <c r="AG509">
        <v>35</v>
      </c>
      <c r="AH509" s="2">
        <v>9</v>
      </c>
      <c r="AI509" s="7">
        <v>16</v>
      </c>
      <c r="AJ509">
        <v>40</v>
      </c>
      <c r="AK509">
        <v>0</v>
      </c>
      <c r="AL509">
        <v>0</v>
      </c>
      <c r="AM509">
        <v>0</v>
      </c>
      <c r="AN509">
        <v>0</v>
      </c>
      <c r="AO509" s="2">
        <v>0</v>
      </c>
    </row>
    <row r="510" spans="1:41">
      <c r="A510" s="2">
        <v>510000</v>
      </c>
      <c r="B510">
        <f t="shared" si="112"/>
        <v>8.5</v>
      </c>
      <c r="C510" s="16">
        <v>1498881034</v>
      </c>
      <c r="D510" s="6">
        <f t="shared" si="113"/>
        <v>42917.160115740742</v>
      </c>
      <c r="E510" s="20">
        <v>-988</v>
      </c>
      <c r="F510" s="21">
        <v>-20732</v>
      </c>
      <c r="G510" s="22">
        <v>-6420</v>
      </c>
      <c r="H510">
        <f t="shared" si="114"/>
        <v>-6.0302734375E-2</v>
      </c>
      <c r="I510">
        <f t="shared" si="115"/>
        <v>-1.265380859375</v>
      </c>
      <c r="J510" s="2">
        <f t="shared" si="116"/>
        <v>-0.391845703125</v>
      </c>
      <c r="K510" s="16">
        <v>-322</v>
      </c>
      <c r="L510" s="16">
        <v>-11085</v>
      </c>
      <c r="M510" s="16">
        <v>-2713</v>
      </c>
      <c r="N510" s="18">
        <f t="shared" si="117"/>
        <v>-2.4542682926829271</v>
      </c>
      <c r="O510">
        <f t="shared" si="118"/>
        <v>-84.489329268292693</v>
      </c>
      <c r="P510" s="2">
        <f t="shared" si="119"/>
        <v>-20.678353658536587</v>
      </c>
      <c r="Q510" s="14">
        <v>-55</v>
      </c>
      <c r="R510" s="14">
        <v>233</v>
      </c>
      <c r="S510" s="27">
        <v>77</v>
      </c>
      <c r="T510" s="18">
        <f t="shared" si="120"/>
        <v>-8.2520630157539383</v>
      </c>
      <c r="U510" s="12">
        <f t="shared" si="121"/>
        <v>34.958739684921227</v>
      </c>
      <c r="V510" s="2">
        <f t="shared" si="122"/>
        <v>11.552888222055515</v>
      </c>
      <c r="W510" s="39">
        <f t="shared" si="123"/>
        <v>9.5273818454613615</v>
      </c>
      <c r="X510" s="39">
        <f t="shared" si="124"/>
        <v>15.528882220555126</v>
      </c>
      <c r="Y510" s="39">
        <f t="shared" si="125"/>
        <v>12.678169542385595</v>
      </c>
      <c r="Z510" s="7">
        <f t="shared" si="126"/>
        <v>124.41905133059285</v>
      </c>
      <c r="AA510" s="16">
        <v>720</v>
      </c>
      <c r="AB510" s="57">
        <f t="shared" si="127"/>
        <v>23.156527989936201</v>
      </c>
      <c r="AC510" s="2">
        <v>18</v>
      </c>
      <c r="AD510" s="7">
        <v>422</v>
      </c>
      <c r="AE510">
        <v>33</v>
      </c>
      <c r="AF510">
        <v>40</v>
      </c>
      <c r="AG510">
        <v>40</v>
      </c>
      <c r="AH510" s="2">
        <v>12</v>
      </c>
      <c r="AI510" s="7">
        <v>16</v>
      </c>
      <c r="AJ510">
        <v>94</v>
      </c>
      <c r="AK510">
        <v>0</v>
      </c>
      <c r="AL510">
        <v>0</v>
      </c>
      <c r="AM510">
        <v>0</v>
      </c>
      <c r="AN510">
        <v>0</v>
      </c>
      <c r="AO510" s="2">
        <v>0</v>
      </c>
    </row>
    <row r="511" spans="1:41">
      <c r="A511" s="2">
        <v>511000</v>
      </c>
      <c r="B511">
        <f t="shared" si="112"/>
        <v>8.5166666666666675</v>
      </c>
      <c r="C511" s="16">
        <v>1498881035</v>
      </c>
      <c r="D511" s="6">
        <f t="shared" si="113"/>
        <v>42917.160127314812</v>
      </c>
      <c r="E511" s="20">
        <v>1168</v>
      </c>
      <c r="F511" s="21">
        <v>-17328</v>
      </c>
      <c r="G511" s="22">
        <v>-4652</v>
      </c>
      <c r="H511">
        <f t="shared" si="114"/>
        <v>7.12890625E-2</v>
      </c>
      <c r="I511">
        <f t="shared" si="115"/>
        <v>-1.0576171875</v>
      </c>
      <c r="J511" s="2">
        <f t="shared" si="116"/>
        <v>-0.283935546875</v>
      </c>
      <c r="K511" s="16">
        <v>513</v>
      </c>
      <c r="L511" s="16">
        <v>-11295</v>
      </c>
      <c r="M511" s="16">
        <v>3956</v>
      </c>
      <c r="N511" s="18">
        <f t="shared" si="117"/>
        <v>3.9100609756097566</v>
      </c>
      <c r="O511">
        <f t="shared" si="118"/>
        <v>-86.089939024390247</v>
      </c>
      <c r="P511" s="2">
        <f t="shared" si="119"/>
        <v>30.152439024390247</v>
      </c>
      <c r="Q511" s="14">
        <v>-53</v>
      </c>
      <c r="R511" s="14">
        <v>241</v>
      </c>
      <c r="S511" s="27">
        <v>79</v>
      </c>
      <c r="T511" s="18">
        <f t="shared" si="120"/>
        <v>-7.9519879969992502</v>
      </c>
      <c r="U511" s="12">
        <f t="shared" si="121"/>
        <v>36.159039759939986</v>
      </c>
      <c r="V511" s="2">
        <f t="shared" si="122"/>
        <v>11.852963240810203</v>
      </c>
      <c r="W511" s="39">
        <f t="shared" si="123"/>
        <v>9.8274568642160496</v>
      </c>
      <c r="X511" s="39">
        <f t="shared" si="124"/>
        <v>16.729182295573885</v>
      </c>
      <c r="Y511" s="39">
        <f t="shared" si="125"/>
        <v>12.978244561140283</v>
      </c>
      <c r="Z511" s="7">
        <f t="shared" si="126"/>
        <v>124.63878265851049</v>
      </c>
      <c r="AA511" s="16">
        <v>736</v>
      </c>
      <c r="AB511" s="57">
        <f t="shared" si="127"/>
        <v>23.204450834157008</v>
      </c>
      <c r="AC511" s="2">
        <v>18</v>
      </c>
      <c r="AD511" s="7">
        <v>426</v>
      </c>
      <c r="AE511">
        <v>29</v>
      </c>
      <c r="AF511">
        <v>39</v>
      </c>
      <c r="AG511">
        <v>40</v>
      </c>
      <c r="AH511" s="2">
        <v>10</v>
      </c>
      <c r="AI511" s="7">
        <v>16</v>
      </c>
      <c r="AJ511">
        <v>37</v>
      </c>
      <c r="AK511">
        <v>0</v>
      </c>
      <c r="AL511">
        <v>0</v>
      </c>
      <c r="AM511">
        <v>0</v>
      </c>
      <c r="AN511">
        <v>0</v>
      </c>
      <c r="AO511" s="2">
        <v>0</v>
      </c>
    </row>
    <row r="512" spans="1:41">
      <c r="A512" s="2">
        <v>512000</v>
      </c>
      <c r="B512">
        <f t="shared" si="112"/>
        <v>8.5333333333333332</v>
      </c>
      <c r="C512" s="16">
        <v>1498881036</v>
      </c>
      <c r="D512" s="6">
        <f t="shared" si="113"/>
        <v>42917.160138888888</v>
      </c>
      <c r="E512" s="20">
        <v>556</v>
      </c>
      <c r="F512" s="21">
        <v>-16504</v>
      </c>
      <c r="G512" s="22">
        <v>-4088</v>
      </c>
      <c r="H512">
        <f t="shared" si="114"/>
        <v>3.3935546875E-2</v>
      </c>
      <c r="I512">
        <f t="shared" si="115"/>
        <v>-1.00732421875</v>
      </c>
      <c r="J512" s="2">
        <f t="shared" si="116"/>
        <v>-0.24951171875</v>
      </c>
      <c r="K512" s="16">
        <v>2616</v>
      </c>
      <c r="L512" s="16">
        <v>-8812</v>
      </c>
      <c r="M512" s="16">
        <v>-4149</v>
      </c>
      <c r="N512" s="18">
        <f t="shared" si="117"/>
        <v>19.939024390243905</v>
      </c>
      <c r="O512">
        <f t="shared" si="118"/>
        <v>-67.16463414634147</v>
      </c>
      <c r="P512" s="2">
        <f t="shared" si="119"/>
        <v>-31.623475609756099</v>
      </c>
      <c r="Q512" s="14">
        <v>-114</v>
      </c>
      <c r="R512" s="14">
        <v>238</v>
      </c>
      <c r="S512" s="27">
        <v>-160</v>
      </c>
      <c r="T512" s="18">
        <f t="shared" si="120"/>
        <v>-17.104276069017253</v>
      </c>
      <c r="U512" s="12">
        <f t="shared" si="121"/>
        <v>35.708927231807955</v>
      </c>
      <c r="V512" s="2">
        <f t="shared" si="122"/>
        <v>-24.006001500375092</v>
      </c>
      <c r="W512" s="39">
        <f t="shared" si="123"/>
        <v>0.67516879219804693</v>
      </c>
      <c r="X512" s="39">
        <f t="shared" si="124"/>
        <v>16.279069767441854</v>
      </c>
      <c r="Y512" s="39">
        <f t="shared" si="125"/>
        <v>-22.88072018004501</v>
      </c>
      <c r="Z512" s="7">
        <f t="shared" si="126"/>
        <v>272.47780141172342</v>
      </c>
      <c r="AA512" s="16">
        <v>672</v>
      </c>
      <c r="AB512" s="57">
        <f t="shared" si="127"/>
        <v>23.012759457273788</v>
      </c>
      <c r="AC512" s="2">
        <v>18</v>
      </c>
      <c r="AD512" s="7">
        <v>431</v>
      </c>
      <c r="AE512">
        <v>25</v>
      </c>
      <c r="AF512">
        <v>34</v>
      </c>
      <c r="AG512">
        <v>35</v>
      </c>
      <c r="AH512" s="2">
        <v>9</v>
      </c>
      <c r="AI512" s="7">
        <v>16</v>
      </c>
      <c r="AJ512">
        <v>52</v>
      </c>
      <c r="AK512">
        <v>0</v>
      </c>
      <c r="AL512">
        <v>0</v>
      </c>
      <c r="AM512">
        <v>0</v>
      </c>
      <c r="AN512">
        <v>0</v>
      </c>
      <c r="AO512" s="2">
        <v>0</v>
      </c>
    </row>
    <row r="513" spans="1:41">
      <c r="A513" s="2">
        <v>513000</v>
      </c>
      <c r="B513">
        <f t="shared" si="112"/>
        <v>8.5500000000000007</v>
      </c>
      <c r="C513" s="16">
        <v>1498881037</v>
      </c>
      <c r="D513" s="6">
        <f t="shared" si="113"/>
        <v>42917.160150462965</v>
      </c>
      <c r="E513" s="20">
        <v>504</v>
      </c>
      <c r="F513" s="21">
        <v>-15796</v>
      </c>
      <c r="G513" s="22">
        <v>-3700</v>
      </c>
      <c r="H513">
        <f t="shared" si="114"/>
        <v>3.076171875E-2</v>
      </c>
      <c r="I513">
        <f t="shared" si="115"/>
        <v>-0.964111328125</v>
      </c>
      <c r="J513" s="2">
        <f t="shared" si="116"/>
        <v>-0.225830078125</v>
      </c>
      <c r="K513" s="16">
        <v>133</v>
      </c>
      <c r="L513" s="16">
        <v>-13944</v>
      </c>
      <c r="M513" s="16">
        <v>119</v>
      </c>
      <c r="N513" s="18">
        <f t="shared" si="117"/>
        <v>1.0137195121951221</v>
      </c>
      <c r="O513">
        <f t="shared" si="118"/>
        <v>-106.28048780487806</v>
      </c>
      <c r="P513" s="2">
        <f t="shared" si="119"/>
        <v>0.9070121951219513</v>
      </c>
      <c r="Q513" s="14">
        <v>-325</v>
      </c>
      <c r="R513" s="14">
        <v>213</v>
      </c>
      <c r="S513" s="27">
        <v>13</v>
      </c>
      <c r="T513" s="18">
        <f t="shared" si="120"/>
        <v>-48.762190547636912</v>
      </c>
      <c r="U513" s="12">
        <f t="shared" si="121"/>
        <v>31.957989497374342</v>
      </c>
      <c r="V513" s="2">
        <f t="shared" si="122"/>
        <v>1.9504876219054763</v>
      </c>
      <c r="W513" s="39">
        <f t="shared" si="123"/>
        <v>-30.982745686421612</v>
      </c>
      <c r="X513" s="39">
        <f t="shared" si="124"/>
        <v>12.528132033008241</v>
      </c>
      <c r="Y513" s="39">
        <f t="shared" si="125"/>
        <v>3.0757689422355563</v>
      </c>
      <c r="Z513" s="7">
        <f t="shared" si="126"/>
        <v>-2.5585951771527391</v>
      </c>
      <c r="AA513" s="16">
        <v>720</v>
      </c>
      <c r="AB513" s="57">
        <f t="shared" si="127"/>
        <v>23.156527989936201</v>
      </c>
      <c r="AC513" s="2">
        <v>18</v>
      </c>
      <c r="AD513" s="7">
        <v>436</v>
      </c>
      <c r="AE513">
        <v>22</v>
      </c>
      <c r="AF513">
        <v>31</v>
      </c>
      <c r="AG513">
        <v>33</v>
      </c>
      <c r="AH513" s="2">
        <v>8</v>
      </c>
      <c r="AI513" s="7">
        <v>16</v>
      </c>
      <c r="AJ513">
        <v>34</v>
      </c>
      <c r="AK513">
        <v>0</v>
      </c>
      <c r="AL513">
        <v>0</v>
      </c>
      <c r="AM513">
        <v>0</v>
      </c>
      <c r="AN513">
        <v>0</v>
      </c>
      <c r="AO513" s="2">
        <v>0</v>
      </c>
    </row>
    <row r="514" spans="1:41">
      <c r="A514" s="2">
        <v>514000</v>
      </c>
      <c r="B514">
        <f t="shared" si="112"/>
        <v>8.5666666666666664</v>
      </c>
      <c r="C514" s="16">
        <v>1498881038</v>
      </c>
      <c r="D514" s="6">
        <f t="shared" si="113"/>
        <v>42917.160162037035</v>
      </c>
      <c r="E514" s="20">
        <v>492</v>
      </c>
      <c r="F514" s="21">
        <v>-16520</v>
      </c>
      <c r="G514" s="22">
        <v>-4056</v>
      </c>
      <c r="H514">
        <f t="shared" si="114"/>
        <v>3.0029296875E-2</v>
      </c>
      <c r="I514">
        <f t="shared" si="115"/>
        <v>-1.00830078125</v>
      </c>
      <c r="J514" s="2">
        <f t="shared" si="116"/>
        <v>-0.24755859375</v>
      </c>
      <c r="K514" s="16">
        <v>1010</v>
      </c>
      <c r="L514" s="16">
        <v>-12226</v>
      </c>
      <c r="M514" s="16">
        <v>983</v>
      </c>
      <c r="N514" s="18">
        <f t="shared" si="117"/>
        <v>7.698170731707318</v>
      </c>
      <c r="O514">
        <f t="shared" si="118"/>
        <v>-93.185975609756099</v>
      </c>
      <c r="P514" s="2">
        <f t="shared" si="119"/>
        <v>7.4923780487804885</v>
      </c>
      <c r="Q514" s="14">
        <v>-88</v>
      </c>
      <c r="R514" s="14">
        <v>160</v>
      </c>
      <c r="S514" s="27">
        <v>208</v>
      </c>
      <c r="T514" s="18">
        <f t="shared" si="120"/>
        <v>-13.203300825206302</v>
      </c>
      <c r="U514" s="12">
        <f t="shared" si="121"/>
        <v>24.006001500375092</v>
      </c>
      <c r="V514" s="2">
        <f t="shared" si="122"/>
        <v>31.207801950487621</v>
      </c>
      <c r="W514" s="39">
        <f t="shared" si="123"/>
        <v>4.5761440360089978</v>
      </c>
      <c r="X514" s="39">
        <f t="shared" si="124"/>
        <v>4.5761440360089907</v>
      </c>
      <c r="Y514" s="39">
        <f t="shared" si="125"/>
        <v>32.333083270817703</v>
      </c>
      <c r="Z514" s="7">
        <f t="shared" si="126"/>
        <v>94.188071002898226</v>
      </c>
      <c r="AA514" s="16">
        <v>704</v>
      </c>
      <c r="AB514" s="57">
        <f t="shared" si="127"/>
        <v>23.108605145715398</v>
      </c>
      <c r="AC514" s="2">
        <v>18</v>
      </c>
      <c r="AD514" s="7">
        <v>440</v>
      </c>
      <c r="AE514">
        <v>33</v>
      </c>
      <c r="AF514">
        <v>42</v>
      </c>
      <c r="AG514">
        <v>41</v>
      </c>
      <c r="AH514" s="2">
        <v>12</v>
      </c>
      <c r="AI514" s="7">
        <v>16</v>
      </c>
      <c r="AJ514">
        <v>55</v>
      </c>
      <c r="AK514">
        <v>0</v>
      </c>
      <c r="AL514">
        <v>0</v>
      </c>
      <c r="AM514">
        <v>0</v>
      </c>
      <c r="AN514">
        <v>0</v>
      </c>
      <c r="AO514" s="2">
        <v>0</v>
      </c>
    </row>
    <row r="515" spans="1:41">
      <c r="A515" s="2">
        <v>515000</v>
      </c>
      <c r="B515">
        <f t="shared" ref="B515:B578" si="128">A515/1000/60</f>
        <v>8.5833333333333339</v>
      </c>
      <c r="C515" s="16">
        <v>1498881039</v>
      </c>
      <c r="D515" s="6">
        <f t="shared" ref="D515:D578" si="129">(C515) / 86400 + 25569</f>
        <v>42917.160173611112</v>
      </c>
      <c r="E515" s="20">
        <v>316</v>
      </c>
      <c r="F515" s="21">
        <v>-17380</v>
      </c>
      <c r="G515" s="22">
        <v>-4264</v>
      </c>
      <c r="H515">
        <f t="shared" ref="H515:H578" si="130">E515/16384</f>
        <v>1.9287109375E-2</v>
      </c>
      <c r="I515">
        <f t="shared" ref="I515:I578" si="131">F515/16384</f>
        <v>-1.060791015625</v>
      </c>
      <c r="J515" s="2">
        <f t="shared" ref="J515:J578" si="132">G515/16384</f>
        <v>-0.26025390625</v>
      </c>
      <c r="K515" s="16">
        <v>-382</v>
      </c>
      <c r="L515" s="16">
        <v>-13344</v>
      </c>
      <c r="M515" s="16">
        <v>-5845</v>
      </c>
      <c r="N515" s="18">
        <f t="shared" ref="N515:N578" si="133">K515/131.2</f>
        <v>-2.9115853658536586</v>
      </c>
      <c r="O515">
        <f t="shared" ref="O515:O578" si="134">L515/131.2</f>
        <v>-101.70731707317074</v>
      </c>
      <c r="P515" s="2">
        <f t="shared" ref="P515:P578" si="135">M515/131.2</f>
        <v>-44.550304878048784</v>
      </c>
      <c r="Q515" s="14">
        <v>8</v>
      </c>
      <c r="R515" s="14">
        <v>222</v>
      </c>
      <c r="S515" s="27">
        <v>-66</v>
      </c>
      <c r="T515" s="18">
        <f t="shared" ref="T515:T578" si="136">Q515/6.665</f>
        <v>1.2003000750187547</v>
      </c>
      <c r="U515" s="12">
        <f t="shared" ref="U515:U578" si="137">R515/6.665</f>
        <v>33.308327081770443</v>
      </c>
      <c r="V515" s="2">
        <f t="shared" ref="V515:V578" si="138">S515/6.665</f>
        <v>-9.9024756189047256</v>
      </c>
      <c r="W515" s="39">
        <f t="shared" ref="W515:W578" si="139">T515-(-17.7794448612153)</f>
        <v>18.979744936234056</v>
      </c>
      <c r="X515" s="39">
        <f t="shared" ref="X515:X578" si="140">U515-(19.4298574643661)</f>
        <v>13.878469617404342</v>
      </c>
      <c r="Y515" s="39">
        <f t="shared" ref="Y515:Y578" si="141">V515-(-1.12528132033008)</f>
        <v>-8.7771942985746456</v>
      </c>
      <c r="Z515" s="7">
        <f t="shared" ref="Z515:Z578" si="142">180-(ATAN2(W515,Y515)*60)</f>
        <v>205.98956800406381</v>
      </c>
      <c r="AA515" s="16">
        <v>720</v>
      </c>
      <c r="AB515" s="57">
        <f t="shared" ref="AB515:AB578" si="143">(AA515/333.87)+21</f>
        <v>23.156527989936201</v>
      </c>
      <c r="AC515" s="2">
        <v>18</v>
      </c>
      <c r="AD515" s="7">
        <v>446</v>
      </c>
      <c r="AE515">
        <v>42</v>
      </c>
      <c r="AF515">
        <v>51</v>
      </c>
      <c r="AG515">
        <v>49</v>
      </c>
      <c r="AH515" s="2">
        <v>15</v>
      </c>
      <c r="AI515" s="7">
        <v>16</v>
      </c>
      <c r="AJ515">
        <v>81</v>
      </c>
      <c r="AK515">
        <v>0</v>
      </c>
      <c r="AL515">
        <v>0</v>
      </c>
      <c r="AM515">
        <v>0</v>
      </c>
      <c r="AN515">
        <v>0</v>
      </c>
      <c r="AO515" s="2">
        <v>0</v>
      </c>
    </row>
    <row r="516" spans="1:41">
      <c r="A516" s="2">
        <v>516000</v>
      </c>
      <c r="B516">
        <f t="shared" si="128"/>
        <v>8.6</v>
      </c>
      <c r="C516" s="16">
        <v>1498881040</v>
      </c>
      <c r="D516" s="6">
        <f t="shared" si="129"/>
        <v>42917.160185185188</v>
      </c>
      <c r="E516" s="20">
        <v>1132</v>
      </c>
      <c r="F516" s="21">
        <v>-16480</v>
      </c>
      <c r="G516" s="22">
        <v>-3360</v>
      </c>
      <c r="H516">
        <f t="shared" si="130"/>
        <v>6.9091796875E-2</v>
      </c>
      <c r="I516">
        <f t="shared" si="131"/>
        <v>-1.005859375</v>
      </c>
      <c r="J516" s="2">
        <f t="shared" si="132"/>
        <v>-0.205078125</v>
      </c>
      <c r="K516" s="16">
        <v>3957</v>
      </c>
      <c r="L516" s="16">
        <v>-16691</v>
      </c>
      <c r="M516" s="16">
        <v>-1850</v>
      </c>
      <c r="N516" s="18">
        <f t="shared" si="133"/>
        <v>30.16006097560976</v>
      </c>
      <c r="O516">
        <f t="shared" si="134"/>
        <v>-127.21798780487806</v>
      </c>
      <c r="P516" s="2">
        <f t="shared" si="135"/>
        <v>-14.100609756097562</v>
      </c>
      <c r="Q516" s="14">
        <v>-189</v>
      </c>
      <c r="R516" s="14">
        <v>265</v>
      </c>
      <c r="S516" s="27">
        <v>-3</v>
      </c>
      <c r="T516" s="18">
        <f t="shared" si="136"/>
        <v>-28.357089272318078</v>
      </c>
      <c r="U516" s="12">
        <f t="shared" si="137"/>
        <v>39.759939984996251</v>
      </c>
      <c r="V516" s="2">
        <f t="shared" si="138"/>
        <v>-0.45011252813203301</v>
      </c>
      <c r="W516" s="39">
        <f t="shared" si="139"/>
        <v>-10.577644411102778</v>
      </c>
      <c r="X516" s="39">
        <f t="shared" si="140"/>
        <v>20.33008252063015</v>
      </c>
      <c r="Y516" s="39">
        <f t="shared" si="141"/>
        <v>0.67516879219804693</v>
      </c>
      <c r="Z516" s="7">
        <f t="shared" si="142"/>
        <v>-4.6709604634263826</v>
      </c>
      <c r="AA516" s="16">
        <v>656</v>
      </c>
      <c r="AB516" s="57">
        <f t="shared" si="143"/>
        <v>22.964836613052984</v>
      </c>
      <c r="AC516" s="2">
        <v>18</v>
      </c>
      <c r="AD516" s="7">
        <v>450</v>
      </c>
      <c r="AE516">
        <v>22</v>
      </c>
      <c r="AF516">
        <v>30</v>
      </c>
      <c r="AG516">
        <v>33</v>
      </c>
      <c r="AH516" s="2">
        <v>8</v>
      </c>
      <c r="AI516" s="7">
        <v>16</v>
      </c>
      <c r="AJ516">
        <v>60</v>
      </c>
      <c r="AK516">
        <v>0</v>
      </c>
      <c r="AL516">
        <v>0</v>
      </c>
      <c r="AM516">
        <v>0</v>
      </c>
      <c r="AN516">
        <v>0</v>
      </c>
      <c r="AO516" s="2">
        <v>0</v>
      </c>
    </row>
    <row r="517" spans="1:41">
      <c r="A517" s="2">
        <v>517000</v>
      </c>
      <c r="B517">
        <f t="shared" si="128"/>
        <v>8.6166666666666671</v>
      </c>
      <c r="C517" s="16">
        <v>1498881041</v>
      </c>
      <c r="D517" s="6">
        <f t="shared" si="129"/>
        <v>42917.160196759258</v>
      </c>
      <c r="E517" s="20">
        <v>40</v>
      </c>
      <c r="F517" s="21">
        <v>-16880</v>
      </c>
      <c r="G517" s="22">
        <v>-2944</v>
      </c>
      <c r="H517">
        <f t="shared" si="130"/>
        <v>2.44140625E-3</v>
      </c>
      <c r="I517">
        <f t="shared" si="131"/>
        <v>-1.0302734375</v>
      </c>
      <c r="J517" s="2">
        <f t="shared" si="132"/>
        <v>-0.1796875</v>
      </c>
      <c r="K517" s="16">
        <v>-3143</v>
      </c>
      <c r="L517" s="16">
        <v>-17049</v>
      </c>
      <c r="M517" s="16">
        <v>-6123</v>
      </c>
      <c r="N517" s="18">
        <f t="shared" si="133"/>
        <v>-23.95579268292683</v>
      </c>
      <c r="O517">
        <f t="shared" si="134"/>
        <v>-129.94664634146343</v>
      </c>
      <c r="P517" s="2">
        <f t="shared" si="135"/>
        <v>-46.669207317073173</v>
      </c>
      <c r="Q517" s="14">
        <v>-238</v>
      </c>
      <c r="R517" s="14">
        <v>236</v>
      </c>
      <c r="S517" s="27">
        <v>84</v>
      </c>
      <c r="T517" s="18">
        <f t="shared" si="136"/>
        <v>-35.708927231807955</v>
      </c>
      <c r="U517" s="12">
        <f t="shared" si="137"/>
        <v>35.408852213053265</v>
      </c>
      <c r="V517" s="2">
        <f t="shared" si="138"/>
        <v>12.603150787696924</v>
      </c>
      <c r="W517" s="39">
        <f t="shared" si="139"/>
        <v>-17.929482370592655</v>
      </c>
      <c r="X517" s="39">
        <f t="shared" si="140"/>
        <v>15.978994748687164</v>
      </c>
      <c r="Y517" s="39">
        <f t="shared" si="141"/>
        <v>13.728432108027004</v>
      </c>
      <c r="Z517" s="7">
        <f t="shared" si="142"/>
        <v>30.712494156581869</v>
      </c>
      <c r="AA517" s="16">
        <v>656</v>
      </c>
      <c r="AB517" s="57">
        <f t="shared" si="143"/>
        <v>22.964836613052984</v>
      </c>
      <c r="AC517" s="2">
        <v>18</v>
      </c>
      <c r="AD517" s="7">
        <v>456</v>
      </c>
      <c r="AE517">
        <v>25</v>
      </c>
      <c r="AF517">
        <v>34</v>
      </c>
      <c r="AG517">
        <v>36</v>
      </c>
      <c r="AH517" s="2">
        <v>9</v>
      </c>
      <c r="AI517" s="7">
        <v>16</v>
      </c>
      <c r="AJ517">
        <v>43</v>
      </c>
      <c r="AK517">
        <v>0</v>
      </c>
      <c r="AL517">
        <v>0</v>
      </c>
      <c r="AM517">
        <v>0</v>
      </c>
      <c r="AN517">
        <v>0</v>
      </c>
      <c r="AO517" s="2">
        <v>0</v>
      </c>
    </row>
    <row r="518" spans="1:41">
      <c r="A518" s="2">
        <v>518000</v>
      </c>
      <c r="B518">
        <f t="shared" si="128"/>
        <v>8.6333333333333329</v>
      </c>
      <c r="C518" s="16">
        <v>1498881042</v>
      </c>
      <c r="D518" s="6">
        <f t="shared" si="129"/>
        <v>42917.160208333335</v>
      </c>
      <c r="E518" s="20">
        <v>356</v>
      </c>
      <c r="F518" s="21">
        <v>-18676</v>
      </c>
      <c r="G518" s="22">
        <v>-4276</v>
      </c>
      <c r="H518">
        <f t="shared" si="130"/>
        <v>2.1728515625E-2</v>
      </c>
      <c r="I518">
        <f t="shared" si="131"/>
        <v>-1.139892578125</v>
      </c>
      <c r="J518" s="2">
        <f t="shared" si="132"/>
        <v>-0.260986328125</v>
      </c>
      <c r="K518" s="16">
        <v>2503</v>
      </c>
      <c r="L518" s="16">
        <v>-11543</v>
      </c>
      <c r="M518" s="16">
        <v>-534</v>
      </c>
      <c r="N518" s="18">
        <f t="shared" si="133"/>
        <v>19.077743902439025</v>
      </c>
      <c r="O518">
        <f t="shared" si="134"/>
        <v>-87.980182926829272</v>
      </c>
      <c r="P518" s="2">
        <f t="shared" si="135"/>
        <v>-4.0701219512195124</v>
      </c>
      <c r="Q518" s="14">
        <v>97</v>
      </c>
      <c r="R518" s="14">
        <v>147</v>
      </c>
      <c r="S518" s="27">
        <v>99</v>
      </c>
      <c r="T518" s="18">
        <f t="shared" si="136"/>
        <v>14.553638409602401</v>
      </c>
      <c r="U518" s="12">
        <f t="shared" si="137"/>
        <v>22.055513878469618</v>
      </c>
      <c r="V518" s="2">
        <f t="shared" si="138"/>
        <v>14.853713428357089</v>
      </c>
      <c r="W518" s="39">
        <f t="shared" si="139"/>
        <v>32.333083270817703</v>
      </c>
      <c r="X518" s="39">
        <f t="shared" si="140"/>
        <v>2.625656414103517</v>
      </c>
      <c r="Y518" s="39">
        <f t="shared" si="141"/>
        <v>15.978994748687169</v>
      </c>
      <c r="Z518" s="7">
        <f t="shared" si="142"/>
        <v>152.46021121501821</v>
      </c>
      <c r="AA518" s="16">
        <v>736</v>
      </c>
      <c r="AB518" s="57">
        <f t="shared" si="143"/>
        <v>23.204450834157008</v>
      </c>
      <c r="AC518" s="2">
        <v>18</v>
      </c>
      <c r="AD518" s="7">
        <v>461</v>
      </c>
      <c r="AE518">
        <v>41</v>
      </c>
      <c r="AF518">
        <v>50</v>
      </c>
      <c r="AG518">
        <v>48</v>
      </c>
      <c r="AH518" s="2">
        <v>14</v>
      </c>
      <c r="AI518" s="7">
        <v>16</v>
      </c>
      <c r="AJ518">
        <v>70</v>
      </c>
      <c r="AK518">
        <v>0</v>
      </c>
      <c r="AL518">
        <v>0</v>
      </c>
      <c r="AM518">
        <v>0</v>
      </c>
      <c r="AN518">
        <v>0</v>
      </c>
      <c r="AO518" s="2">
        <v>0</v>
      </c>
    </row>
    <row r="519" spans="1:41">
      <c r="A519" s="2">
        <v>519000</v>
      </c>
      <c r="B519">
        <f t="shared" si="128"/>
        <v>8.65</v>
      </c>
      <c r="C519" s="16">
        <v>1498881043</v>
      </c>
      <c r="D519" s="6">
        <f t="shared" si="129"/>
        <v>42917.160219907411</v>
      </c>
      <c r="E519" s="20">
        <v>572</v>
      </c>
      <c r="F519" s="21">
        <v>-17100</v>
      </c>
      <c r="G519" s="22">
        <v>-4244</v>
      </c>
      <c r="H519">
        <f t="shared" si="130"/>
        <v>3.4912109375E-2</v>
      </c>
      <c r="I519">
        <f t="shared" si="131"/>
        <v>-1.043701171875</v>
      </c>
      <c r="J519" s="2">
        <f t="shared" si="132"/>
        <v>-0.259033203125</v>
      </c>
      <c r="K519" s="16">
        <v>-1761</v>
      </c>
      <c r="L519" s="16">
        <v>-11559</v>
      </c>
      <c r="M519" s="16">
        <v>-1878</v>
      </c>
      <c r="N519" s="18">
        <f t="shared" si="133"/>
        <v>-13.422256097560977</v>
      </c>
      <c r="O519">
        <f t="shared" si="134"/>
        <v>-88.10213414634147</v>
      </c>
      <c r="P519" s="2">
        <f t="shared" si="135"/>
        <v>-14.314024390243903</v>
      </c>
      <c r="Q519" s="14">
        <v>-124</v>
      </c>
      <c r="R519" s="14">
        <v>218</v>
      </c>
      <c r="S519" s="27">
        <v>-202</v>
      </c>
      <c r="T519" s="18">
        <f t="shared" si="136"/>
        <v>-18.604651162790699</v>
      </c>
      <c r="U519" s="12">
        <f t="shared" si="137"/>
        <v>32.708177044261063</v>
      </c>
      <c r="V519" s="2">
        <f t="shared" si="138"/>
        <v>-30.307576894223555</v>
      </c>
      <c r="W519" s="39">
        <f t="shared" si="139"/>
        <v>-0.82520630157539898</v>
      </c>
      <c r="X519" s="39">
        <f t="shared" si="140"/>
        <v>13.278319579894962</v>
      </c>
      <c r="Y519" s="39">
        <f t="shared" si="141"/>
        <v>-29.182295573893477</v>
      </c>
      <c r="Z519" s="7">
        <f t="shared" si="142"/>
        <v>275.94398569235182</v>
      </c>
      <c r="AA519" s="16">
        <v>720</v>
      </c>
      <c r="AB519" s="57">
        <f t="shared" si="143"/>
        <v>23.156527989936201</v>
      </c>
      <c r="AC519" s="2">
        <v>18</v>
      </c>
      <c r="AD519" s="7">
        <v>466</v>
      </c>
      <c r="AE519">
        <v>29</v>
      </c>
      <c r="AF519">
        <v>38</v>
      </c>
      <c r="AG519">
        <v>39</v>
      </c>
      <c r="AH519" s="2">
        <v>10</v>
      </c>
      <c r="AI519" s="7">
        <v>16</v>
      </c>
      <c r="AJ519">
        <v>35</v>
      </c>
      <c r="AK519">
        <v>0</v>
      </c>
      <c r="AL519">
        <v>0</v>
      </c>
      <c r="AM519">
        <v>0</v>
      </c>
      <c r="AN519">
        <v>0</v>
      </c>
      <c r="AO519" s="2">
        <v>0</v>
      </c>
    </row>
    <row r="520" spans="1:41">
      <c r="A520" s="2">
        <v>520000</v>
      </c>
      <c r="B520">
        <f t="shared" si="128"/>
        <v>8.6666666666666661</v>
      </c>
      <c r="C520" s="16">
        <v>1498881044</v>
      </c>
      <c r="D520" s="6">
        <f t="shared" si="129"/>
        <v>42917.160231481481</v>
      </c>
      <c r="E520" s="20">
        <v>868</v>
      </c>
      <c r="F520" s="21">
        <v>-18608</v>
      </c>
      <c r="G520" s="22">
        <v>-4128</v>
      </c>
      <c r="H520">
        <f t="shared" si="130"/>
        <v>5.2978515625E-2</v>
      </c>
      <c r="I520">
        <f t="shared" si="131"/>
        <v>-1.1357421875</v>
      </c>
      <c r="J520" s="2">
        <f t="shared" si="132"/>
        <v>-0.251953125</v>
      </c>
      <c r="K520" s="16">
        <v>-839</v>
      </c>
      <c r="L520" s="16">
        <v>-8439</v>
      </c>
      <c r="M520" s="16">
        <v>-3844</v>
      </c>
      <c r="N520" s="18">
        <f t="shared" si="133"/>
        <v>-6.3948170731707323</v>
      </c>
      <c r="O520">
        <f t="shared" si="134"/>
        <v>-64.321646341463421</v>
      </c>
      <c r="P520" s="2">
        <f t="shared" si="135"/>
        <v>-29.29878048780488</v>
      </c>
      <c r="Q520" s="14">
        <v>-263</v>
      </c>
      <c r="R520" s="14">
        <v>267</v>
      </c>
      <c r="S520" s="27">
        <v>-5</v>
      </c>
      <c r="T520" s="18">
        <f t="shared" si="136"/>
        <v>-39.459864966241561</v>
      </c>
      <c r="U520" s="12">
        <f t="shared" si="137"/>
        <v>40.060015003750941</v>
      </c>
      <c r="V520" s="2">
        <f t="shared" si="138"/>
        <v>-0.75018754688672162</v>
      </c>
      <c r="W520" s="39">
        <f t="shared" si="139"/>
        <v>-21.680420105026261</v>
      </c>
      <c r="X520" s="39">
        <f t="shared" si="140"/>
        <v>20.63015753938484</v>
      </c>
      <c r="Y520" s="39">
        <f t="shared" si="141"/>
        <v>0.37509377344335837</v>
      </c>
      <c r="Z520" s="7">
        <f t="shared" si="142"/>
        <v>-7.457600486035318</v>
      </c>
      <c r="AA520" s="16">
        <v>720</v>
      </c>
      <c r="AB520" s="57">
        <f t="shared" si="143"/>
        <v>23.156527989936201</v>
      </c>
      <c r="AC520" s="2">
        <v>18</v>
      </c>
      <c r="AD520" s="7">
        <v>471</v>
      </c>
      <c r="AE520">
        <v>22</v>
      </c>
      <c r="AF520">
        <v>31</v>
      </c>
      <c r="AG520">
        <v>34</v>
      </c>
      <c r="AH520" s="2">
        <v>8</v>
      </c>
      <c r="AI520" s="7">
        <v>16</v>
      </c>
      <c r="AJ520">
        <v>70</v>
      </c>
      <c r="AK520">
        <v>0</v>
      </c>
      <c r="AL520">
        <v>0</v>
      </c>
      <c r="AM520">
        <v>0</v>
      </c>
      <c r="AN520">
        <v>0</v>
      </c>
      <c r="AO520" s="2">
        <v>0</v>
      </c>
    </row>
    <row r="521" spans="1:41">
      <c r="A521" s="2">
        <v>521000</v>
      </c>
      <c r="B521">
        <f t="shared" si="128"/>
        <v>8.6833333333333336</v>
      </c>
      <c r="C521" s="16">
        <v>1498881045</v>
      </c>
      <c r="D521" s="6">
        <f t="shared" si="129"/>
        <v>42917.16024305555</v>
      </c>
      <c r="E521" s="20">
        <v>568</v>
      </c>
      <c r="F521" s="21">
        <v>-13536</v>
      </c>
      <c r="G521" s="22">
        <v>-4228</v>
      </c>
      <c r="H521">
        <f t="shared" si="130"/>
        <v>3.466796875E-2</v>
      </c>
      <c r="I521">
        <f t="shared" si="131"/>
        <v>-0.826171875</v>
      </c>
      <c r="J521" s="2">
        <f t="shared" si="132"/>
        <v>-0.258056640625</v>
      </c>
      <c r="K521" s="16">
        <v>-548</v>
      </c>
      <c r="L521" s="16">
        <v>-5002</v>
      </c>
      <c r="M521" s="16">
        <v>853</v>
      </c>
      <c r="N521" s="18">
        <f t="shared" si="133"/>
        <v>-4.1768292682926829</v>
      </c>
      <c r="O521">
        <f t="shared" si="134"/>
        <v>-38.125</v>
      </c>
      <c r="P521" s="2">
        <f t="shared" si="135"/>
        <v>6.5015243902439028</v>
      </c>
      <c r="Q521" s="14">
        <v>-232</v>
      </c>
      <c r="R521" s="14">
        <v>236</v>
      </c>
      <c r="S521" s="27">
        <v>82</v>
      </c>
      <c r="T521" s="18">
        <f t="shared" si="136"/>
        <v>-34.808702175543885</v>
      </c>
      <c r="U521" s="12">
        <f t="shared" si="137"/>
        <v>35.408852213053265</v>
      </c>
      <c r="V521" s="2">
        <f t="shared" si="138"/>
        <v>12.303075768942236</v>
      </c>
      <c r="W521" s="39">
        <f t="shared" si="139"/>
        <v>-17.029257314328586</v>
      </c>
      <c r="X521" s="39">
        <f t="shared" si="140"/>
        <v>15.978994748687164</v>
      </c>
      <c r="Y521" s="39">
        <f t="shared" si="141"/>
        <v>13.428357089272316</v>
      </c>
      <c r="Z521" s="7">
        <f t="shared" si="142"/>
        <v>31.567510405178723</v>
      </c>
      <c r="AA521" s="16">
        <v>736</v>
      </c>
      <c r="AB521" s="57">
        <f t="shared" si="143"/>
        <v>23.204450834157008</v>
      </c>
      <c r="AC521" s="2">
        <v>18</v>
      </c>
      <c r="AD521" s="7">
        <v>477</v>
      </c>
      <c r="AE521">
        <v>23</v>
      </c>
      <c r="AF521">
        <v>31</v>
      </c>
      <c r="AG521">
        <v>33</v>
      </c>
      <c r="AH521" s="2">
        <v>8</v>
      </c>
      <c r="AI521" s="7">
        <v>16</v>
      </c>
      <c r="AJ521">
        <v>62</v>
      </c>
      <c r="AK521">
        <v>0</v>
      </c>
      <c r="AL521">
        <v>0</v>
      </c>
      <c r="AM521">
        <v>0</v>
      </c>
      <c r="AN521">
        <v>0</v>
      </c>
      <c r="AO521" s="2">
        <v>0</v>
      </c>
    </row>
    <row r="522" spans="1:41">
      <c r="A522" s="2">
        <v>522000</v>
      </c>
      <c r="B522">
        <f t="shared" si="128"/>
        <v>8.6999999999999993</v>
      </c>
      <c r="C522" s="16">
        <v>1498881046</v>
      </c>
      <c r="D522" s="6">
        <f t="shared" si="129"/>
        <v>42917.160254629634</v>
      </c>
      <c r="E522" s="20">
        <v>144</v>
      </c>
      <c r="F522" s="21">
        <v>-15132</v>
      </c>
      <c r="G522" s="22">
        <v>-4024</v>
      </c>
      <c r="H522">
        <f t="shared" si="130"/>
        <v>8.7890625E-3</v>
      </c>
      <c r="I522">
        <f t="shared" si="131"/>
        <v>-0.923583984375</v>
      </c>
      <c r="J522" s="2">
        <f t="shared" si="132"/>
        <v>-0.24560546875</v>
      </c>
      <c r="K522" s="16">
        <v>-1736</v>
      </c>
      <c r="L522" s="16">
        <v>-9340</v>
      </c>
      <c r="M522" s="16">
        <v>-4772</v>
      </c>
      <c r="N522" s="18">
        <f t="shared" si="133"/>
        <v>-13.231707317073171</v>
      </c>
      <c r="O522">
        <f t="shared" si="134"/>
        <v>-71.189024390243915</v>
      </c>
      <c r="P522" s="2">
        <f t="shared" si="135"/>
        <v>-36.371951219512198</v>
      </c>
      <c r="Q522" s="14">
        <v>-137</v>
      </c>
      <c r="R522" s="14">
        <v>231</v>
      </c>
      <c r="S522" s="27">
        <v>123</v>
      </c>
      <c r="T522" s="18">
        <f t="shared" si="136"/>
        <v>-20.555138784696172</v>
      </c>
      <c r="U522" s="12">
        <f t="shared" si="137"/>
        <v>34.658664666166544</v>
      </c>
      <c r="V522" s="2">
        <f t="shared" si="138"/>
        <v>18.454613653413354</v>
      </c>
      <c r="W522" s="39">
        <f t="shared" si="139"/>
        <v>-2.7756939234808726</v>
      </c>
      <c r="X522" s="39">
        <f t="shared" si="140"/>
        <v>15.228807201800443</v>
      </c>
      <c r="Y522" s="39">
        <f t="shared" si="141"/>
        <v>19.579894973743436</v>
      </c>
      <c r="Z522" s="7">
        <f t="shared" si="142"/>
        <v>77.302774773754962</v>
      </c>
      <c r="AA522" s="16">
        <v>672</v>
      </c>
      <c r="AB522" s="57">
        <f t="shared" si="143"/>
        <v>23.012759457273788</v>
      </c>
      <c r="AC522" s="2">
        <v>18</v>
      </c>
      <c r="AD522" s="7">
        <v>482</v>
      </c>
      <c r="AE522">
        <v>27</v>
      </c>
      <c r="AF522">
        <v>35</v>
      </c>
      <c r="AG522">
        <v>36</v>
      </c>
      <c r="AH522" s="2">
        <v>9</v>
      </c>
      <c r="AI522" s="7">
        <v>16</v>
      </c>
      <c r="AJ522">
        <v>108</v>
      </c>
      <c r="AK522">
        <v>0</v>
      </c>
      <c r="AL522">
        <v>0</v>
      </c>
      <c r="AM522">
        <v>0</v>
      </c>
      <c r="AN522">
        <v>0</v>
      </c>
      <c r="AO522" s="2">
        <v>0</v>
      </c>
    </row>
    <row r="523" spans="1:41">
      <c r="A523" s="2">
        <v>523000</v>
      </c>
      <c r="B523">
        <f t="shared" si="128"/>
        <v>8.7166666666666668</v>
      </c>
      <c r="C523" s="16">
        <v>1498881047</v>
      </c>
      <c r="D523" s="6">
        <f t="shared" si="129"/>
        <v>42917.160266203704</v>
      </c>
      <c r="E523" s="20">
        <v>668</v>
      </c>
      <c r="F523" s="21">
        <v>-16656</v>
      </c>
      <c r="G523" s="22">
        <v>-4008</v>
      </c>
      <c r="H523">
        <f t="shared" si="130"/>
        <v>4.0771484375E-2</v>
      </c>
      <c r="I523">
        <f t="shared" si="131"/>
        <v>-1.0166015625</v>
      </c>
      <c r="J523" s="2">
        <f t="shared" si="132"/>
        <v>-0.24462890625</v>
      </c>
      <c r="K523" s="16">
        <v>-3023</v>
      </c>
      <c r="L523" s="16">
        <v>-7018</v>
      </c>
      <c r="M523" s="16">
        <v>1620</v>
      </c>
      <c r="N523" s="18">
        <f t="shared" si="133"/>
        <v>-23.041158536585368</v>
      </c>
      <c r="O523">
        <f t="shared" si="134"/>
        <v>-53.490853658536587</v>
      </c>
      <c r="P523" s="2">
        <f t="shared" si="135"/>
        <v>12.347560975609758</v>
      </c>
      <c r="Q523" s="14">
        <v>28</v>
      </c>
      <c r="R523" s="14">
        <v>144</v>
      </c>
      <c r="S523" s="27">
        <v>186</v>
      </c>
      <c r="T523" s="18">
        <f t="shared" si="136"/>
        <v>4.2010502625656416</v>
      </c>
      <c r="U523" s="12">
        <f t="shared" si="137"/>
        <v>21.605401350337583</v>
      </c>
      <c r="V523" s="2">
        <f t="shared" si="138"/>
        <v>27.906976744186046</v>
      </c>
      <c r="W523" s="39">
        <f t="shared" si="139"/>
        <v>21.980495123780941</v>
      </c>
      <c r="X523" s="39">
        <f t="shared" si="140"/>
        <v>2.1755438859714822</v>
      </c>
      <c r="Y523" s="39">
        <f t="shared" si="141"/>
        <v>29.032258064516128</v>
      </c>
      <c r="Z523" s="7">
        <f t="shared" si="142"/>
        <v>124.63422572533528</v>
      </c>
      <c r="AA523" s="16">
        <v>720</v>
      </c>
      <c r="AB523" s="57">
        <f t="shared" si="143"/>
        <v>23.156527989936201</v>
      </c>
      <c r="AC523" s="2">
        <v>19</v>
      </c>
      <c r="AD523" s="7">
        <v>487</v>
      </c>
      <c r="AE523">
        <v>36</v>
      </c>
      <c r="AF523">
        <v>44</v>
      </c>
      <c r="AG523">
        <v>45</v>
      </c>
      <c r="AH523" s="2">
        <v>13</v>
      </c>
      <c r="AI523" s="7">
        <v>16</v>
      </c>
      <c r="AJ523">
        <v>63</v>
      </c>
      <c r="AK523">
        <v>0</v>
      </c>
      <c r="AL523">
        <v>0</v>
      </c>
      <c r="AM523">
        <v>0</v>
      </c>
      <c r="AN523">
        <v>0</v>
      </c>
      <c r="AO523" s="2">
        <v>0</v>
      </c>
    </row>
    <row r="524" spans="1:41">
      <c r="A524" s="2">
        <v>524000</v>
      </c>
      <c r="B524">
        <f t="shared" si="128"/>
        <v>8.7333333333333325</v>
      </c>
      <c r="C524" s="16">
        <v>1498881048</v>
      </c>
      <c r="D524" s="6">
        <f t="shared" si="129"/>
        <v>42917.160277777773</v>
      </c>
      <c r="E524" s="20">
        <v>292</v>
      </c>
      <c r="F524" s="21">
        <v>-17076</v>
      </c>
      <c r="G524" s="22">
        <v>-4820</v>
      </c>
      <c r="H524">
        <f t="shared" si="130"/>
        <v>1.7822265625E-2</v>
      </c>
      <c r="I524">
        <f t="shared" si="131"/>
        <v>-1.042236328125</v>
      </c>
      <c r="J524" s="2">
        <f t="shared" si="132"/>
        <v>-0.294189453125</v>
      </c>
      <c r="K524" s="16">
        <v>2406</v>
      </c>
      <c r="L524" s="16">
        <v>-2214</v>
      </c>
      <c r="M524" s="16">
        <v>-2660</v>
      </c>
      <c r="N524" s="18">
        <f t="shared" si="133"/>
        <v>18.338414634146343</v>
      </c>
      <c r="O524">
        <f t="shared" si="134"/>
        <v>-16.875</v>
      </c>
      <c r="P524" s="2">
        <f t="shared" si="135"/>
        <v>-20.274390243902442</v>
      </c>
      <c r="Q524" s="14">
        <v>106</v>
      </c>
      <c r="R524" s="14">
        <v>160</v>
      </c>
      <c r="S524" s="27">
        <v>38</v>
      </c>
      <c r="T524" s="18">
        <f t="shared" si="136"/>
        <v>15.9039759939985</v>
      </c>
      <c r="U524" s="12">
        <f t="shared" si="137"/>
        <v>24.006001500375092</v>
      </c>
      <c r="V524" s="2">
        <f t="shared" si="138"/>
        <v>5.7014253563390849</v>
      </c>
      <c r="W524" s="39">
        <f t="shared" si="139"/>
        <v>33.683420855213797</v>
      </c>
      <c r="X524" s="39">
        <f t="shared" si="140"/>
        <v>4.5761440360089907</v>
      </c>
      <c r="Y524" s="39">
        <f t="shared" si="141"/>
        <v>6.8267066766691649</v>
      </c>
      <c r="Z524" s="7">
        <f t="shared" si="142"/>
        <v>168.00215715885977</v>
      </c>
      <c r="AA524" s="16">
        <v>720</v>
      </c>
      <c r="AB524" s="57">
        <f t="shared" si="143"/>
        <v>23.156527989936201</v>
      </c>
      <c r="AC524" s="2">
        <v>19</v>
      </c>
      <c r="AD524" s="7">
        <v>491</v>
      </c>
      <c r="AE524">
        <v>42</v>
      </c>
      <c r="AF524">
        <v>51</v>
      </c>
      <c r="AG524">
        <v>50</v>
      </c>
      <c r="AH524" s="2">
        <v>15</v>
      </c>
      <c r="AI524" s="7">
        <v>16</v>
      </c>
      <c r="AJ524">
        <v>52</v>
      </c>
      <c r="AK524">
        <v>0</v>
      </c>
      <c r="AL524">
        <v>0</v>
      </c>
      <c r="AM524">
        <v>0</v>
      </c>
      <c r="AN524">
        <v>0</v>
      </c>
      <c r="AO524" s="2">
        <v>0</v>
      </c>
    </row>
    <row r="525" spans="1:41">
      <c r="A525" s="2">
        <v>525000</v>
      </c>
      <c r="B525">
        <f t="shared" si="128"/>
        <v>8.75</v>
      </c>
      <c r="C525" s="16">
        <v>1498881049</v>
      </c>
      <c r="D525" s="6">
        <f t="shared" si="129"/>
        <v>42917.16028935185</v>
      </c>
      <c r="E525" s="20">
        <v>356</v>
      </c>
      <c r="F525" s="21">
        <v>-18052</v>
      </c>
      <c r="G525" s="22">
        <v>-4508</v>
      </c>
      <c r="H525">
        <f t="shared" si="130"/>
        <v>2.1728515625E-2</v>
      </c>
      <c r="I525">
        <f t="shared" si="131"/>
        <v>-1.101806640625</v>
      </c>
      <c r="J525" s="2">
        <f t="shared" si="132"/>
        <v>-0.275146484375</v>
      </c>
      <c r="K525" s="16">
        <v>-3109</v>
      </c>
      <c r="L525" s="16">
        <v>-8895</v>
      </c>
      <c r="M525" s="16">
        <v>-5121</v>
      </c>
      <c r="N525" s="18">
        <f t="shared" si="133"/>
        <v>-23.696646341463417</v>
      </c>
      <c r="O525">
        <f t="shared" si="134"/>
        <v>-67.797256097560975</v>
      </c>
      <c r="P525" s="2">
        <f t="shared" si="135"/>
        <v>-39.032012195121958</v>
      </c>
      <c r="Q525" s="14">
        <v>-115</v>
      </c>
      <c r="R525" s="14">
        <v>263</v>
      </c>
      <c r="S525" s="27">
        <v>-109</v>
      </c>
      <c r="T525" s="18">
        <f t="shared" si="136"/>
        <v>-17.254313578394598</v>
      </c>
      <c r="U525" s="12">
        <f t="shared" si="137"/>
        <v>39.459864966241561</v>
      </c>
      <c r="V525" s="2">
        <f t="shared" si="138"/>
        <v>-16.354088522130532</v>
      </c>
      <c r="W525" s="39">
        <f t="shared" si="139"/>
        <v>0.52513128282070198</v>
      </c>
      <c r="X525" s="39">
        <f t="shared" si="140"/>
        <v>20.03000750187546</v>
      </c>
      <c r="Y525" s="39">
        <f t="shared" si="141"/>
        <v>-15.228807201800452</v>
      </c>
      <c r="Z525" s="7">
        <f t="shared" si="142"/>
        <v>272.17963354772331</v>
      </c>
      <c r="AA525" s="16">
        <v>704</v>
      </c>
      <c r="AB525" s="57">
        <f t="shared" si="143"/>
        <v>23.108605145715398</v>
      </c>
      <c r="AC525" s="2">
        <v>18</v>
      </c>
      <c r="AD525" s="7">
        <v>497</v>
      </c>
      <c r="AE525">
        <v>37</v>
      </c>
      <c r="AF525">
        <v>46</v>
      </c>
      <c r="AG525">
        <v>47</v>
      </c>
      <c r="AH525" s="2">
        <v>12</v>
      </c>
      <c r="AI525" s="7">
        <v>16</v>
      </c>
      <c r="AJ525">
        <v>50</v>
      </c>
      <c r="AK525">
        <v>0</v>
      </c>
      <c r="AL525">
        <v>0</v>
      </c>
      <c r="AM525">
        <v>0</v>
      </c>
      <c r="AN525">
        <v>0</v>
      </c>
      <c r="AO525" s="2">
        <v>0</v>
      </c>
    </row>
    <row r="526" spans="1:41">
      <c r="A526" s="2">
        <v>526000</v>
      </c>
      <c r="B526">
        <f t="shared" si="128"/>
        <v>8.7666666666666675</v>
      </c>
      <c r="C526" s="16">
        <v>1498881050</v>
      </c>
      <c r="D526" s="6">
        <f t="shared" si="129"/>
        <v>42917.160300925927</v>
      </c>
      <c r="E526" s="20">
        <v>576</v>
      </c>
      <c r="F526" s="21">
        <v>-15772</v>
      </c>
      <c r="G526" s="22">
        <v>-4496</v>
      </c>
      <c r="H526">
        <f t="shared" si="130"/>
        <v>3.515625E-2</v>
      </c>
      <c r="I526">
        <f t="shared" si="131"/>
        <v>-0.962646484375</v>
      </c>
      <c r="J526" s="2">
        <f t="shared" si="132"/>
        <v>-0.2744140625</v>
      </c>
      <c r="K526" s="16">
        <v>1396</v>
      </c>
      <c r="L526" s="16">
        <v>-4270</v>
      </c>
      <c r="M526" s="16">
        <v>141</v>
      </c>
      <c r="N526" s="18">
        <f t="shared" si="133"/>
        <v>10.640243902439025</v>
      </c>
      <c r="O526">
        <f t="shared" si="134"/>
        <v>-32.545731707317074</v>
      </c>
      <c r="P526" s="2">
        <f t="shared" si="135"/>
        <v>1.0746951219512195</v>
      </c>
      <c r="Q526" s="14">
        <v>-205</v>
      </c>
      <c r="R526" s="14">
        <v>271</v>
      </c>
      <c r="S526" s="27">
        <v>-43</v>
      </c>
      <c r="T526" s="18">
        <f t="shared" si="136"/>
        <v>-30.75768942235559</v>
      </c>
      <c r="U526" s="12">
        <f t="shared" si="137"/>
        <v>40.660165041260314</v>
      </c>
      <c r="V526" s="2">
        <f t="shared" si="138"/>
        <v>-6.4516129032258061</v>
      </c>
      <c r="W526" s="39">
        <f t="shared" si="139"/>
        <v>-12.97824456114029</v>
      </c>
      <c r="X526" s="39">
        <f t="shared" si="140"/>
        <v>21.230307576894212</v>
      </c>
      <c r="Y526" s="39">
        <f t="shared" si="141"/>
        <v>-5.3263315828957261</v>
      </c>
      <c r="Z526" s="7">
        <f t="shared" si="142"/>
        <v>345.12894458995095</v>
      </c>
      <c r="AA526" s="16">
        <v>704</v>
      </c>
      <c r="AB526" s="57">
        <f t="shared" si="143"/>
        <v>23.108605145715398</v>
      </c>
      <c r="AC526" s="2">
        <v>18</v>
      </c>
      <c r="AD526" s="7">
        <v>503</v>
      </c>
      <c r="AE526">
        <v>27</v>
      </c>
      <c r="AF526">
        <v>36</v>
      </c>
      <c r="AG526">
        <v>38</v>
      </c>
      <c r="AH526" s="2">
        <v>10</v>
      </c>
      <c r="AI526" s="7">
        <v>16</v>
      </c>
      <c r="AJ526">
        <v>106</v>
      </c>
      <c r="AK526">
        <v>0</v>
      </c>
      <c r="AL526">
        <v>0</v>
      </c>
      <c r="AM526">
        <v>0</v>
      </c>
      <c r="AN526">
        <v>0</v>
      </c>
      <c r="AO526" s="2">
        <v>0</v>
      </c>
    </row>
    <row r="527" spans="1:41">
      <c r="A527" s="2">
        <v>527000</v>
      </c>
      <c r="B527">
        <f t="shared" si="128"/>
        <v>8.7833333333333332</v>
      </c>
      <c r="C527" s="16">
        <v>1498881051</v>
      </c>
      <c r="D527" s="6">
        <f t="shared" si="129"/>
        <v>42917.160312499997</v>
      </c>
      <c r="E527" s="20">
        <v>380</v>
      </c>
      <c r="F527" s="21">
        <v>-18512</v>
      </c>
      <c r="G527" s="22">
        <v>-4680</v>
      </c>
      <c r="H527">
        <f t="shared" si="130"/>
        <v>2.3193359375E-2</v>
      </c>
      <c r="I527">
        <f t="shared" si="131"/>
        <v>-1.1298828125</v>
      </c>
      <c r="J527" s="2">
        <f t="shared" si="132"/>
        <v>-0.28564453125</v>
      </c>
      <c r="K527" s="16">
        <v>5614</v>
      </c>
      <c r="L527" s="16">
        <v>-1357</v>
      </c>
      <c r="M527" s="16">
        <v>-518</v>
      </c>
      <c r="N527" s="18">
        <f t="shared" si="133"/>
        <v>42.78963414634147</v>
      </c>
      <c r="O527">
        <f t="shared" si="134"/>
        <v>-10.342987804878049</v>
      </c>
      <c r="P527" s="2">
        <f t="shared" si="135"/>
        <v>-3.9481707317073176</v>
      </c>
      <c r="Q527" s="14">
        <v>-141</v>
      </c>
      <c r="R527" s="14">
        <v>273</v>
      </c>
      <c r="S527" s="27">
        <v>-41</v>
      </c>
      <c r="T527" s="18">
        <f t="shared" si="136"/>
        <v>-21.155288822205552</v>
      </c>
      <c r="U527" s="12">
        <f t="shared" si="137"/>
        <v>40.960240060015003</v>
      </c>
      <c r="V527" s="2">
        <f t="shared" si="138"/>
        <v>-6.1515378844711179</v>
      </c>
      <c r="W527" s="39">
        <f t="shared" si="139"/>
        <v>-3.3758439609902524</v>
      </c>
      <c r="X527" s="39">
        <f t="shared" si="140"/>
        <v>21.530382595648902</v>
      </c>
      <c r="Y527" s="39">
        <f t="shared" si="141"/>
        <v>-5.0262565641410379</v>
      </c>
      <c r="Z527" s="7">
        <f t="shared" si="142"/>
        <v>309.73412057594714</v>
      </c>
      <c r="AA527" s="16">
        <v>720</v>
      </c>
      <c r="AB527" s="57">
        <f t="shared" si="143"/>
        <v>23.156527989936201</v>
      </c>
      <c r="AC527" s="2">
        <v>19</v>
      </c>
      <c r="AD527" s="7">
        <v>507</v>
      </c>
      <c r="AE527">
        <v>24</v>
      </c>
      <c r="AF527">
        <v>32</v>
      </c>
      <c r="AG527">
        <v>34</v>
      </c>
      <c r="AH527" s="2">
        <v>8</v>
      </c>
      <c r="AI527" s="7">
        <v>16</v>
      </c>
      <c r="AJ527">
        <v>80</v>
      </c>
      <c r="AK527">
        <v>0</v>
      </c>
      <c r="AL527">
        <v>0</v>
      </c>
      <c r="AM527">
        <v>0</v>
      </c>
      <c r="AN527">
        <v>0</v>
      </c>
      <c r="AO527" s="2">
        <v>0</v>
      </c>
    </row>
    <row r="528" spans="1:41">
      <c r="A528" s="2">
        <v>528000</v>
      </c>
      <c r="B528">
        <f t="shared" si="128"/>
        <v>8.8000000000000007</v>
      </c>
      <c r="C528" s="16">
        <v>1498881052</v>
      </c>
      <c r="D528" s="6">
        <f t="shared" si="129"/>
        <v>42917.160324074073</v>
      </c>
      <c r="E528" s="20">
        <v>424</v>
      </c>
      <c r="F528" s="21">
        <v>-15284</v>
      </c>
      <c r="G528" s="22">
        <v>-4048</v>
      </c>
      <c r="H528">
        <f t="shared" si="130"/>
        <v>2.587890625E-2</v>
      </c>
      <c r="I528">
        <f t="shared" si="131"/>
        <v>-0.932861328125</v>
      </c>
      <c r="J528" s="2">
        <f t="shared" si="132"/>
        <v>-0.2470703125</v>
      </c>
      <c r="K528" s="16">
        <v>674</v>
      </c>
      <c r="L528" s="16">
        <v>-1906</v>
      </c>
      <c r="M528" s="16">
        <v>-5319</v>
      </c>
      <c r="N528" s="18">
        <f t="shared" si="133"/>
        <v>5.13719512195122</v>
      </c>
      <c r="O528">
        <f t="shared" si="134"/>
        <v>-14.527439024390246</v>
      </c>
      <c r="P528" s="2">
        <f t="shared" si="135"/>
        <v>-40.541158536585371</v>
      </c>
      <c r="Q528" s="14">
        <v>-176</v>
      </c>
      <c r="R528" s="14">
        <v>212</v>
      </c>
      <c r="S528" s="27">
        <v>-200</v>
      </c>
      <c r="T528" s="18">
        <f t="shared" si="136"/>
        <v>-26.406601650412604</v>
      </c>
      <c r="U528" s="12">
        <f t="shared" si="137"/>
        <v>31.807951987997001</v>
      </c>
      <c r="V528" s="2">
        <f t="shared" si="138"/>
        <v>-30.007501875468868</v>
      </c>
      <c r="W528" s="39">
        <f t="shared" si="139"/>
        <v>-8.6271567891973042</v>
      </c>
      <c r="X528" s="39">
        <f t="shared" si="140"/>
        <v>12.378094523630899</v>
      </c>
      <c r="Y528" s="39">
        <f t="shared" si="141"/>
        <v>-28.882220555138787</v>
      </c>
      <c r="Z528" s="7">
        <f t="shared" si="142"/>
        <v>291.66367360343645</v>
      </c>
      <c r="AA528" s="16">
        <v>800</v>
      </c>
      <c r="AB528" s="57">
        <f t="shared" si="143"/>
        <v>23.396142211040225</v>
      </c>
      <c r="AC528" s="2">
        <v>18</v>
      </c>
      <c r="AD528" s="7">
        <v>512</v>
      </c>
      <c r="AE528">
        <v>21</v>
      </c>
      <c r="AF528">
        <v>28</v>
      </c>
      <c r="AG528">
        <v>30</v>
      </c>
      <c r="AH528" s="2">
        <v>7</v>
      </c>
      <c r="AI528" s="7">
        <v>16</v>
      </c>
      <c r="AJ528">
        <v>78</v>
      </c>
      <c r="AK528">
        <v>0</v>
      </c>
      <c r="AL528">
        <v>0</v>
      </c>
      <c r="AM528">
        <v>0</v>
      </c>
      <c r="AN528">
        <v>0</v>
      </c>
      <c r="AO528" s="2">
        <v>0</v>
      </c>
    </row>
    <row r="529" spans="1:41">
      <c r="A529" s="2">
        <v>529000</v>
      </c>
      <c r="B529">
        <f t="shared" si="128"/>
        <v>8.8166666666666664</v>
      </c>
      <c r="C529" s="16">
        <v>1498881053</v>
      </c>
      <c r="D529" s="6">
        <f t="shared" si="129"/>
        <v>42917.16033564815</v>
      </c>
      <c r="E529" s="20">
        <v>216</v>
      </c>
      <c r="F529" s="21">
        <v>-17412</v>
      </c>
      <c r="G529" s="22">
        <v>-4244</v>
      </c>
      <c r="H529">
        <f t="shared" si="130"/>
        <v>1.318359375E-2</v>
      </c>
      <c r="I529">
        <f t="shared" si="131"/>
        <v>-1.062744140625</v>
      </c>
      <c r="J529" s="2">
        <f t="shared" si="132"/>
        <v>-0.259033203125</v>
      </c>
      <c r="K529" s="16">
        <v>-6532</v>
      </c>
      <c r="L529" s="16">
        <v>-5725</v>
      </c>
      <c r="M529" s="16">
        <v>-2032</v>
      </c>
      <c r="N529" s="18">
        <f t="shared" si="133"/>
        <v>-49.786585365853661</v>
      </c>
      <c r="O529">
        <f t="shared" si="134"/>
        <v>-43.635670731707322</v>
      </c>
      <c r="P529" s="2">
        <f t="shared" si="135"/>
        <v>-15.487804878048783</v>
      </c>
      <c r="Q529" s="14">
        <v>-331</v>
      </c>
      <c r="R529" s="14">
        <v>219</v>
      </c>
      <c r="S529" s="27">
        <v>-89</v>
      </c>
      <c r="T529" s="18">
        <f t="shared" si="136"/>
        <v>-49.662415603900975</v>
      </c>
      <c r="U529" s="12">
        <f t="shared" si="137"/>
        <v>32.858214553638412</v>
      </c>
      <c r="V529" s="2">
        <f t="shared" si="138"/>
        <v>-13.353338334583645</v>
      </c>
      <c r="W529" s="39">
        <f t="shared" si="139"/>
        <v>-31.882970742685675</v>
      </c>
      <c r="X529" s="39">
        <f t="shared" si="140"/>
        <v>13.428357089272311</v>
      </c>
      <c r="Y529" s="39">
        <f t="shared" si="141"/>
        <v>-12.228057014253565</v>
      </c>
      <c r="Z529" s="7">
        <f t="shared" si="142"/>
        <v>346.52191150372749</v>
      </c>
      <c r="AA529" s="16">
        <v>720</v>
      </c>
      <c r="AB529" s="57">
        <f t="shared" si="143"/>
        <v>23.156527989936201</v>
      </c>
      <c r="AC529" s="2">
        <v>19</v>
      </c>
      <c r="AD529" s="7">
        <v>515</v>
      </c>
      <c r="AE529">
        <v>24</v>
      </c>
      <c r="AF529">
        <v>33</v>
      </c>
      <c r="AG529">
        <v>36</v>
      </c>
      <c r="AH529" s="2">
        <v>9</v>
      </c>
      <c r="AI529" s="7">
        <v>16</v>
      </c>
      <c r="AJ529">
        <v>40</v>
      </c>
      <c r="AK529">
        <v>0</v>
      </c>
      <c r="AL529">
        <v>0</v>
      </c>
      <c r="AM529">
        <v>0</v>
      </c>
      <c r="AN529">
        <v>0</v>
      </c>
      <c r="AO529" s="2">
        <v>0</v>
      </c>
    </row>
    <row r="530" spans="1:41">
      <c r="A530" s="2">
        <v>530000</v>
      </c>
      <c r="B530">
        <f t="shared" si="128"/>
        <v>8.8333333333333339</v>
      </c>
      <c r="C530" s="16">
        <v>1498881054</v>
      </c>
      <c r="D530" s="6">
        <f t="shared" si="129"/>
        <v>42917.16034722222</v>
      </c>
      <c r="E530" s="20">
        <v>620</v>
      </c>
      <c r="F530" s="21">
        <v>-15184</v>
      </c>
      <c r="G530" s="22">
        <v>-4616</v>
      </c>
      <c r="H530">
        <f t="shared" si="130"/>
        <v>3.7841796875E-2</v>
      </c>
      <c r="I530">
        <f t="shared" si="131"/>
        <v>-0.9267578125</v>
      </c>
      <c r="J530" s="2">
        <f t="shared" si="132"/>
        <v>-0.28173828125</v>
      </c>
      <c r="K530" s="16">
        <v>1882</v>
      </c>
      <c r="L530" s="16">
        <v>-302</v>
      </c>
      <c r="M530" s="16">
        <v>3025</v>
      </c>
      <c r="N530" s="18">
        <f t="shared" si="133"/>
        <v>14.344512195121952</v>
      </c>
      <c r="O530">
        <f t="shared" si="134"/>
        <v>-2.3018292682926833</v>
      </c>
      <c r="P530" s="2">
        <f t="shared" si="135"/>
        <v>23.056402439024392</v>
      </c>
      <c r="Q530" s="14">
        <v>-243</v>
      </c>
      <c r="R530" s="14">
        <v>233</v>
      </c>
      <c r="S530" s="27">
        <v>97</v>
      </c>
      <c r="T530" s="18">
        <f t="shared" si="136"/>
        <v>-36.459114778694676</v>
      </c>
      <c r="U530" s="12">
        <f t="shared" si="137"/>
        <v>34.958739684921227</v>
      </c>
      <c r="V530" s="2">
        <f t="shared" si="138"/>
        <v>14.553638409602401</v>
      </c>
      <c r="W530" s="39">
        <f t="shared" si="139"/>
        <v>-18.679669917479377</v>
      </c>
      <c r="X530" s="39">
        <f t="shared" si="140"/>
        <v>15.528882220555126</v>
      </c>
      <c r="Y530" s="39">
        <f t="shared" si="141"/>
        <v>15.678919729932481</v>
      </c>
      <c r="Z530" s="7">
        <f t="shared" si="142"/>
        <v>33.401418623973484</v>
      </c>
      <c r="AA530" s="16">
        <v>784</v>
      </c>
      <c r="AB530" s="57">
        <f t="shared" si="143"/>
        <v>23.348219366819421</v>
      </c>
      <c r="AC530" s="2">
        <v>19</v>
      </c>
      <c r="AD530" s="7">
        <v>521</v>
      </c>
      <c r="AE530">
        <v>23</v>
      </c>
      <c r="AF530">
        <v>33</v>
      </c>
      <c r="AG530">
        <v>35</v>
      </c>
      <c r="AH530" s="2">
        <v>8</v>
      </c>
      <c r="AI530" s="7">
        <v>16</v>
      </c>
      <c r="AJ530">
        <v>78</v>
      </c>
      <c r="AK530">
        <v>0</v>
      </c>
      <c r="AL530">
        <v>0</v>
      </c>
      <c r="AM530">
        <v>0</v>
      </c>
      <c r="AN530">
        <v>0</v>
      </c>
      <c r="AO530" s="2">
        <v>0</v>
      </c>
    </row>
    <row r="531" spans="1:41">
      <c r="A531" s="2">
        <v>531000</v>
      </c>
      <c r="B531">
        <f t="shared" si="128"/>
        <v>8.85</v>
      </c>
      <c r="C531" s="16">
        <v>1498881055</v>
      </c>
      <c r="D531" s="6">
        <f t="shared" si="129"/>
        <v>42917.160358796296</v>
      </c>
      <c r="E531" s="20">
        <v>856</v>
      </c>
      <c r="F531" s="21">
        <v>-16612</v>
      </c>
      <c r="G531" s="22">
        <v>-4460</v>
      </c>
      <c r="H531">
        <f t="shared" si="130"/>
        <v>5.224609375E-2</v>
      </c>
      <c r="I531">
        <f t="shared" si="131"/>
        <v>-1.013916015625</v>
      </c>
      <c r="J531" s="2">
        <f t="shared" si="132"/>
        <v>-0.272216796875</v>
      </c>
      <c r="K531" s="16">
        <v>1219</v>
      </c>
      <c r="L531" s="16">
        <v>3745</v>
      </c>
      <c r="M531" s="16">
        <v>2328</v>
      </c>
      <c r="N531" s="18">
        <f t="shared" si="133"/>
        <v>9.2911585365853675</v>
      </c>
      <c r="O531">
        <f t="shared" si="134"/>
        <v>28.544207317073173</v>
      </c>
      <c r="P531" s="2">
        <f t="shared" si="135"/>
        <v>17.743902439024392</v>
      </c>
      <c r="Q531" s="14">
        <v>-258</v>
      </c>
      <c r="R531" s="14">
        <v>262</v>
      </c>
      <c r="S531" s="27">
        <v>-4</v>
      </c>
      <c r="T531" s="18">
        <f t="shared" si="136"/>
        <v>-38.70967741935484</v>
      </c>
      <c r="U531" s="12">
        <f t="shared" si="137"/>
        <v>39.309827456864213</v>
      </c>
      <c r="V531" s="2">
        <f t="shared" si="138"/>
        <v>-0.60015003750937734</v>
      </c>
      <c r="W531" s="39">
        <f t="shared" si="139"/>
        <v>-20.93023255813954</v>
      </c>
      <c r="X531" s="39">
        <f t="shared" si="140"/>
        <v>19.879969992498111</v>
      </c>
      <c r="Y531" s="39">
        <f t="shared" si="141"/>
        <v>0.52513128282070265</v>
      </c>
      <c r="Z531" s="7">
        <f t="shared" si="142"/>
        <v>-6.9904986243256531</v>
      </c>
      <c r="AA531" s="16">
        <v>704</v>
      </c>
      <c r="AB531" s="57">
        <f t="shared" si="143"/>
        <v>23.108605145715398</v>
      </c>
      <c r="AC531" s="2">
        <v>19</v>
      </c>
      <c r="AD531" s="7">
        <v>525</v>
      </c>
      <c r="AE531">
        <v>23</v>
      </c>
      <c r="AF531">
        <v>33</v>
      </c>
      <c r="AG531">
        <v>35</v>
      </c>
      <c r="AH531" s="2">
        <v>9</v>
      </c>
      <c r="AI531" s="7">
        <v>16</v>
      </c>
      <c r="AJ531">
        <v>52</v>
      </c>
      <c r="AK531">
        <v>0</v>
      </c>
      <c r="AL531">
        <v>0</v>
      </c>
      <c r="AM531">
        <v>0</v>
      </c>
      <c r="AN531">
        <v>0</v>
      </c>
      <c r="AO531" s="2">
        <v>0</v>
      </c>
    </row>
    <row r="532" spans="1:41">
      <c r="A532" s="2">
        <v>532000</v>
      </c>
      <c r="B532">
        <f t="shared" si="128"/>
        <v>8.8666666666666671</v>
      </c>
      <c r="C532" s="16">
        <v>1498881056</v>
      </c>
      <c r="D532" s="6">
        <f t="shared" si="129"/>
        <v>42917.160370370373</v>
      </c>
      <c r="E532" s="20">
        <v>612</v>
      </c>
      <c r="F532" s="21">
        <v>-17540</v>
      </c>
      <c r="G532" s="22">
        <v>-5240</v>
      </c>
      <c r="H532">
        <f t="shared" si="130"/>
        <v>3.7353515625E-2</v>
      </c>
      <c r="I532">
        <f t="shared" si="131"/>
        <v>-1.070556640625</v>
      </c>
      <c r="J532" s="2">
        <f t="shared" si="132"/>
        <v>-0.31982421875</v>
      </c>
      <c r="K532" s="16">
        <v>1</v>
      </c>
      <c r="L532" s="16">
        <v>3003</v>
      </c>
      <c r="M532" s="16">
        <v>2519</v>
      </c>
      <c r="N532" s="18">
        <f t="shared" si="133"/>
        <v>7.6219512195121958E-3</v>
      </c>
      <c r="O532">
        <f t="shared" si="134"/>
        <v>22.888719512195124</v>
      </c>
      <c r="P532" s="2">
        <f t="shared" si="135"/>
        <v>19.199695121951223</v>
      </c>
      <c r="Q532" s="14">
        <v>-144</v>
      </c>
      <c r="R532" s="14">
        <v>274</v>
      </c>
      <c r="S532" s="27">
        <v>-86</v>
      </c>
      <c r="T532" s="18">
        <f t="shared" si="136"/>
        <v>-21.605401350337583</v>
      </c>
      <c r="U532" s="12">
        <f t="shared" si="137"/>
        <v>41.110277569392345</v>
      </c>
      <c r="V532" s="2">
        <f t="shared" si="138"/>
        <v>-12.903225806451612</v>
      </c>
      <c r="W532" s="39">
        <f t="shared" si="139"/>
        <v>-3.8259564891222837</v>
      </c>
      <c r="X532" s="39">
        <f t="shared" si="140"/>
        <v>21.680420105026244</v>
      </c>
      <c r="Y532" s="39">
        <f t="shared" si="141"/>
        <v>-11.777944486121532</v>
      </c>
      <c r="Z532" s="7">
        <f t="shared" si="142"/>
        <v>293.09305175532</v>
      </c>
      <c r="AA532" s="16">
        <v>784</v>
      </c>
      <c r="AB532" s="57">
        <f t="shared" si="143"/>
        <v>23.348219366819421</v>
      </c>
      <c r="AC532" s="2">
        <v>19</v>
      </c>
      <c r="AD532" s="7">
        <v>531</v>
      </c>
      <c r="AE532">
        <v>24</v>
      </c>
      <c r="AF532">
        <v>33</v>
      </c>
      <c r="AG532">
        <v>35</v>
      </c>
      <c r="AH532" s="2">
        <v>9</v>
      </c>
      <c r="AI532" s="7">
        <v>16</v>
      </c>
      <c r="AJ532">
        <v>84</v>
      </c>
      <c r="AK532">
        <v>0</v>
      </c>
      <c r="AL532">
        <v>0</v>
      </c>
      <c r="AM532">
        <v>0</v>
      </c>
      <c r="AN532">
        <v>0</v>
      </c>
      <c r="AO532" s="2">
        <v>0</v>
      </c>
    </row>
    <row r="533" spans="1:41">
      <c r="A533" s="2">
        <v>533000</v>
      </c>
      <c r="B533">
        <f t="shared" si="128"/>
        <v>8.8833333333333329</v>
      </c>
      <c r="C533" s="16">
        <v>1498881057</v>
      </c>
      <c r="D533" s="6">
        <f t="shared" si="129"/>
        <v>42917.160381944443</v>
      </c>
      <c r="E533" s="20">
        <v>212</v>
      </c>
      <c r="F533" s="21">
        <v>-17932</v>
      </c>
      <c r="G533" s="22">
        <v>-5700</v>
      </c>
      <c r="H533">
        <f t="shared" si="130"/>
        <v>1.2939453125E-2</v>
      </c>
      <c r="I533">
        <f t="shared" si="131"/>
        <v>-1.094482421875</v>
      </c>
      <c r="J533" s="2">
        <f t="shared" si="132"/>
        <v>-0.347900390625</v>
      </c>
      <c r="K533" s="16">
        <v>3480</v>
      </c>
      <c r="L533" s="16">
        <v>721</v>
      </c>
      <c r="M533" s="16">
        <v>-2318</v>
      </c>
      <c r="N533" s="18">
        <f t="shared" si="133"/>
        <v>26.524390243902442</v>
      </c>
      <c r="O533">
        <f t="shared" si="134"/>
        <v>5.4954268292682933</v>
      </c>
      <c r="P533" s="2">
        <f t="shared" si="135"/>
        <v>-17.667682926829269</v>
      </c>
      <c r="Q533" s="14">
        <v>-113</v>
      </c>
      <c r="R533" s="14">
        <v>253</v>
      </c>
      <c r="S533" s="27">
        <v>-129</v>
      </c>
      <c r="T533" s="18">
        <f t="shared" si="136"/>
        <v>-16.954238559639911</v>
      </c>
      <c r="U533" s="12">
        <f t="shared" si="137"/>
        <v>37.959489872468119</v>
      </c>
      <c r="V533" s="2">
        <f t="shared" si="138"/>
        <v>-19.35483870967742</v>
      </c>
      <c r="W533" s="39">
        <f t="shared" si="139"/>
        <v>0.82520630157538832</v>
      </c>
      <c r="X533" s="39">
        <f t="shared" si="140"/>
        <v>18.529632408102017</v>
      </c>
      <c r="Y533" s="39">
        <f t="shared" si="141"/>
        <v>-18.229557389347342</v>
      </c>
      <c r="Z533" s="7">
        <f t="shared" si="142"/>
        <v>271.53358314094373</v>
      </c>
      <c r="AA533" s="16">
        <v>704</v>
      </c>
      <c r="AB533" s="57">
        <f t="shared" si="143"/>
        <v>23.108605145715398</v>
      </c>
      <c r="AC533" s="2">
        <v>19</v>
      </c>
      <c r="AD533" s="7">
        <v>535</v>
      </c>
      <c r="AE533">
        <v>25</v>
      </c>
      <c r="AF533">
        <v>34</v>
      </c>
      <c r="AG533">
        <v>36</v>
      </c>
      <c r="AH533" s="2">
        <v>9</v>
      </c>
      <c r="AI533" s="7">
        <v>16</v>
      </c>
      <c r="AJ533">
        <v>84</v>
      </c>
      <c r="AK533">
        <v>0</v>
      </c>
      <c r="AL533">
        <v>0</v>
      </c>
      <c r="AM533">
        <v>0</v>
      </c>
      <c r="AN533">
        <v>0</v>
      </c>
      <c r="AO533" s="2">
        <v>0</v>
      </c>
    </row>
    <row r="534" spans="1:41">
      <c r="A534" s="2">
        <v>534000</v>
      </c>
      <c r="B534">
        <f t="shared" si="128"/>
        <v>8.9</v>
      </c>
      <c r="C534" s="16">
        <v>1498881058</v>
      </c>
      <c r="D534" s="6">
        <f t="shared" si="129"/>
        <v>42917.160393518519</v>
      </c>
      <c r="E534" s="20">
        <v>88</v>
      </c>
      <c r="F534" s="21">
        <v>-16612</v>
      </c>
      <c r="G534" s="22">
        <v>-4256</v>
      </c>
      <c r="H534">
        <f t="shared" si="130"/>
        <v>5.37109375E-3</v>
      </c>
      <c r="I534">
        <f t="shared" si="131"/>
        <v>-1.013916015625</v>
      </c>
      <c r="J534" s="2">
        <f t="shared" si="132"/>
        <v>-0.259765625</v>
      </c>
      <c r="K534" s="16">
        <v>-1577</v>
      </c>
      <c r="L534" s="16">
        <v>-5286</v>
      </c>
      <c r="M534" s="16">
        <v>-2447</v>
      </c>
      <c r="N534" s="18">
        <f t="shared" si="133"/>
        <v>-12.019817073170733</v>
      </c>
      <c r="O534">
        <f t="shared" si="134"/>
        <v>-40.28963414634147</v>
      </c>
      <c r="P534" s="2">
        <f t="shared" si="135"/>
        <v>-18.650914634146343</v>
      </c>
      <c r="Q534" s="14">
        <v>-267</v>
      </c>
      <c r="R534" s="14">
        <v>225</v>
      </c>
      <c r="S534" s="27">
        <v>-157</v>
      </c>
      <c r="T534" s="18">
        <f t="shared" si="136"/>
        <v>-40.060015003750941</v>
      </c>
      <c r="U534" s="12">
        <f t="shared" si="137"/>
        <v>33.758439609902474</v>
      </c>
      <c r="V534" s="2">
        <f t="shared" si="138"/>
        <v>-23.555888972243061</v>
      </c>
      <c r="W534" s="39">
        <f t="shared" si="139"/>
        <v>-22.280570142535641</v>
      </c>
      <c r="X534" s="39">
        <f t="shared" si="140"/>
        <v>14.328582145536373</v>
      </c>
      <c r="Y534" s="39">
        <f t="shared" si="141"/>
        <v>-22.430607651912979</v>
      </c>
      <c r="Z534" s="7">
        <f t="shared" si="142"/>
        <v>321.17032788541167</v>
      </c>
      <c r="AA534" s="16">
        <v>720</v>
      </c>
      <c r="AB534" s="57">
        <f t="shared" si="143"/>
        <v>23.156527989936201</v>
      </c>
      <c r="AC534" s="2">
        <v>19</v>
      </c>
      <c r="AD534" s="7">
        <v>541</v>
      </c>
      <c r="AE534">
        <v>26</v>
      </c>
      <c r="AF534">
        <v>35</v>
      </c>
      <c r="AG534">
        <v>37</v>
      </c>
      <c r="AH534" s="2">
        <v>9</v>
      </c>
      <c r="AI534" s="7">
        <v>16</v>
      </c>
      <c r="AJ534">
        <v>50</v>
      </c>
      <c r="AK534">
        <v>0</v>
      </c>
      <c r="AL534">
        <v>0</v>
      </c>
      <c r="AM534">
        <v>0</v>
      </c>
      <c r="AN534">
        <v>0</v>
      </c>
      <c r="AO534" s="2">
        <v>0</v>
      </c>
    </row>
    <row r="535" spans="1:41">
      <c r="A535" s="2">
        <v>535000</v>
      </c>
      <c r="B535">
        <f t="shared" si="128"/>
        <v>8.9166666666666661</v>
      </c>
      <c r="C535" s="16">
        <v>1498881059</v>
      </c>
      <c r="D535" s="6">
        <f t="shared" si="129"/>
        <v>42917.160405092596</v>
      </c>
      <c r="E535" s="20">
        <v>1132</v>
      </c>
      <c r="F535" s="21">
        <v>-16504</v>
      </c>
      <c r="G535" s="22">
        <v>-3664</v>
      </c>
      <c r="H535">
        <f t="shared" si="130"/>
        <v>6.9091796875E-2</v>
      </c>
      <c r="I535">
        <f t="shared" si="131"/>
        <v>-1.00732421875</v>
      </c>
      <c r="J535" s="2">
        <f t="shared" si="132"/>
        <v>-0.2236328125</v>
      </c>
      <c r="K535" s="16">
        <v>-3321</v>
      </c>
      <c r="L535" s="16">
        <v>-2319</v>
      </c>
      <c r="M535" s="16">
        <v>1159</v>
      </c>
      <c r="N535" s="18">
        <f t="shared" si="133"/>
        <v>-25.312500000000004</v>
      </c>
      <c r="O535">
        <f t="shared" si="134"/>
        <v>-17.675304878048781</v>
      </c>
      <c r="P535" s="2">
        <f t="shared" si="135"/>
        <v>8.8338414634146343</v>
      </c>
      <c r="Q535" s="14">
        <v>-328</v>
      </c>
      <c r="R535" s="14">
        <v>224</v>
      </c>
      <c r="S535" s="27">
        <v>-2</v>
      </c>
      <c r="T535" s="18">
        <f t="shared" si="136"/>
        <v>-49.212303075768943</v>
      </c>
      <c r="U535" s="12">
        <f t="shared" si="137"/>
        <v>33.608402100525133</v>
      </c>
      <c r="V535" s="2">
        <f t="shared" si="138"/>
        <v>-0.30007501875468867</v>
      </c>
      <c r="W535" s="39">
        <f t="shared" si="139"/>
        <v>-31.432858214553644</v>
      </c>
      <c r="X535" s="39">
        <f t="shared" si="140"/>
        <v>14.178544636159032</v>
      </c>
      <c r="Y535" s="39">
        <f t="shared" si="141"/>
        <v>0.82520630157539132</v>
      </c>
      <c r="Z535" s="7">
        <f t="shared" si="142"/>
        <v>-6.920741949365663</v>
      </c>
      <c r="AA535" s="16">
        <v>784</v>
      </c>
      <c r="AB535" s="57">
        <f t="shared" si="143"/>
        <v>23.348219366819421</v>
      </c>
      <c r="AC535" s="2">
        <v>19</v>
      </c>
      <c r="AD535" s="7">
        <v>546</v>
      </c>
      <c r="AE535">
        <v>26</v>
      </c>
      <c r="AF535">
        <v>35</v>
      </c>
      <c r="AG535">
        <v>37</v>
      </c>
      <c r="AH535" s="2">
        <v>9</v>
      </c>
      <c r="AI535" s="7">
        <v>16</v>
      </c>
      <c r="AJ535">
        <v>82</v>
      </c>
      <c r="AK535">
        <v>0</v>
      </c>
      <c r="AL535">
        <v>0</v>
      </c>
      <c r="AM535">
        <v>0</v>
      </c>
      <c r="AN535">
        <v>0</v>
      </c>
      <c r="AO535" s="2">
        <v>0</v>
      </c>
    </row>
    <row r="536" spans="1:41">
      <c r="A536" s="2">
        <v>536000</v>
      </c>
      <c r="B536">
        <f t="shared" si="128"/>
        <v>8.9333333333333336</v>
      </c>
      <c r="C536" s="16">
        <v>1498881060</v>
      </c>
      <c r="D536" s="6">
        <f t="shared" si="129"/>
        <v>42917.160416666666</v>
      </c>
      <c r="E536" s="20">
        <v>528</v>
      </c>
      <c r="F536" s="21">
        <v>-17144</v>
      </c>
      <c r="G536" s="22">
        <v>-4328</v>
      </c>
      <c r="H536">
        <f t="shared" si="130"/>
        <v>3.22265625E-2</v>
      </c>
      <c r="I536">
        <f t="shared" si="131"/>
        <v>-1.04638671875</v>
      </c>
      <c r="J536" s="2">
        <f t="shared" si="132"/>
        <v>-0.26416015625</v>
      </c>
      <c r="K536" s="16">
        <v>2775</v>
      </c>
      <c r="L536" s="16">
        <v>2762</v>
      </c>
      <c r="M536" s="16">
        <v>6737</v>
      </c>
      <c r="N536" s="18">
        <f t="shared" si="133"/>
        <v>21.150914634146343</v>
      </c>
      <c r="O536">
        <f t="shared" si="134"/>
        <v>21.051829268292686</v>
      </c>
      <c r="P536" s="2">
        <f t="shared" si="135"/>
        <v>51.349085365853661</v>
      </c>
      <c r="Q536" s="14">
        <v>-210</v>
      </c>
      <c r="R536" s="14">
        <v>264</v>
      </c>
      <c r="S536" s="27">
        <v>34</v>
      </c>
      <c r="T536" s="18">
        <f t="shared" si="136"/>
        <v>-31.507876969242311</v>
      </c>
      <c r="U536" s="12">
        <f t="shared" si="137"/>
        <v>39.609902475618902</v>
      </c>
      <c r="V536" s="2">
        <f t="shared" si="138"/>
        <v>5.1012753188297078</v>
      </c>
      <c r="W536" s="39">
        <f t="shared" si="139"/>
        <v>-13.728432108027011</v>
      </c>
      <c r="X536" s="39">
        <f t="shared" si="140"/>
        <v>20.180045011252801</v>
      </c>
      <c r="Y536" s="39">
        <f t="shared" si="141"/>
        <v>6.2265566391597877</v>
      </c>
      <c r="Z536" s="7">
        <f t="shared" si="142"/>
        <v>17.052666989663521</v>
      </c>
      <c r="AA536" s="16">
        <v>768</v>
      </c>
      <c r="AB536" s="57">
        <f t="shared" si="143"/>
        <v>23.300296522598615</v>
      </c>
      <c r="AC536" s="2">
        <v>19</v>
      </c>
      <c r="AD536" s="7">
        <v>551</v>
      </c>
      <c r="AE536">
        <v>23</v>
      </c>
      <c r="AF536">
        <v>32</v>
      </c>
      <c r="AG536">
        <v>35</v>
      </c>
      <c r="AH536" s="2">
        <v>9</v>
      </c>
      <c r="AI536" s="7">
        <v>16</v>
      </c>
      <c r="AJ536">
        <v>104</v>
      </c>
      <c r="AK536">
        <v>0</v>
      </c>
      <c r="AL536">
        <v>0</v>
      </c>
      <c r="AM536">
        <v>0</v>
      </c>
      <c r="AN536">
        <v>0</v>
      </c>
      <c r="AO536" s="2">
        <v>0</v>
      </c>
    </row>
    <row r="537" spans="1:41">
      <c r="A537" s="2">
        <v>537000</v>
      </c>
      <c r="B537">
        <f t="shared" si="128"/>
        <v>8.9499999999999993</v>
      </c>
      <c r="C537" s="16">
        <v>1498881061</v>
      </c>
      <c r="D537" s="6">
        <f t="shared" si="129"/>
        <v>42917.160428240742</v>
      </c>
      <c r="E537" s="20">
        <v>396</v>
      </c>
      <c r="F537" s="21">
        <v>-16988</v>
      </c>
      <c r="G537" s="22">
        <v>-3740</v>
      </c>
      <c r="H537">
        <f t="shared" si="130"/>
        <v>2.4169921875E-2</v>
      </c>
      <c r="I537">
        <f t="shared" si="131"/>
        <v>-1.036865234375</v>
      </c>
      <c r="J537" s="2">
        <f t="shared" si="132"/>
        <v>-0.228271484375</v>
      </c>
      <c r="K537" s="16">
        <v>2130</v>
      </c>
      <c r="L537" s="16">
        <v>7944</v>
      </c>
      <c r="M537" s="16">
        <v>2503</v>
      </c>
      <c r="N537" s="18">
        <f t="shared" si="133"/>
        <v>16.234756097560975</v>
      </c>
      <c r="O537">
        <f t="shared" si="134"/>
        <v>60.548780487804883</v>
      </c>
      <c r="P537" s="2">
        <f t="shared" si="135"/>
        <v>19.077743902439025</v>
      </c>
      <c r="Q537" s="14">
        <v>-25</v>
      </c>
      <c r="R537" s="14">
        <v>253</v>
      </c>
      <c r="S537" s="27">
        <v>-75</v>
      </c>
      <c r="T537" s="18">
        <f t="shared" si="136"/>
        <v>-3.7509377344336086</v>
      </c>
      <c r="U537" s="12">
        <f t="shared" si="137"/>
        <v>37.959489872468119</v>
      </c>
      <c r="V537" s="2">
        <f t="shared" si="138"/>
        <v>-11.252813203300825</v>
      </c>
      <c r="W537" s="39">
        <f t="shared" si="139"/>
        <v>14.02850712678169</v>
      </c>
      <c r="X537" s="39">
        <f t="shared" si="140"/>
        <v>18.529632408102017</v>
      </c>
      <c r="Y537" s="39">
        <f t="shared" si="141"/>
        <v>-10.127531882970745</v>
      </c>
      <c r="Z537" s="7">
        <f t="shared" si="142"/>
        <v>217.51738595287409</v>
      </c>
      <c r="AA537" s="16">
        <v>672</v>
      </c>
      <c r="AB537" s="57">
        <f t="shared" si="143"/>
        <v>23.012759457273788</v>
      </c>
      <c r="AC537" s="2">
        <v>19</v>
      </c>
      <c r="AD537" s="7">
        <v>556</v>
      </c>
      <c r="AE537">
        <v>30</v>
      </c>
      <c r="AF537">
        <v>39</v>
      </c>
      <c r="AG537">
        <v>41</v>
      </c>
      <c r="AH537" s="2">
        <v>11</v>
      </c>
      <c r="AI537" s="7">
        <v>16</v>
      </c>
      <c r="AJ537">
        <v>45</v>
      </c>
      <c r="AK537">
        <v>0</v>
      </c>
      <c r="AL537">
        <v>0</v>
      </c>
      <c r="AM537">
        <v>0</v>
      </c>
      <c r="AN537">
        <v>0</v>
      </c>
      <c r="AO537" s="2">
        <v>0</v>
      </c>
    </row>
    <row r="538" spans="1:41">
      <c r="A538" s="2">
        <v>538000</v>
      </c>
      <c r="B538">
        <f t="shared" si="128"/>
        <v>8.9666666666666668</v>
      </c>
      <c r="C538" s="16">
        <v>1498881062</v>
      </c>
      <c r="D538" s="6">
        <f t="shared" si="129"/>
        <v>42917.160439814819</v>
      </c>
      <c r="E538" s="20">
        <v>896</v>
      </c>
      <c r="F538" s="21">
        <v>-17476</v>
      </c>
      <c r="G538" s="22">
        <v>-4352</v>
      </c>
      <c r="H538">
        <f t="shared" si="130"/>
        <v>5.46875E-2</v>
      </c>
      <c r="I538">
        <f t="shared" si="131"/>
        <v>-1.066650390625</v>
      </c>
      <c r="J538" s="2">
        <f t="shared" si="132"/>
        <v>-0.265625</v>
      </c>
      <c r="K538" s="16">
        <v>963</v>
      </c>
      <c r="L538" s="16">
        <v>12511</v>
      </c>
      <c r="M538" s="16">
        <v>1984</v>
      </c>
      <c r="N538" s="18">
        <f t="shared" si="133"/>
        <v>7.3399390243902447</v>
      </c>
      <c r="O538">
        <f t="shared" si="134"/>
        <v>95.358231707317088</v>
      </c>
      <c r="P538" s="2">
        <f t="shared" si="135"/>
        <v>15.121951219512196</v>
      </c>
      <c r="Q538" s="14">
        <v>79</v>
      </c>
      <c r="R538" s="14">
        <v>183</v>
      </c>
      <c r="S538" s="27">
        <v>59</v>
      </c>
      <c r="T538" s="18">
        <f t="shared" si="136"/>
        <v>11.852963240810203</v>
      </c>
      <c r="U538" s="12">
        <f t="shared" si="137"/>
        <v>27.456864216054015</v>
      </c>
      <c r="V538" s="2">
        <f t="shared" si="138"/>
        <v>8.8522130532633163</v>
      </c>
      <c r="W538" s="39">
        <f t="shared" si="139"/>
        <v>29.632408102025501</v>
      </c>
      <c r="X538" s="39">
        <f t="shared" si="140"/>
        <v>8.0270067516879138</v>
      </c>
      <c r="Y538" s="39">
        <f t="shared" si="141"/>
        <v>9.9774943735933963</v>
      </c>
      <c r="Z538" s="7">
        <f t="shared" si="142"/>
        <v>160.51287321332288</v>
      </c>
      <c r="AA538" s="16">
        <v>784</v>
      </c>
      <c r="AB538" s="57">
        <f t="shared" si="143"/>
        <v>23.348219366819421</v>
      </c>
      <c r="AC538" s="2">
        <v>19</v>
      </c>
      <c r="AD538" s="7">
        <v>561</v>
      </c>
      <c r="AE538">
        <v>38</v>
      </c>
      <c r="AF538">
        <v>47</v>
      </c>
      <c r="AG538">
        <v>47</v>
      </c>
      <c r="AH538" s="2">
        <v>13</v>
      </c>
      <c r="AI538" s="7">
        <v>16</v>
      </c>
      <c r="AJ538">
        <v>100</v>
      </c>
      <c r="AK538">
        <v>0</v>
      </c>
      <c r="AL538">
        <v>0</v>
      </c>
      <c r="AM538">
        <v>0</v>
      </c>
      <c r="AN538">
        <v>0</v>
      </c>
      <c r="AO538" s="2">
        <v>0</v>
      </c>
    </row>
    <row r="539" spans="1:41">
      <c r="A539" s="2">
        <v>539000</v>
      </c>
      <c r="B539">
        <f t="shared" si="128"/>
        <v>8.9833333333333325</v>
      </c>
      <c r="C539" s="16">
        <v>1498881063</v>
      </c>
      <c r="D539" s="6">
        <f t="shared" si="129"/>
        <v>42917.160451388889</v>
      </c>
      <c r="E539" s="20">
        <v>632</v>
      </c>
      <c r="F539" s="21">
        <v>-18776</v>
      </c>
      <c r="G539" s="22">
        <v>-3616</v>
      </c>
      <c r="H539">
        <f t="shared" si="130"/>
        <v>3.857421875E-2</v>
      </c>
      <c r="I539">
        <f t="shared" si="131"/>
        <v>-1.14599609375</v>
      </c>
      <c r="J539" s="2">
        <f t="shared" si="132"/>
        <v>-0.220703125</v>
      </c>
      <c r="K539" s="16">
        <v>-395</v>
      </c>
      <c r="L539" s="16">
        <v>15763</v>
      </c>
      <c r="M539" s="16">
        <v>3189</v>
      </c>
      <c r="N539" s="18">
        <f t="shared" si="133"/>
        <v>-3.0106707317073171</v>
      </c>
      <c r="O539">
        <f t="shared" si="134"/>
        <v>120.14481707317074</v>
      </c>
      <c r="P539" s="2">
        <f t="shared" si="135"/>
        <v>24.306402439024392</v>
      </c>
      <c r="Q539" s="14">
        <v>-178</v>
      </c>
      <c r="R539" s="14">
        <v>162</v>
      </c>
      <c r="S539" s="27">
        <v>204</v>
      </c>
      <c r="T539" s="18">
        <f t="shared" si="136"/>
        <v>-26.70667666916729</v>
      </c>
      <c r="U539" s="12">
        <f t="shared" si="137"/>
        <v>24.306076519129782</v>
      </c>
      <c r="V539" s="2">
        <f t="shared" si="138"/>
        <v>30.607651912978245</v>
      </c>
      <c r="W539" s="39">
        <f t="shared" si="139"/>
        <v>-8.9272318079519906</v>
      </c>
      <c r="X539" s="39">
        <f t="shared" si="140"/>
        <v>4.8762190547636806</v>
      </c>
      <c r="Y539" s="39">
        <f t="shared" si="141"/>
        <v>31.732933233308323</v>
      </c>
      <c r="Z539" s="7">
        <f t="shared" si="142"/>
        <v>69.298065705498672</v>
      </c>
      <c r="AA539" s="16">
        <v>720</v>
      </c>
      <c r="AB539" s="57">
        <f t="shared" si="143"/>
        <v>23.156527989936201</v>
      </c>
      <c r="AC539" s="2">
        <v>19</v>
      </c>
      <c r="AD539" s="7">
        <v>565</v>
      </c>
      <c r="AE539">
        <v>24</v>
      </c>
      <c r="AF539">
        <v>33</v>
      </c>
      <c r="AG539">
        <v>35</v>
      </c>
      <c r="AH539" s="2">
        <v>9</v>
      </c>
      <c r="AI539" s="7">
        <v>16</v>
      </c>
      <c r="AJ539">
        <v>108</v>
      </c>
      <c r="AK539">
        <v>0</v>
      </c>
      <c r="AL539">
        <v>0</v>
      </c>
      <c r="AM539">
        <v>0</v>
      </c>
      <c r="AN539">
        <v>0</v>
      </c>
      <c r="AO539" s="2">
        <v>0</v>
      </c>
    </row>
    <row r="540" spans="1:41">
      <c r="A540" s="2">
        <v>540000</v>
      </c>
      <c r="B540">
        <f t="shared" si="128"/>
        <v>9</v>
      </c>
      <c r="C540" s="16">
        <v>1498881064</v>
      </c>
      <c r="D540" s="6">
        <f t="shared" si="129"/>
        <v>42917.160462962958</v>
      </c>
      <c r="E540" s="20">
        <v>48</v>
      </c>
      <c r="F540" s="21">
        <v>-18432</v>
      </c>
      <c r="G540" s="22">
        <v>-3588</v>
      </c>
      <c r="H540">
        <f t="shared" si="130"/>
        <v>2.9296875E-3</v>
      </c>
      <c r="I540">
        <f t="shared" si="131"/>
        <v>-1.125</v>
      </c>
      <c r="J540" s="2">
        <f t="shared" si="132"/>
        <v>-0.218994140625</v>
      </c>
      <c r="K540" s="16">
        <v>-2538</v>
      </c>
      <c r="L540" s="16">
        <v>18733</v>
      </c>
      <c r="M540" s="16">
        <v>2712</v>
      </c>
      <c r="N540" s="18">
        <f t="shared" si="133"/>
        <v>-19.344512195121954</v>
      </c>
      <c r="O540">
        <f t="shared" si="134"/>
        <v>142.78201219512195</v>
      </c>
      <c r="P540" s="2">
        <f t="shared" si="135"/>
        <v>20.670731707317074</v>
      </c>
      <c r="Q540" s="14">
        <v>-257</v>
      </c>
      <c r="R540" s="14">
        <v>241</v>
      </c>
      <c r="S540" s="27">
        <v>-129</v>
      </c>
      <c r="T540" s="18">
        <f t="shared" si="136"/>
        <v>-38.559639909977491</v>
      </c>
      <c r="U540" s="12">
        <f t="shared" si="137"/>
        <v>36.159039759939986</v>
      </c>
      <c r="V540" s="2">
        <f t="shared" si="138"/>
        <v>-19.35483870967742</v>
      </c>
      <c r="W540" s="39">
        <f t="shared" si="139"/>
        <v>-20.780195048762192</v>
      </c>
      <c r="X540" s="39">
        <f t="shared" si="140"/>
        <v>16.729182295573885</v>
      </c>
      <c r="Y540" s="39">
        <f t="shared" si="141"/>
        <v>-18.229557389347342</v>
      </c>
      <c r="Z540" s="7">
        <f t="shared" si="142"/>
        <v>325.2891700532399</v>
      </c>
      <c r="AA540" s="16">
        <v>768</v>
      </c>
      <c r="AB540" s="57">
        <f t="shared" si="143"/>
        <v>23.300296522598615</v>
      </c>
      <c r="AC540" s="2">
        <v>19</v>
      </c>
      <c r="AD540" s="7">
        <v>570</v>
      </c>
      <c r="AE540">
        <v>37</v>
      </c>
      <c r="AF540">
        <v>47</v>
      </c>
      <c r="AG540">
        <v>47</v>
      </c>
      <c r="AH540" s="2">
        <v>13</v>
      </c>
      <c r="AI540" s="7">
        <v>16</v>
      </c>
      <c r="AJ540">
        <v>78</v>
      </c>
      <c r="AK540">
        <v>0</v>
      </c>
      <c r="AL540">
        <v>0</v>
      </c>
      <c r="AM540">
        <v>0</v>
      </c>
      <c r="AN540">
        <v>0</v>
      </c>
      <c r="AO540" s="2">
        <v>0</v>
      </c>
    </row>
    <row r="541" spans="1:41">
      <c r="A541" s="2">
        <v>541000</v>
      </c>
      <c r="B541">
        <f t="shared" si="128"/>
        <v>9.0166666666666675</v>
      </c>
      <c r="C541" s="16">
        <v>1498881065</v>
      </c>
      <c r="D541" s="6">
        <f t="shared" si="129"/>
        <v>42917.160474537042</v>
      </c>
      <c r="E541" s="20">
        <v>208</v>
      </c>
      <c r="F541" s="21">
        <v>-17212</v>
      </c>
      <c r="G541" s="22">
        <v>-3368</v>
      </c>
      <c r="H541">
        <f t="shared" si="130"/>
        <v>1.26953125E-2</v>
      </c>
      <c r="I541">
        <f t="shared" si="131"/>
        <v>-1.050537109375</v>
      </c>
      <c r="J541" s="2">
        <f t="shared" si="132"/>
        <v>-0.20556640625</v>
      </c>
      <c r="K541" s="16">
        <v>983</v>
      </c>
      <c r="L541" s="16">
        <v>20006</v>
      </c>
      <c r="M541" s="16">
        <v>2430</v>
      </c>
      <c r="N541" s="18">
        <f t="shared" si="133"/>
        <v>7.4923780487804885</v>
      </c>
      <c r="O541">
        <f t="shared" si="134"/>
        <v>152.48475609756099</v>
      </c>
      <c r="P541" s="2">
        <f t="shared" si="135"/>
        <v>18.521341463414636</v>
      </c>
      <c r="Q541" s="14">
        <v>13</v>
      </c>
      <c r="R541" s="14">
        <v>217</v>
      </c>
      <c r="S541" s="27">
        <v>63</v>
      </c>
      <c r="T541" s="18">
        <f t="shared" si="136"/>
        <v>1.9504876219054763</v>
      </c>
      <c r="U541" s="12">
        <f t="shared" si="137"/>
        <v>32.558139534883722</v>
      </c>
      <c r="V541" s="2">
        <f t="shared" si="138"/>
        <v>9.4523630907726925</v>
      </c>
      <c r="W541" s="39">
        <f t="shared" si="139"/>
        <v>19.729932483120777</v>
      </c>
      <c r="X541" s="39">
        <f t="shared" si="140"/>
        <v>13.128282070517621</v>
      </c>
      <c r="Y541" s="39">
        <f t="shared" si="141"/>
        <v>10.577644411102773</v>
      </c>
      <c r="Z541" s="7">
        <f t="shared" si="142"/>
        <v>150.47246009644451</v>
      </c>
      <c r="AA541" s="16">
        <v>784</v>
      </c>
      <c r="AB541" s="57">
        <f t="shared" si="143"/>
        <v>23.348219366819421</v>
      </c>
      <c r="AC541" s="2">
        <v>19</v>
      </c>
      <c r="AD541" s="7">
        <v>574</v>
      </c>
      <c r="AE541">
        <v>28</v>
      </c>
      <c r="AF541">
        <v>36</v>
      </c>
      <c r="AG541">
        <v>37</v>
      </c>
      <c r="AH541" s="2">
        <v>10</v>
      </c>
      <c r="AI541" s="7">
        <v>16</v>
      </c>
      <c r="AJ541">
        <v>67</v>
      </c>
      <c r="AK541">
        <v>0</v>
      </c>
      <c r="AL541">
        <v>0</v>
      </c>
      <c r="AM541">
        <v>0</v>
      </c>
      <c r="AN541">
        <v>0</v>
      </c>
      <c r="AO541" s="2">
        <v>0</v>
      </c>
    </row>
    <row r="542" spans="1:41">
      <c r="A542" s="2">
        <v>542000</v>
      </c>
      <c r="B542">
        <f t="shared" si="128"/>
        <v>9.0333333333333332</v>
      </c>
      <c r="C542" s="16">
        <v>1498881066</v>
      </c>
      <c r="D542" s="6">
        <f t="shared" si="129"/>
        <v>42917.160486111112</v>
      </c>
      <c r="E542" s="20">
        <v>412</v>
      </c>
      <c r="F542" s="21">
        <v>-17524</v>
      </c>
      <c r="G542" s="22">
        <v>-4912</v>
      </c>
      <c r="H542">
        <f t="shared" si="130"/>
        <v>2.5146484375E-2</v>
      </c>
      <c r="I542">
        <f t="shared" si="131"/>
        <v>-1.069580078125</v>
      </c>
      <c r="J542" s="2">
        <f t="shared" si="132"/>
        <v>-0.2998046875</v>
      </c>
      <c r="K542" s="16">
        <v>1943</v>
      </c>
      <c r="L542" s="16">
        <v>12354</v>
      </c>
      <c r="M542" s="16">
        <v>1707</v>
      </c>
      <c r="N542" s="18">
        <f t="shared" si="133"/>
        <v>14.809451219512196</v>
      </c>
      <c r="O542">
        <f t="shared" si="134"/>
        <v>94.161585365853668</v>
      </c>
      <c r="P542" s="2">
        <f t="shared" si="135"/>
        <v>13.010670731707318</v>
      </c>
      <c r="Q542" s="14">
        <v>-215</v>
      </c>
      <c r="R542" s="14">
        <v>275</v>
      </c>
      <c r="S542" s="27">
        <v>-11</v>
      </c>
      <c r="T542" s="18">
        <f t="shared" si="136"/>
        <v>-32.258064516129032</v>
      </c>
      <c r="U542" s="12">
        <f t="shared" si="137"/>
        <v>41.260315078769693</v>
      </c>
      <c r="V542" s="2">
        <f t="shared" si="138"/>
        <v>-1.6504126031507877</v>
      </c>
      <c r="W542" s="39">
        <f t="shared" si="139"/>
        <v>-14.478619654913732</v>
      </c>
      <c r="X542" s="39">
        <f t="shared" si="140"/>
        <v>21.830457614403592</v>
      </c>
      <c r="Y542" s="39">
        <f t="shared" si="141"/>
        <v>-0.52513128282070776</v>
      </c>
      <c r="Z542" s="7">
        <f t="shared" si="142"/>
        <v>366.32034688790168</v>
      </c>
      <c r="AA542" s="16">
        <v>720</v>
      </c>
      <c r="AB542" s="57">
        <f t="shared" si="143"/>
        <v>23.156527989936201</v>
      </c>
      <c r="AC542" s="2">
        <v>19</v>
      </c>
      <c r="AD542" s="7">
        <v>580</v>
      </c>
      <c r="AE542">
        <v>22</v>
      </c>
      <c r="AF542">
        <v>30</v>
      </c>
      <c r="AG542">
        <v>33</v>
      </c>
      <c r="AH542" s="2">
        <v>8</v>
      </c>
      <c r="AI542" s="7">
        <v>16</v>
      </c>
      <c r="AJ542">
        <v>87</v>
      </c>
      <c r="AK542">
        <v>0</v>
      </c>
      <c r="AL542">
        <v>0</v>
      </c>
      <c r="AM542">
        <v>0</v>
      </c>
      <c r="AN542">
        <v>0</v>
      </c>
      <c r="AO542" s="2">
        <v>0</v>
      </c>
    </row>
    <row r="543" spans="1:41">
      <c r="A543" s="2">
        <v>543000</v>
      </c>
      <c r="B543">
        <f t="shared" si="128"/>
        <v>9.0500000000000007</v>
      </c>
      <c r="C543" s="16">
        <v>1498881067</v>
      </c>
      <c r="D543" s="6">
        <f t="shared" si="129"/>
        <v>42917.160497685181</v>
      </c>
      <c r="E543" s="20">
        <v>556</v>
      </c>
      <c r="F543" s="21">
        <v>-15744</v>
      </c>
      <c r="G543" s="22">
        <v>-5080</v>
      </c>
      <c r="H543">
        <f t="shared" si="130"/>
        <v>3.3935546875E-2</v>
      </c>
      <c r="I543">
        <f t="shared" si="131"/>
        <v>-0.9609375</v>
      </c>
      <c r="J543" s="2">
        <f t="shared" si="132"/>
        <v>-0.31005859375</v>
      </c>
      <c r="K543" s="16">
        <v>1987</v>
      </c>
      <c r="L543" s="16">
        <v>2183</v>
      </c>
      <c r="M543" s="16">
        <v>-1552</v>
      </c>
      <c r="N543" s="18">
        <f t="shared" si="133"/>
        <v>15.144817073170733</v>
      </c>
      <c r="O543">
        <f t="shared" si="134"/>
        <v>16.638719512195124</v>
      </c>
      <c r="P543" s="2">
        <f t="shared" si="135"/>
        <v>-11.829268292682928</v>
      </c>
      <c r="Q543" s="14">
        <v>-154</v>
      </c>
      <c r="R543" s="14">
        <v>260</v>
      </c>
      <c r="S543" s="27">
        <v>-142</v>
      </c>
      <c r="T543" s="18">
        <f t="shared" si="136"/>
        <v>-23.105776444111029</v>
      </c>
      <c r="U543" s="12">
        <f t="shared" si="137"/>
        <v>39.00975243810953</v>
      </c>
      <c r="V543" s="2">
        <f t="shared" si="138"/>
        <v>-21.305326331582897</v>
      </c>
      <c r="W543" s="39">
        <f t="shared" si="139"/>
        <v>-5.3263315828957296</v>
      </c>
      <c r="X543" s="39">
        <f t="shared" si="140"/>
        <v>19.579894973743428</v>
      </c>
      <c r="Y543" s="39">
        <f t="shared" si="141"/>
        <v>-20.180045011252815</v>
      </c>
      <c r="Z543" s="7">
        <f t="shared" si="142"/>
        <v>289.73111029175459</v>
      </c>
      <c r="AA543" s="16">
        <v>720</v>
      </c>
      <c r="AB543" s="57">
        <f t="shared" si="143"/>
        <v>23.156527989936201</v>
      </c>
      <c r="AC543" s="2">
        <v>19</v>
      </c>
      <c r="AD543" s="7">
        <v>585</v>
      </c>
      <c r="AE543">
        <v>24</v>
      </c>
      <c r="AF543">
        <v>33</v>
      </c>
      <c r="AG543">
        <v>35</v>
      </c>
      <c r="AH543" s="2">
        <v>9</v>
      </c>
      <c r="AI543" s="7">
        <v>16</v>
      </c>
      <c r="AJ543">
        <v>39</v>
      </c>
      <c r="AK543">
        <v>0</v>
      </c>
      <c r="AL543">
        <v>0</v>
      </c>
      <c r="AM543">
        <v>0</v>
      </c>
      <c r="AN543">
        <v>0</v>
      </c>
      <c r="AO543" s="2">
        <v>0</v>
      </c>
    </row>
    <row r="544" spans="1:41">
      <c r="A544" s="2">
        <v>544000</v>
      </c>
      <c r="B544">
        <f t="shared" si="128"/>
        <v>9.0666666666666664</v>
      </c>
      <c r="C544" s="16">
        <v>1498881068</v>
      </c>
      <c r="D544" s="6">
        <f t="shared" si="129"/>
        <v>42917.160509259258</v>
      </c>
      <c r="E544" s="20">
        <v>340</v>
      </c>
      <c r="F544" s="21">
        <v>-17044</v>
      </c>
      <c r="G544" s="22">
        <v>-4108</v>
      </c>
      <c r="H544">
        <f t="shared" si="130"/>
        <v>2.0751953125E-2</v>
      </c>
      <c r="I544">
        <f t="shared" si="131"/>
        <v>-1.040283203125</v>
      </c>
      <c r="J544" s="2">
        <f t="shared" si="132"/>
        <v>-0.250732421875</v>
      </c>
      <c r="K544" s="16">
        <v>-3076</v>
      </c>
      <c r="L544" s="16">
        <v>-5990</v>
      </c>
      <c r="M544" s="16">
        <v>-3464</v>
      </c>
      <c r="N544" s="18">
        <f t="shared" si="133"/>
        <v>-23.445121951219516</v>
      </c>
      <c r="O544">
        <f t="shared" si="134"/>
        <v>-45.655487804878049</v>
      </c>
      <c r="P544" s="2">
        <f t="shared" si="135"/>
        <v>-26.402439024390247</v>
      </c>
      <c r="Q544" s="14">
        <v>-312</v>
      </c>
      <c r="R544" s="14">
        <v>214</v>
      </c>
      <c r="S544" s="27">
        <v>-132</v>
      </c>
      <c r="T544" s="18">
        <f t="shared" si="136"/>
        <v>-46.811702925731431</v>
      </c>
      <c r="U544" s="12">
        <f t="shared" si="137"/>
        <v>32.108027006751691</v>
      </c>
      <c r="V544" s="2">
        <f t="shared" si="138"/>
        <v>-19.804951237809451</v>
      </c>
      <c r="W544" s="39">
        <f t="shared" si="139"/>
        <v>-29.032258064516132</v>
      </c>
      <c r="X544" s="39">
        <f t="shared" si="140"/>
        <v>12.678169542385589</v>
      </c>
      <c r="Y544" s="39">
        <f t="shared" si="141"/>
        <v>-18.679669917479373</v>
      </c>
      <c r="Z544" s="7">
        <f t="shared" si="142"/>
        <v>334.1918086639397</v>
      </c>
      <c r="AA544" s="16">
        <v>768</v>
      </c>
      <c r="AB544" s="57">
        <f t="shared" si="143"/>
        <v>23.300296522598615</v>
      </c>
      <c r="AC544" s="2">
        <v>19</v>
      </c>
      <c r="AD544" s="7">
        <v>589</v>
      </c>
      <c r="AE544">
        <v>26</v>
      </c>
      <c r="AF544">
        <v>35</v>
      </c>
      <c r="AG544">
        <v>37</v>
      </c>
      <c r="AH544" s="2">
        <v>9</v>
      </c>
      <c r="AI544" s="7">
        <v>16</v>
      </c>
      <c r="AJ544">
        <v>34</v>
      </c>
      <c r="AK544">
        <v>0</v>
      </c>
      <c r="AL544">
        <v>0</v>
      </c>
      <c r="AM544">
        <v>0</v>
      </c>
      <c r="AN544">
        <v>0</v>
      </c>
      <c r="AO544" s="2">
        <v>0</v>
      </c>
    </row>
    <row r="545" spans="1:41">
      <c r="A545" s="2">
        <v>545000</v>
      </c>
      <c r="B545">
        <f t="shared" si="128"/>
        <v>9.0833333333333339</v>
      </c>
      <c r="C545" s="16">
        <v>1498881069</v>
      </c>
      <c r="D545" s="6">
        <f t="shared" si="129"/>
        <v>42917.160520833335</v>
      </c>
      <c r="E545" s="20">
        <v>864</v>
      </c>
      <c r="F545" s="21">
        <v>-18248</v>
      </c>
      <c r="G545" s="22">
        <v>-4288</v>
      </c>
      <c r="H545">
        <f t="shared" si="130"/>
        <v>5.2734375E-2</v>
      </c>
      <c r="I545">
        <f t="shared" si="131"/>
        <v>-1.11376953125</v>
      </c>
      <c r="J545" s="2">
        <f t="shared" si="132"/>
        <v>-0.26171875</v>
      </c>
      <c r="K545" s="16">
        <v>1634</v>
      </c>
      <c r="L545" s="16">
        <v>-4467</v>
      </c>
      <c r="M545" s="16">
        <v>2744</v>
      </c>
      <c r="N545" s="18">
        <f t="shared" si="133"/>
        <v>12.454268292682928</v>
      </c>
      <c r="O545">
        <f t="shared" si="134"/>
        <v>-34.047256097560975</v>
      </c>
      <c r="P545" s="2">
        <f t="shared" si="135"/>
        <v>20.914634146341466</v>
      </c>
      <c r="Q545" s="14">
        <v>-293</v>
      </c>
      <c r="R545" s="14">
        <v>217</v>
      </c>
      <c r="S545" s="27">
        <v>87</v>
      </c>
      <c r="T545" s="18">
        <f t="shared" si="136"/>
        <v>-43.960990247561888</v>
      </c>
      <c r="U545" s="12">
        <f t="shared" si="137"/>
        <v>32.558139534883722</v>
      </c>
      <c r="V545" s="2">
        <f t="shared" si="138"/>
        <v>13.053263315828957</v>
      </c>
      <c r="W545" s="39">
        <f t="shared" si="139"/>
        <v>-26.181545386346588</v>
      </c>
      <c r="X545" s="39">
        <f t="shared" si="140"/>
        <v>13.128282070517621</v>
      </c>
      <c r="Y545" s="39">
        <f t="shared" si="141"/>
        <v>14.178544636159037</v>
      </c>
      <c r="Z545" s="7">
        <f t="shared" si="142"/>
        <v>21.284267356963142</v>
      </c>
      <c r="AA545" s="16">
        <v>736</v>
      </c>
      <c r="AB545" s="57">
        <f t="shared" si="143"/>
        <v>23.204450834157008</v>
      </c>
      <c r="AC545" s="2">
        <v>19</v>
      </c>
      <c r="AD545" s="7">
        <v>594</v>
      </c>
      <c r="AE545">
        <v>25</v>
      </c>
      <c r="AF545">
        <v>34</v>
      </c>
      <c r="AG545">
        <v>36</v>
      </c>
      <c r="AH545" s="2">
        <v>9</v>
      </c>
      <c r="AI545" s="7">
        <v>16</v>
      </c>
      <c r="AJ545">
        <v>66</v>
      </c>
      <c r="AK545">
        <v>0</v>
      </c>
      <c r="AL545">
        <v>0</v>
      </c>
      <c r="AM545">
        <v>0</v>
      </c>
      <c r="AN545">
        <v>0</v>
      </c>
      <c r="AO545" s="2">
        <v>0</v>
      </c>
    </row>
    <row r="546" spans="1:41">
      <c r="A546" s="2">
        <v>546000</v>
      </c>
      <c r="B546">
        <f t="shared" si="128"/>
        <v>9.1</v>
      </c>
      <c r="C546" s="16">
        <v>1498881070</v>
      </c>
      <c r="D546" s="6">
        <f t="shared" si="129"/>
        <v>42917.160532407404</v>
      </c>
      <c r="E546" s="20">
        <v>408</v>
      </c>
      <c r="F546" s="21">
        <v>-14356</v>
      </c>
      <c r="G546" s="22">
        <v>-4152</v>
      </c>
      <c r="H546">
        <f t="shared" si="130"/>
        <v>2.490234375E-2</v>
      </c>
      <c r="I546">
        <f t="shared" si="131"/>
        <v>-0.876220703125</v>
      </c>
      <c r="J546" s="2">
        <f t="shared" si="132"/>
        <v>-0.25341796875</v>
      </c>
      <c r="K546" s="16">
        <v>1869</v>
      </c>
      <c r="L546" s="16">
        <v>1757</v>
      </c>
      <c r="M546" s="16">
        <v>-1141</v>
      </c>
      <c r="N546" s="18">
        <f t="shared" si="133"/>
        <v>14.245426829268293</v>
      </c>
      <c r="O546">
        <f t="shared" si="134"/>
        <v>13.391768292682928</v>
      </c>
      <c r="P546" s="2">
        <f t="shared" si="135"/>
        <v>-8.6966463414634152</v>
      </c>
      <c r="Q546" s="14">
        <v>-213</v>
      </c>
      <c r="R546" s="14">
        <v>257</v>
      </c>
      <c r="S546" s="27">
        <v>49</v>
      </c>
      <c r="T546" s="18">
        <f t="shared" si="136"/>
        <v>-31.957989497374342</v>
      </c>
      <c r="U546" s="12">
        <f t="shared" si="137"/>
        <v>38.559639909977491</v>
      </c>
      <c r="V546" s="2">
        <f t="shared" si="138"/>
        <v>7.3518379594898722</v>
      </c>
      <c r="W546" s="39">
        <f t="shared" si="139"/>
        <v>-14.178544636159042</v>
      </c>
      <c r="X546" s="39">
        <f t="shared" si="140"/>
        <v>19.12978244561139</v>
      </c>
      <c r="Y546" s="39">
        <f t="shared" si="141"/>
        <v>8.4771192798199522</v>
      </c>
      <c r="Z546" s="7">
        <f t="shared" si="142"/>
        <v>23.836152932505229</v>
      </c>
      <c r="AA546" s="16">
        <v>768</v>
      </c>
      <c r="AB546" s="57">
        <f t="shared" si="143"/>
        <v>23.300296522598615</v>
      </c>
      <c r="AC546" s="2">
        <v>19</v>
      </c>
      <c r="AD546" s="7">
        <v>599</v>
      </c>
      <c r="AE546">
        <v>24</v>
      </c>
      <c r="AF546">
        <v>33</v>
      </c>
      <c r="AG546">
        <v>36</v>
      </c>
      <c r="AH546" s="2">
        <v>9</v>
      </c>
      <c r="AI546" s="7">
        <v>16</v>
      </c>
      <c r="AJ546">
        <v>82</v>
      </c>
      <c r="AK546">
        <v>0</v>
      </c>
      <c r="AL546">
        <v>0</v>
      </c>
      <c r="AM546">
        <v>0</v>
      </c>
      <c r="AN546">
        <v>0</v>
      </c>
      <c r="AO546" s="2">
        <v>0</v>
      </c>
    </row>
    <row r="547" spans="1:41">
      <c r="A547" s="2">
        <v>547000</v>
      </c>
      <c r="B547">
        <f t="shared" si="128"/>
        <v>9.1166666666666671</v>
      </c>
      <c r="C547" s="16">
        <v>1498881071</v>
      </c>
      <c r="D547" s="6">
        <f t="shared" si="129"/>
        <v>42917.160543981481</v>
      </c>
      <c r="E547" s="20">
        <v>220</v>
      </c>
      <c r="F547" s="21">
        <v>-15824</v>
      </c>
      <c r="G547" s="22">
        <v>-4484</v>
      </c>
      <c r="H547">
        <f t="shared" si="130"/>
        <v>1.3427734375E-2</v>
      </c>
      <c r="I547">
        <f t="shared" si="131"/>
        <v>-0.9658203125</v>
      </c>
      <c r="J547" s="2">
        <f t="shared" si="132"/>
        <v>-0.273681640625</v>
      </c>
      <c r="K547" s="16">
        <v>47</v>
      </c>
      <c r="L547" s="16">
        <v>-3980</v>
      </c>
      <c r="M547" s="16">
        <v>-244</v>
      </c>
      <c r="N547" s="18">
        <f t="shared" si="133"/>
        <v>0.35823170731707321</v>
      </c>
      <c r="O547">
        <f t="shared" si="134"/>
        <v>-30.335365853658541</v>
      </c>
      <c r="P547" s="2">
        <f t="shared" si="135"/>
        <v>-1.8597560975609757</v>
      </c>
      <c r="Q547" s="14">
        <v>-241</v>
      </c>
      <c r="R547" s="14">
        <v>255</v>
      </c>
      <c r="S547" s="27">
        <v>27</v>
      </c>
      <c r="T547" s="18">
        <f t="shared" si="136"/>
        <v>-36.159039759939986</v>
      </c>
      <c r="U547" s="12">
        <f t="shared" si="137"/>
        <v>38.259564891222809</v>
      </c>
      <c r="V547" s="2">
        <f t="shared" si="138"/>
        <v>4.0510127531882967</v>
      </c>
      <c r="W547" s="39">
        <f t="shared" si="139"/>
        <v>-18.379594898724687</v>
      </c>
      <c r="X547" s="39">
        <f t="shared" si="140"/>
        <v>18.829707426856707</v>
      </c>
      <c r="Y547" s="39">
        <f t="shared" si="141"/>
        <v>5.1762940735183767</v>
      </c>
      <c r="Z547" s="7">
        <f t="shared" si="142"/>
        <v>7.9757619319782975</v>
      </c>
      <c r="AA547" s="16">
        <v>768</v>
      </c>
      <c r="AB547" s="57">
        <f t="shared" si="143"/>
        <v>23.300296522598615</v>
      </c>
      <c r="AC547" s="2">
        <v>19</v>
      </c>
      <c r="AD547" s="7">
        <v>605</v>
      </c>
      <c r="AE547">
        <v>24</v>
      </c>
      <c r="AF547">
        <v>32</v>
      </c>
      <c r="AG547">
        <v>35</v>
      </c>
      <c r="AH547" s="2">
        <v>9</v>
      </c>
      <c r="AI547" s="7">
        <v>16</v>
      </c>
      <c r="AJ547">
        <v>104</v>
      </c>
      <c r="AK547">
        <v>0</v>
      </c>
      <c r="AL547">
        <v>0</v>
      </c>
      <c r="AM547">
        <v>0</v>
      </c>
      <c r="AN547">
        <v>0</v>
      </c>
      <c r="AO547" s="2">
        <v>0</v>
      </c>
    </row>
    <row r="548" spans="1:41">
      <c r="A548" s="2">
        <v>548000</v>
      </c>
      <c r="B548">
        <f t="shared" si="128"/>
        <v>9.1333333333333329</v>
      </c>
      <c r="C548" s="16">
        <v>1498881072</v>
      </c>
      <c r="D548" s="6">
        <f t="shared" si="129"/>
        <v>42917.160555555558</v>
      </c>
      <c r="E548" s="20">
        <v>648</v>
      </c>
      <c r="F548" s="21">
        <v>-16664</v>
      </c>
      <c r="G548" s="22">
        <v>-4368</v>
      </c>
      <c r="H548">
        <f t="shared" si="130"/>
        <v>3.955078125E-2</v>
      </c>
      <c r="I548">
        <f t="shared" si="131"/>
        <v>-1.01708984375</v>
      </c>
      <c r="J548" s="2">
        <f t="shared" si="132"/>
        <v>-0.2666015625</v>
      </c>
      <c r="K548" s="16">
        <v>-3970</v>
      </c>
      <c r="L548" s="16">
        <v>-10911</v>
      </c>
      <c r="M548" s="16">
        <v>-4777</v>
      </c>
      <c r="N548" s="18">
        <f t="shared" si="133"/>
        <v>-30.259146341463417</v>
      </c>
      <c r="O548">
        <f t="shared" si="134"/>
        <v>-83.163109756097569</v>
      </c>
      <c r="P548" s="2">
        <f t="shared" si="135"/>
        <v>-36.41006097560976</v>
      </c>
      <c r="Q548" s="14">
        <v>-268</v>
      </c>
      <c r="R548" s="14">
        <v>204</v>
      </c>
      <c r="S548" s="27">
        <v>114</v>
      </c>
      <c r="T548" s="18">
        <f t="shared" si="136"/>
        <v>-40.210052513128282</v>
      </c>
      <c r="U548" s="12">
        <f t="shared" si="137"/>
        <v>30.607651912978245</v>
      </c>
      <c r="V548" s="2">
        <f t="shared" si="138"/>
        <v>17.104276069017253</v>
      </c>
      <c r="W548" s="39">
        <f t="shared" si="139"/>
        <v>-22.430607651912982</v>
      </c>
      <c r="X548" s="39">
        <f t="shared" si="140"/>
        <v>11.177794448612143</v>
      </c>
      <c r="Y548" s="39">
        <f t="shared" si="141"/>
        <v>18.229557389347335</v>
      </c>
      <c r="Z548" s="7">
        <f t="shared" si="142"/>
        <v>32.450987898031826</v>
      </c>
      <c r="AA548" s="16">
        <v>736</v>
      </c>
      <c r="AB548" s="57">
        <f t="shared" si="143"/>
        <v>23.204450834157008</v>
      </c>
      <c r="AC548" s="2">
        <v>19</v>
      </c>
      <c r="AD548" s="7">
        <v>608</v>
      </c>
      <c r="AE548">
        <v>26</v>
      </c>
      <c r="AF548">
        <v>35</v>
      </c>
      <c r="AG548">
        <v>38</v>
      </c>
      <c r="AH548" s="2">
        <v>9</v>
      </c>
      <c r="AI548" s="7">
        <v>16</v>
      </c>
      <c r="AJ548">
        <v>55</v>
      </c>
      <c r="AK548">
        <v>0</v>
      </c>
      <c r="AL548">
        <v>0</v>
      </c>
      <c r="AM548">
        <v>0</v>
      </c>
      <c r="AN548">
        <v>0</v>
      </c>
      <c r="AO548" s="2">
        <v>0</v>
      </c>
    </row>
    <row r="549" spans="1:41">
      <c r="A549" s="2">
        <v>549000</v>
      </c>
      <c r="B549">
        <f t="shared" si="128"/>
        <v>9.15</v>
      </c>
      <c r="C549" s="16">
        <v>1498881073</v>
      </c>
      <c r="D549" s="6">
        <f t="shared" si="129"/>
        <v>42917.160567129627</v>
      </c>
      <c r="E549" s="20">
        <v>884</v>
      </c>
      <c r="F549" s="21">
        <v>-16616</v>
      </c>
      <c r="G549" s="22">
        <v>-4544</v>
      </c>
      <c r="H549">
        <f t="shared" si="130"/>
        <v>5.3955078125E-2</v>
      </c>
      <c r="I549">
        <f t="shared" si="131"/>
        <v>-1.01416015625</v>
      </c>
      <c r="J549" s="2">
        <f t="shared" si="132"/>
        <v>-0.27734375</v>
      </c>
      <c r="K549" s="16">
        <v>2961</v>
      </c>
      <c r="L549" s="16">
        <v>-5727</v>
      </c>
      <c r="M549" s="16">
        <v>684</v>
      </c>
      <c r="N549" s="18">
        <f t="shared" si="133"/>
        <v>22.568597560975611</v>
      </c>
      <c r="O549">
        <f t="shared" si="134"/>
        <v>-43.650914634146346</v>
      </c>
      <c r="P549" s="2">
        <f t="shared" si="135"/>
        <v>5.2134146341463419</v>
      </c>
      <c r="Q549" s="14">
        <v>6</v>
      </c>
      <c r="R549" s="14">
        <v>106</v>
      </c>
      <c r="S549" s="27">
        <v>224</v>
      </c>
      <c r="T549" s="18">
        <f t="shared" si="136"/>
        <v>0.90022505626406601</v>
      </c>
      <c r="U549" s="12">
        <f t="shared" si="137"/>
        <v>15.9039759939985</v>
      </c>
      <c r="V549" s="2">
        <f t="shared" si="138"/>
        <v>33.608402100525133</v>
      </c>
      <c r="W549" s="39">
        <f t="shared" si="139"/>
        <v>18.679669917479366</v>
      </c>
      <c r="X549" s="39">
        <f t="shared" si="140"/>
        <v>-3.5258814703676009</v>
      </c>
      <c r="Y549" s="39">
        <f t="shared" si="141"/>
        <v>34.733683420855215</v>
      </c>
      <c r="Z549" s="7">
        <f t="shared" si="142"/>
        <v>115.35778266420425</v>
      </c>
      <c r="AA549" s="16">
        <v>800</v>
      </c>
      <c r="AB549" s="57">
        <f t="shared" si="143"/>
        <v>23.396142211040225</v>
      </c>
      <c r="AC549" s="2">
        <v>19</v>
      </c>
      <c r="AD549" s="7">
        <v>613</v>
      </c>
      <c r="AE549">
        <v>39</v>
      </c>
      <c r="AF549">
        <v>49</v>
      </c>
      <c r="AG549">
        <v>48</v>
      </c>
      <c r="AH549" s="2">
        <v>14</v>
      </c>
      <c r="AI549" s="7">
        <v>16</v>
      </c>
      <c r="AJ549">
        <v>61</v>
      </c>
      <c r="AK549">
        <v>0</v>
      </c>
      <c r="AL549">
        <v>0</v>
      </c>
      <c r="AM549">
        <v>0</v>
      </c>
      <c r="AN549">
        <v>0</v>
      </c>
      <c r="AO549" s="2">
        <v>0</v>
      </c>
    </row>
    <row r="550" spans="1:41">
      <c r="A550" s="2">
        <v>550000</v>
      </c>
      <c r="B550">
        <f t="shared" si="128"/>
        <v>9.1666666666666661</v>
      </c>
      <c r="C550" s="16">
        <v>1498881074</v>
      </c>
      <c r="D550" s="6">
        <f t="shared" si="129"/>
        <v>42917.160578703704</v>
      </c>
      <c r="E550" s="20">
        <v>228</v>
      </c>
      <c r="F550" s="21">
        <v>-15960</v>
      </c>
      <c r="G550" s="22">
        <v>-5064</v>
      </c>
      <c r="H550">
        <f t="shared" si="130"/>
        <v>1.3916015625E-2</v>
      </c>
      <c r="I550">
        <f t="shared" si="131"/>
        <v>-0.97412109375</v>
      </c>
      <c r="J550" s="2">
        <f t="shared" si="132"/>
        <v>-0.30908203125</v>
      </c>
      <c r="K550" s="16">
        <v>3566</v>
      </c>
      <c r="L550" s="16">
        <v>-4930</v>
      </c>
      <c r="M550" s="16">
        <v>-3121</v>
      </c>
      <c r="N550" s="18">
        <f t="shared" si="133"/>
        <v>27.179878048780491</v>
      </c>
      <c r="O550">
        <f t="shared" si="134"/>
        <v>-37.576219512195124</v>
      </c>
      <c r="P550" s="2">
        <f t="shared" si="135"/>
        <v>-23.788109756097562</v>
      </c>
      <c r="Q550" s="14">
        <v>72</v>
      </c>
      <c r="R550" s="14">
        <v>190</v>
      </c>
      <c r="S550" s="27">
        <v>34</v>
      </c>
      <c r="T550" s="18">
        <f t="shared" si="136"/>
        <v>10.802700675168792</v>
      </c>
      <c r="U550" s="12">
        <f t="shared" si="137"/>
        <v>28.507126781695423</v>
      </c>
      <c r="V550" s="2">
        <f t="shared" si="138"/>
        <v>5.1012753188297078</v>
      </c>
      <c r="W550" s="39">
        <f t="shared" si="139"/>
        <v>28.58214553638409</v>
      </c>
      <c r="X550" s="39">
        <f t="shared" si="140"/>
        <v>9.0772693173293213</v>
      </c>
      <c r="Y550" s="39">
        <f t="shared" si="141"/>
        <v>6.2265566391597877</v>
      </c>
      <c r="Z550" s="7">
        <f t="shared" si="142"/>
        <v>167.13020949992048</v>
      </c>
      <c r="AA550" s="16">
        <v>848</v>
      </c>
      <c r="AB550" s="57">
        <f t="shared" si="143"/>
        <v>23.539910743702638</v>
      </c>
      <c r="AC550" s="2">
        <v>19</v>
      </c>
      <c r="AD550" s="7">
        <v>619</v>
      </c>
      <c r="AE550">
        <v>44</v>
      </c>
      <c r="AF550">
        <v>52</v>
      </c>
      <c r="AG550">
        <v>49</v>
      </c>
      <c r="AH550" s="2">
        <v>16</v>
      </c>
      <c r="AI550" s="7">
        <v>16</v>
      </c>
      <c r="AJ550">
        <v>74</v>
      </c>
      <c r="AK550">
        <v>0</v>
      </c>
      <c r="AL550">
        <v>0</v>
      </c>
      <c r="AM550">
        <v>0</v>
      </c>
      <c r="AN550">
        <v>0</v>
      </c>
      <c r="AO550" s="2">
        <v>0</v>
      </c>
    </row>
    <row r="551" spans="1:41">
      <c r="A551" s="2">
        <v>551000</v>
      </c>
      <c r="B551">
        <f t="shared" si="128"/>
        <v>9.1833333333333336</v>
      </c>
      <c r="C551" s="16">
        <v>1498881075</v>
      </c>
      <c r="D551" s="6">
        <f t="shared" si="129"/>
        <v>42917.160590277781</v>
      </c>
      <c r="E551" s="20">
        <v>216</v>
      </c>
      <c r="F551" s="21">
        <v>-17488</v>
      </c>
      <c r="G551" s="22">
        <v>-3308</v>
      </c>
      <c r="H551">
        <f t="shared" si="130"/>
        <v>1.318359375E-2</v>
      </c>
      <c r="I551">
        <f t="shared" si="131"/>
        <v>-1.0673828125</v>
      </c>
      <c r="J551" s="2">
        <f t="shared" si="132"/>
        <v>-0.201904296875</v>
      </c>
      <c r="K551" s="16">
        <v>-4996</v>
      </c>
      <c r="L551" s="16">
        <v>-8164</v>
      </c>
      <c r="M551" s="16">
        <v>-1510</v>
      </c>
      <c r="N551" s="18">
        <f t="shared" si="133"/>
        <v>-38.079268292682933</v>
      </c>
      <c r="O551">
        <f t="shared" si="134"/>
        <v>-62.225609756097569</v>
      </c>
      <c r="P551" s="2">
        <f t="shared" si="135"/>
        <v>-11.509146341463415</v>
      </c>
      <c r="Q551" s="14">
        <v>-82</v>
      </c>
      <c r="R551" s="14">
        <v>270</v>
      </c>
      <c r="S551" s="27">
        <v>-18</v>
      </c>
      <c r="T551" s="18">
        <f t="shared" si="136"/>
        <v>-12.303075768942236</v>
      </c>
      <c r="U551" s="12">
        <f t="shared" si="137"/>
        <v>40.510127531882972</v>
      </c>
      <c r="V551" s="2">
        <f t="shared" si="138"/>
        <v>-2.7006751687921979</v>
      </c>
      <c r="W551" s="39">
        <f t="shared" si="139"/>
        <v>5.4763690922730639</v>
      </c>
      <c r="X551" s="39">
        <f t="shared" si="140"/>
        <v>21.080270067516871</v>
      </c>
      <c r="Y551" s="39">
        <f t="shared" si="141"/>
        <v>-1.5753938484621179</v>
      </c>
      <c r="Z551" s="7">
        <f t="shared" si="142"/>
        <v>196.80647851788325</v>
      </c>
      <c r="AA551" s="16">
        <v>720</v>
      </c>
      <c r="AB551" s="57">
        <f t="shared" si="143"/>
        <v>23.156527989936201</v>
      </c>
      <c r="AC551" s="2">
        <v>19</v>
      </c>
      <c r="AD551" s="7">
        <v>623</v>
      </c>
      <c r="AE551">
        <v>35</v>
      </c>
      <c r="AF551">
        <v>46</v>
      </c>
      <c r="AG551">
        <v>46</v>
      </c>
      <c r="AH551" s="2">
        <v>13</v>
      </c>
      <c r="AI551" s="7">
        <v>16</v>
      </c>
      <c r="AJ551">
        <v>40</v>
      </c>
      <c r="AK551">
        <v>0</v>
      </c>
      <c r="AL551">
        <v>0</v>
      </c>
      <c r="AM551">
        <v>0</v>
      </c>
      <c r="AN551">
        <v>0</v>
      </c>
      <c r="AO551" s="2">
        <v>0</v>
      </c>
    </row>
    <row r="552" spans="1:41">
      <c r="A552" s="2">
        <v>552000</v>
      </c>
      <c r="B552">
        <f t="shared" si="128"/>
        <v>9.1999999999999993</v>
      </c>
      <c r="C552" s="16">
        <v>1498881076</v>
      </c>
      <c r="D552" s="6">
        <f t="shared" si="129"/>
        <v>42917.160601851851</v>
      </c>
      <c r="E552" s="20">
        <v>616</v>
      </c>
      <c r="F552" s="21">
        <v>-17192</v>
      </c>
      <c r="G552" s="22">
        <v>-4224</v>
      </c>
      <c r="H552">
        <f t="shared" si="130"/>
        <v>3.759765625E-2</v>
      </c>
      <c r="I552">
        <f t="shared" si="131"/>
        <v>-1.04931640625</v>
      </c>
      <c r="J552" s="2">
        <f t="shared" si="132"/>
        <v>-0.2578125</v>
      </c>
      <c r="K552" s="16">
        <v>1927</v>
      </c>
      <c r="L552" s="16">
        <v>-2581</v>
      </c>
      <c r="M552" s="16">
        <v>2189</v>
      </c>
      <c r="N552" s="18">
        <f t="shared" si="133"/>
        <v>14.687500000000002</v>
      </c>
      <c r="O552">
        <f t="shared" si="134"/>
        <v>-19.672256097560979</v>
      </c>
      <c r="P552" s="2">
        <f t="shared" si="135"/>
        <v>16.684451219512198</v>
      </c>
      <c r="Q552" s="14">
        <v>13</v>
      </c>
      <c r="R552" s="14">
        <v>227</v>
      </c>
      <c r="S552" s="27">
        <v>-45</v>
      </c>
      <c r="T552" s="18">
        <f t="shared" si="136"/>
        <v>1.9504876219054763</v>
      </c>
      <c r="U552" s="12">
        <f t="shared" si="137"/>
        <v>34.058514628657164</v>
      </c>
      <c r="V552" s="2">
        <f t="shared" si="138"/>
        <v>-6.7516879219804951</v>
      </c>
      <c r="W552" s="39">
        <f t="shared" si="139"/>
        <v>19.729932483120777</v>
      </c>
      <c r="X552" s="39">
        <f t="shared" si="140"/>
        <v>14.628657164291063</v>
      </c>
      <c r="Y552" s="39">
        <f t="shared" si="141"/>
        <v>-5.6264066016504151</v>
      </c>
      <c r="Z552" s="7">
        <f t="shared" si="142"/>
        <v>196.66784393259462</v>
      </c>
      <c r="AA552" s="16">
        <v>768</v>
      </c>
      <c r="AB552" s="57">
        <f t="shared" si="143"/>
        <v>23.300296522598615</v>
      </c>
      <c r="AC552" s="2">
        <v>19</v>
      </c>
      <c r="AD552" s="7">
        <v>628</v>
      </c>
      <c r="AE552">
        <v>31</v>
      </c>
      <c r="AF552">
        <v>41</v>
      </c>
      <c r="AG552">
        <v>42</v>
      </c>
      <c r="AH552" s="2">
        <v>11</v>
      </c>
      <c r="AI552" s="7">
        <v>16</v>
      </c>
      <c r="AJ552">
        <v>54</v>
      </c>
      <c r="AK552">
        <v>0</v>
      </c>
      <c r="AL552">
        <v>0</v>
      </c>
      <c r="AM552">
        <v>0</v>
      </c>
      <c r="AN552">
        <v>0</v>
      </c>
      <c r="AO552" s="2">
        <v>0</v>
      </c>
    </row>
    <row r="553" spans="1:41">
      <c r="A553" s="2">
        <v>553000</v>
      </c>
      <c r="B553">
        <f t="shared" si="128"/>
        <v>9.2166666666666668</v>
      </c>
      <c r="C553" s="16">
        <v>1498881077</v>
      </c>
      <c r="D553" s="6">
        <f t="shared" si="129"/>
        <v>42917.160613425927</v>
      </c>
      <c r="E553" s="20">
        <v>724</v>
      </c>
      <c r="F553" s="21">
        <v>-15944</v>
      </c>
      <c r="G553" s="22">
        <v>-5164</v>
      </c>
      <c r="H553">
        <f t="shared" si="130"/>
        <v>4.4189453125E-2</v>
      </c>
      <c r="I553">
        <f t="shared" si="131"/>
        <v>-0.97314453125</v>
      </c>
      <c r="J553" s="2">
        <f t="shared" si="132"/>
        <v>-0.315185546875</v>
      </c>
      <c r="K553" s="16">
        <v>-1174</v>
      </c>
      <c r="L553" s="16">
        <v>709</v>
      </c>
      <c r="M553" s="16">
        <v>-1808</v>
      </c>
      <c r="N553" s="18">
        <f t="shared" si="133"/>
        <v>-8.948170731707318</v>
      </c>
      <c r="O553">
        <f t="shared" si="134"/>
        <v>5.4039634146341466</v>
      </c>
      <c r="P553" s="2">
        <f t="shared" si="135"/>
        <v>-13.780487804878049</v>
      </c>
      <c r="Q553" s="14">
        <v>-11</v>
      </c>
      <c r="R553" s="14">
        <v>231</v>
      </c>
      <c r="S553" s="27">
        <v>-91</v>
      </c>
      <c r="T553" s="18">
        <f t="shared" si="136"/>
        <v>-1.6504126031507877</v>
      </c>
      <c r="U553" s="12">
        <f t="shared" si="137"/>
        <v>34.658664666166544</v>
      </c>
      <c r="V553" s="2">
        <f t="shared" si="138"/>
        <v>-13.653413353338335</v>
      </c>
      <c r="W553" s="39">
        <f t="shared" si="139"/>
        <v>16.129032258064512</v>
      </c>
      <c r="X553" s="39">
        <f t="shared" si="140"/>
        <v>15.228807201800443</v>
      </c>
      <c r="Y553" s="39">
        <f t="shared" si="141"/>
        <v>-12.528132033008255</v>
      </c>
      <c r="Z553" s="7">
        <f t="shared" si="142"/>
        <v>219.62393034257681</v>
      </c>
      <c r="AA553" s="16">
        <v>704</v>
      </c>
      <c r="AB553" s="57">
        <f t="shared" si="143"/>
        <v>23.108605145715398</v>
      </c>
      <c r="AC553" s="2">
        <v>19</v>
      </c>
      <c r="AD553" s="7">
        <v>633</v>
      </c>
      <c r="AE553">
        <v>34</v>
      </c>
      <c r="AF553">
        <v>44</v>
      </c>
      <c r="AG553">
        <v>45</v>
      </c>
      <c r="AH553" s="2">
        <v>12</v>
      </c>
      <c r="AI553" s="7">
        <v>16</v>
      </c>
      <c r="AJ553">
        <v>57</v>
      </c>
      <c r="AK553">
        <v>0</v>
      </c>
      <c r="AL553">
        <v>0</v>
      </c>
      <c r="AM553">
        <v>0</v>
      </c>
      <c r="AN553">
        <v>0</v>
      </c>
      <c r="AO553" s="2">
        <v>0</v>
      </c>
    </row>
    <row r="554" spans="1:41">
      <c r="A554" s="2">
        <v>554000</v>
      </c>
      <c r="B554">
        <f t="shared" si="128"/>
        <v>9.2333333333333325</v>
      </c>
      <c r="C554" s="16">
        <v>1498881078</v>
      </c>
      <c r="D554" s="6">
        <f t="shared" si="129"/>
        <v>42917.160625000004</v>
      </c>
      <c r="E554" s="20">
        <v>492</v>
      </c>
      <c r="F554" s="21">
        <v>-19588</v>
      </c>
      <c r="G554" s="22">
        <v>-4800</v>
      </c>
      <c r="H554">
        <f t="shared" si="130"/>
        <v>3.0029296875E-2</v>
      </c>
      <c r="I554">
        <f t="shared" si="131"/>
        <v>-1.195556640625</v>
      </c>
      <c r="J554" s="2">
        <f t="shared" si="132"/>
        <v>-0.29296875</v>
      </c>
      <c r="K554" s="16">
        <v>5475</v>
      </c>
      <c r="L554" s="16">
        <v>-4274</v>
      </c>
      <c r="M554" s="16">
        <v>-4717</v>
      </c>
      <c r="N554" s="18">
        <f t="shared" si="133"/>
        <v>41.730182926829272</v>
      </c>
      <c r="O554">
        <f t="shared" si="134"/>
        <v>-32.576219512195124</v>
      </c>
      <c r="P554" s="2">
        <f t="shared" si="135"/>
        <v>-35.952743902439025</v>
      </c>
      <c r="Q554" s="14">
        <v>-133</v>
      </c>
      <c r="R554" s="14">
        <v>257</v>
      </c>
      <c r="S554" s="27">
        <v>-125</v>
      </c>
      <c r="T554" s="18">
        <f t="shared" si="136"/>
        <v>-19.954988747186796</v>
      </c>
      <c r="U554" s="12">
        <f t="shared" si="137"/>
        <v>38.559639909977491</v>
      </c>
      <c r="V554" s="2">
        <f t="shared" si="138"/>
        <v>-18.75468867216804</v>
      </c>
      <c r="W554" s="39">
        <f t="shared" si="139"/>
        <v>-2.1755438859714964</v>
      </c>
      <c r="X554" s="39">
        <f t="shared" si="140"/>
        <v>19.12978244561139</v>
      </c>
      <c r="Y554" s="39">
        <f t="shared" si="141"/>
        <v>-17.629407351837962</v>
      </c>
      <c r="Z554" s="7">
        <f t="shared" si="142"/>
        <v>281.61478915382435</v>
      </c>
      <c r="AA554" s="16">
        <v>800</v>
      </c>
      <c r="AB554" s="57">
        <f t="shared" si="143"/>
        <v>23.396142211040225</v>
      </c>
      <c r="AC554" s="2">
        <v>19</v>
      </c>
      <c r="AD554" s="7">
        <v>639</v>
      </c>
      <c r="AE554">
        <v>34</v>
      </c>
      <c r="AF554">
        <v>43</v>
      </c>
      <c r="AG554">
        <v>44</v>
      </c>
      <c r="AH554" s="2">
        <v>12</v>
      </c>
      <c r="AI554" s="7">
        <v>16</v>
      </c>
      <c r="AJ554">
        <v>92</v>
      </c>
      <c r="AK554">
        <v>0</v>
      </c>
      <c r="AL554">
        <v>0</v>
      </c>
      <c r="AM554">
        <v>0</v>
      </c>
      <c r="AN554">
        <v>0</v>
      </c>
      <c r="AO554" s="2">
        <v>0</v>
      </c>
    </row>
    <row r="555" spans="1:41">
      <c r="A555" s="2">
        <v>555000</v>
      </c>
      <c r="B555">
        <f t="shared" si="128"/>
        <v>9.25</v>
      </c>
      <c r="C555" s="16">
        <v>1498881079</v>
      </c>
      <c r="D555" s="6">
        <f t="shared" si="129"/>
        <v>42917.160636574074</v>
      </c>
      <c r="E555" s="20">
        <v>352</v>
      </c>
      <c r="F555" s="21">
        <v>-14640</v>
      </c>
      <c r="G555" s="22">
        <v>-4852</v>
      </c>
      <c r="H555">
        <f t="shared" si="130"/>
        <v>2.1484375E-2</v>
      </c>
      <c r="I555">
        <f t="shared" si="131"/>
        <v>-0.8935546875</v>
      </c>
      <c r="J555" s="2">
        <f t="shared" si="132"/>
        <v>-0.296142578125</v>
      </c>
      <c r="K555" s="16">
        <v>-132</v>
      </c>
      <c r="L555" s="16">
        <v>-7405</v>
      </c>
      <c r="M555" s="16">
        <v>-3933</v>
      </c>
      <c r="N555" s="18">
        <f t="shared" si="133"/>
        <v>-1.0060975609756098</v>
      </c>
      <c r="O555">
        <f t="shared" si="134"/>
        <v>-56.440548780487809</v>
      </c>
      <c r="P555" s="2">
        <f t="shared" si="135"/>
        <v>-29.977134146341466</v>
      </c>
      <c r="Q555" s="14">
        <v>-322</v>
      </c>
      <c r="R555" s="14">
        <v>212</v>
      </c>
      <c r="S555" s="27">
        <v>-116</v>
      </c>
      <c r="T555" s="18">
        <f t="shared" si="136"/>
        <v>-48.312078019504874</v>
      </c>
      <c r="U555" s="12">
        <f t="shared" si="137"/>
        <v>31.807951987997001</v>
      </c>
      <c r="V555" s="2">
        <f t="shared" si="138"/>
        <v>-17.404351087771943</v>
      </c>
      <c r="W555" s="39">
        <f t="shared" si="139"/>
        <v>-30.532633158289574</v>
      </c>
      <c r="X555" s="39">
        <f t="shared" si="140"/>
        <v>12.378094523630899</v>
      </c>
      <c r="Y555" s="39">
        <f t="shared" si="141"/>
        <v>-16.279069767441861</v>
      </c>
      <c r="Z555" s="7">
        <f t="shared" si="142"/>
        <v>339.10577172531561</v>
      </c>
      <c r="AA555" s="16">
        <v>736</v>
      </c>
      <c r="AB555" s="57">
        <f t="shared" si="143"/>
        <v>23.204450834157008</v>
      </c>
      <c r="AC555" s="2">
        <v>19</v>
      </c>
      <c r="AD555" s="7">
        <v>644</v>
      </c>
      <c r="AE555">
        <v>28</v>
      </c>
      <c r="AF555">
        <v>38</v>
      </c>
      <c r="AG555">
        <v>41</v>
      </c>
      <c r="AH555" s="2">
        <v>10</v>
      </c>
      <c r="AI555" s="7">
        <v>16</v>
      </c>
      <c r="AJ555">
        <v>78</v>
      </c>
      <c r="AK555">
        <v>0</v>
      </c>
      <c r="AL555">
        <v>0</v>
      </c>
      <c r="AM555">
        <v>0</v>
      </c>
      <c r="AN555">
        <v>0</v>
      </c>
      <c r="AO555" s="2">
        <v>0</v>
      </c>
    </row>
    <row r="556" spans="1:41">
      <c r="A556" s="2">
        <v>556000</v>
      </c>
      <c r="B556">
        <f t="shared" si="128"/>
        <v>9.2666666666666675</v>
      </c>
      <c r="C556" s="16">
        <v>1498881080</v>
      </c>
      <c r="D556" s="6">
        <f t="shared" si="129"/>
        <v>42917.160648148143</v>
      </c>
      <c r="E556" s="20">
        <v>608</v>
      </c>
      <c r="F556" s="21">
        <v>-19112</v>
      </c>
      <c r="G556" s="22">
        <v>-4048</v>
      </c>
      <c r="H556">
        <f t="shared" si="130"/>
        <v>3.7109375E-2</v>
      </c>
      <c r="I556">
        <f t="shared" si="131"/>
        <v>-1.16650390625</v>
      </c>
      <c r="J556" s="2">
        <f t="shared" si="132"/>
        <v>-0.2470703125</v>
      </c>
      <c r="K556" s="16">
        <v>3761</v>
      </c>
      <c r="L556" s="16">
        <v>-6284</v>
      </c>
      <c r="M556" s="16">
        <v>2310</v>
      </c>
      <c r="N556" s="18">
        <f t="shared" si="133"/>
        <v>28.666158536585368</v>
      </c>
      <c r="O556">
        <f t="shared" si="134"/>
        <v>-47.896341463414636</v>
      </c>
      <c r="P556" s="2">
        <f t="shared" si="135"/>
        <v>17.606707317073173</v>
      </c>
      <c r="Q556" s="14">
        <v>-204</v>
      </c>
      <c r="R556" s="14">
        <v>254</v>
      </c>
      <c r="S556" s="27">
        <v>62</v>
      </c>
      <c r="T556" s="18">
        <f t="shared" si="136"/>
        <v>-30.607651912978245</v>
      </c>
      <c r="U556" s="12">
        <f t="shared" si="137"/>
        <v>38.10952738184546</v>
      </c>
      <c r="V556" s="2">
        <f t="shared" si="138"/>
        <v>9.3023255813953494</v>
      </c>
      <c r="W556" s="39">
        <f t="shared" si="139"/>
        <v>-12.828207051762945</v>
      </c>
      <c r="X556" s="39">
        <f t="shared" si="140"/>
        <v>18.679669917479359</v>
      </c>
      <c r="Y556" s="39">
        <f t="shared" si="141"/>
        <v>10.427606901725429</v>
      </c>
      <c r="Z556" s="7">
        <f t="shared" si="142"/>
        <v>32.456641208735164</v>
      </c>
      <c r="AA556" s="16">
        <v>736</v>
      </c>
      <c r="AB556" s="57">
        <f t="shared" si="143"/>
        <v>23.204450834157008</v>
      </c>
      <c r="AC556" s="2">
        <v>19</v>
      </c>
      <c r="AD556" s="7">
        <v>649</v>
      </c>
      <c r="AE556">
        <v>23</v>
      </c>
      <c r="AF556">
        <v>32</v>
      </c>
      <c r="AG556">
        <v>33</v>
      </c>
      <c r="AH556" s="2">
        <v>8</v>
      </c>
      <c r="AI556" s="7">
        <v>16</v>
      </c>
      <c r="AJ556">
        <v>94</v>
      </c>
      <c r="AK556">
        <v>0</v>
      </c>
      <c r="AL556">
        <v>0</v>
      </c>
      <c r="AM556">
        <v>0</v>
      </c>
      <c r="AN556">
        <v>0</v>
      </c>
      <c r="AO556" s="2">
        <v>0</v>
      </c>
    </row>
    <row r="557" spans="1:41">
      <c r="A557" s="2">
        <v>557000</v>
      </c>
      <c r="B557">
        <f t="shared" si="128"/>
        <v>9.2833333333333332</v>
      </c>
      <c r="C557" s="16">
        <v>1498881081</v>
      </c>
      <c r="D557" s="6">
        <f t="shared" si="129"/>
        <v>42917.160659722227</v>
      </c>
      <c r="E557" s="20">
        <v>48</v>
      </c>
      <c r="F557" s="21">
        <v>-15004</v>
      </c>
      <c r="G557" s="22">
        <v>-5192</v>
      </c>
      <c r="H557">
        <f t="shared" si="130"/>
        <v>2.9296875E-3</v>
      </c>
      <c r="I557">
        <f t="shared" si="131"/>
        <v>-0.915771484375</v>
      </c>
      <c r="J557" s="2">
        <f t="shared" si="132"/>
        <v>-0.31689453125</v>
      </c>
      <c r="K557" s="16">
        <v>-1944</v>
      </c>
      <c r="L557" s="16">
        <v>-5840</v>
      </c>
      <c r="M557" s="16">
        <v>-5027</v>
      </c>
      <c r="N557" s="18">
        <f t="shared" si="133"/>
        <v>-14.817073170731708</v>
      </c>
      <c r="O557">
        <f t="shared" si="134"/>
        <v>-44.512195121951223</v>
      </c>
      <c r="P557" s="2">
        <f t="shared" si="135"/>
        <v>-38.315548780487809</v>
      </c>
      <c r="Q557" s="14">
        <v>-296</v>
      </c>
      <c r="R557" s="14">
        <v>252</v>
      </c>
      <c r="S557" s="27">
        <v>-38</v>
      </c>
      <c r="T557" s="18">
        <f t="shared" si="136"/>
        <v>-44.411102775693927</v>
      </c>
      <c r="U557" s="12">
        <f t="shared" si="137"/>
        <v>37.80945236309077</v>
      </c>
      <c r="V557" s="2">
        <f t="shared" si="138"/>
        <v>-5.7014253563390849</v>
      </c>
      <c r="W557" s="39">
        <f t="shared" si="139"/>
        <v>-26.631657914478627</v>
      </c>
      <c r="X557" s="39">
        <f t="shared" si="140"/>
        <v>18.379594898724669</v>
      </c>
      <c r="Y557" s="39">
        <f t="shared" si="141"/>
        <v>-4.5761440360090049</v>
      </c>
      <c r="Z557" s="7">
        <f t="shared" si="142"/>
        <v>358.28540878739443</v>
      </c>
      <c r="AA557" s="16">
        <v>720</v>
      </c>
      <c r="AB557" s="57">
        <f t="shared" si="143"/>
        <v>23.156527989936201</v>
      </c>
      <c r="AC557" s="2">
        <v>19</v>
      </c>
      <c r="AD557" s="7">
        <v>655</v>
      </c>
      <c r="AE557">
        <v>22</v>
      </c>
      <c r="AF557">
        <v>31</v>
      </c>
      <c r="AG557">
        <v>33</v>
      </c>
      <c r="AH557" s="2">
        <v>8</v>
      </c>
      <c r="AI557" s="7">
        <v>16</v>
      </c>
      <c r="AJ557">
        <v>32</v>
      </c>
      <c r="AK557">
        <v>0</v>
      </c>
      <c r="AL557">
        <v>0</v>
      </c>
      <c r="AM557">
        <v>0</v>
      </c>
      <c r="AN557">
        <v>0</v>
      </c>
      <c r="AO557" s="2">
        <v>0</v>
      </c>
    </row>
    <row r="558" spans="1:41">
      <c r="A558" s="2">
        <v>558000</v>
      </c>
      <c r="B558">
        <f t="shared" si="128"/>
        <v>9.3000000000000007</v>
      </c>
      <c r="C558" s="16">
        <v>1498881082</v>
      </c>
      <c r="D558" s="6">
        <f t="shared" si="129"/>
        <v>42917.160671296297</v>
      </c>
      <c r="E558" s="20">
        <v>916</v>
      </c>
      <c r="F558" s="21">
        <v>-14868</v>
      </c>
      <c r="G558" s="22">
        <v>-3884</v>
      </c>
      <c r="H558">
        <f t="shared" si="130"/>
        <v>5.5908203125E-2</v>
      </c>
      <c r="I558">
        <f t="shared" si="131"/>
        <v>-0.907470703125</v>
      </c>
      <c r="J558" s="2">
        <f t="shared" si="132"/>
        <v>-0.237060546875</v>
      </c>
      <c r="K558" s="16">
        <v>-2444</v>
      </c>
      <c r="L558" s="16">
        <v>-5679</v>
      </c>
      <c r="M558" s="16">
        <v>1699</v>
      </c>
      <c r="N558" s="18">
        <f t="shared" si="133"/>
        <v>-18.628048780487806</v>
      </c>
      <c r="O558">
        <f t="shared" si="134"/>
        <v>-43.28506097560976</v>
      </c>
      <c r="P558" s="2">
        <f t="shared" si="135"/>
        <v>12.949695121951221</v>
      </c>
      <c r="Q558" s="14">
        <v>-183</v>
      </c>
      <c r="R558" s="14">
        <v>151</v>
      </c>
      <c r="S558" s="27">
        <v>213</v>
      </c>
      <c r="T558" s="18">
        <f t="shared" si="136"/>
        <v>-27.456864216054015</v>
      </c>
      <c r="U558" s="12">
        <f t="shared" si="137"/>
        <v>22.655663915978995</v>
      </c>
      <c r="V558" s="2">
        <f t="shared" si="138"/>
        <v>31.957989497374342</v>
      </c>
      <c r="W558" s="39">
        <f t="shared" si="139"/>
        <v>-9.6774193548387153</v>
      </c>
      <c r="X558" s="39">
        <f t="shared" si="140"/>
        <v>3.2258064516128933</v>
      </c>
      <c r="Y558" s="39">
        <f t="shared" si="141"/>
        <v>33.083270817704424</v>
      </c>
      <c r="Z558" s="7">
        <f t="shared" si="142"/>
        <v>68.677564186328283</v>
      </c>
      <c r="AA558" s="16">
        <v>768</v>
      </c>
      <c r="AB558" s="57">
        <f t="shared" si="143"/>
        <v>23.300296522598615</v>
      </c>
      <c r="AC558" s="2">
        <v>19</v>
      </c>
      <c r="AD558" s="7">
        <v>659</v>
      </c>
      <c r="AE558">
        <v>30</v>
      </c>
      <c r="AF558">
        <v>40</v>
      </c>
      <c r="AG558">
        <v>41</v>
      </c>
      <c r="AH558" s="2">
        <v>11</v>
      </c>
      <c r="AI558" s="7">
        <v>16</v>
      </c>
      <c r="AJ558">
        <v>46</v>
      </c>
      <c r="AK558">
        <v>0</v>
      </c>
      <c r="AL558">
        <v>0</v>
      </c>
      <c r="AM558">
        <v>0</v>
      </c>
      <c r="AN558">
        <v>0</v>
      </c>
      <c r="AO558" s="2">
        <v>0</v>
      </c>
    </row>
    <row r="559" spans="1:41">
      <c r="A559" s="2">
        <v>559000</v>
      </c>
      <c r="B559">
        <f t="shared" si="128"/>
        <v>9.3166666666666664</v>
      </c>
      <c r="C559" s="16">
        <v>1498881083</v>
      </c>
      <c r="D559" s="6">
        <f t="shared" si="129"/>
        <v>42917.160682870366</v>
      </c>
      <c r="E559" s="20">
        <v>352</v>
      </c>
      <c r="F559" s="21">
        <v>-14728</v>
      </c>
      <c r="G559" s="22">
        <v>-3448</v>
      </c>
      <c r="H559">
        <f t="shared" si="130"/>
        <v>2.1484375E-2</v>
      </c>
      <c r="I559">
        <f t="shared" si="131"/>
        <v>-0.89892578125</v>
      </c>
      <c r="J559" s="2">
        <f t="shared" si="132"/>
        <v>-0.21044921875</v>
      </c>
      <c r="K559" s="16">
        <v>678</v>
      </c>
      <c r="L559" s="16">
        <v>1129</v>
      </c>
      <c r="M559" s="16">
        <v>-1057</v>
      </c>
      <c r="N559" s="18">
        <f t="shared" si="133"/>
        <v>5.1676829268292686</v>
      </c>
      <c r="O559">
        <f t="shared" si="134"/>
        <v>8.6051829268292686</v>
      </c>
      <c r="P559" s="2">
        <f t="shared" si="135"/>
        <v>-8.0564024390243905</v>
      </c>
      <c r="Q559" s="14">
        <v>-45</v>
      </c>
      <c r="R559" s="14">
        <v>157</v>
      </c>
      <c r="S559" s="27">
        <v>193</v>
      </c>
      <c r="T559" s="18">
        <f t="shared" si="136"/>
        <v>-6.7516879219804951</v>
      </c>
      <c r="U559" s="12">
        <f t="shared" si="137"/>
        <v>23.555888972243061</v>
      </c>
      <c r="V559" s="2">
        <f t="shared" si="138"/>
        <v>28.957239309827457</v>
      </c>
      <c r="W559" s="39">
        <f t="shared" si="139"/>
        <v>11.027756939234806</v>
      </c>
      <c r="X559" s="39">
        <f t="shared" si="140"/>
        <v>4.1260315078769594</v>
      </c>
      <c r="Y559" s="39">
        <f t="shared" si="141"/>
        <v>30.082520630157539</v>
      </c>
      <c r="Z559" s="7">
        <f t="shared" si="142"/>
        <v>106.8345114618523</v>
      </c>
      <c r="AA559" s="16">
        <v>768</v>
      </c>
      <c r="AB559" s="57">
        <f t="shared" si="143"/>
        <v>23.300296522598615</v>
      </c>
      <c r="AC559" s="2">
        <v>19</v>
      </c>
      <c r="AD559" s="7">
        <v>664</v>
      </c>
      <c r="AE559">
        <v>31</v>
      </c>
      <c r="AF559">
        <v>41</v>
      </c>
      <c r="AG559">
        <v>42</v>
      </c>
      <c r="AH559" s="2">
        <v>11</v>
      </c>
      <c r="AI559" s="7">
        <v>16</v>
      </c>
      <c r="AJ559">
        <v>33</v>
      </c>
      <c r="AK559">
        <v>0</v>
      </c>
      <c r="AL559">
        <v>0</v>
      </c>
      <c r="AM559">
        <v>0</v>
      </c>
      <c r="AN559">
        <v>0</v>
      </c>
      <c r="AO559" s="2">
        <v>0</v>
      </c>
    </row>
    <row r="560" spans="1:41">
      <c r="A560" s="2">
        <v>560000</v>
      </c>
      <c r="B560">
        <f t="shared" si="128"/>
        <v>9.3333333333333339</v>
      </c>
      <c r="C560" s="16">
        <v>1498881084</v>
      </c>
      <c r="D560" s="6">
        <f t="shared" si="129"/>
        <v>42917.160694444443</v>
      </c>
      <c r="E560" s="20">
        <v>784</v>
      </c>
      <c r="F560" s="21">
        <v>-13564</v>
      </c>
      <c r="G560" s="22">
        <v>-4408</v>
      </c>
      <c r="H560">
        <f t="shared" si="130"/>
        <v>4.78515625E-2</v>
      </c>
      <c r="I560">
        <f t="shared" si="131"/>
        <v>-0.827880859375</v>
      </c>
      <c r="J560" s="2">
        <f t="shared" si="132"/>
        <v>-0.26904296875</v>
      </c>
      <c r="K560" s="16">
        <v>-453</v>
      </c>
      <c r="L560" s="16">
        <v>1603</v>
      </c>
      <c r="M560" s="16">
        <v>1918</v>
      </c>
      <c r="N560" s="18">
        <f t="shared" si="133"/>
        <v>-3.4527439024390247</v>
      </c>
      <c r="O560">
        <f t="shared" si="134"/>
        <v>12.217987804878049</v>
      </c>
      <c r="P560" s="2">
        <f t="shared" si="135"/>
        <v>14.618902439024392</v>
      </c>
      <c r="Q560" s="14">
        <v>-146</v>
      </c>
      <c r="R560" s="14">
        <v>188</v>
      </c>
      <c r="S560" s="27">
        <v>190</v>
      </c>
      <c r="T560" s="18">
        <f t="shared" si="136"/>
        <v>-21.905476369092273</v>
      </c>
      <c r="U560" s="12">
        <f t="shared" si="137"/>
        <v>28.207051762940736</v>
      </c>
      <c r="V560" s="2">
        <f t="shared" si="138"/>
        <v>28.507126781695423</v>
      </c>
      <c r="W560" s="39">
        <f t="shared" si="139"/>
        <v>-4.1260315078769736</v>
      </c>
      <c r="X560" s="39">
        <f t="shared" si="140"/>
        <v>8.777194298574635</v>
      </c>
      <c r="Y560" s="39">
        <f t="shared" si="141"/>
        <v>29.632408102025501</v>
      </c>
      <c r="Z560" s="7">
        <f t="shared" si="142"/>
        <v>77.451162181678683</v>
      </c>
      <c r="AA560" s="16">
        <v>704</v>
      </c>
      <c r="AB560" s="57">
        <f t="shared" si="143"/>
        <v>23.108605145715398</v>
      </c>
      <c r="AC560" s="2">
        <v>19</v>
      </c>
      <c r="AD560" s="7">
        <v>669</v>
      </c>
      <c r="AE560">
        <v>28</v>
      </c>
      <c r="AF560">
        <v>37</v>
      </c>
      <c r="AG560">
        <v>39</v>
      </c>
      <c r="AH560" s="2">
        <v>10</v>
      </c>
      <c r="AI560" s="7">
        <v>16</v>
      </c>
      <c r="AJ560">
        <v>39</v>
      </c>
      <c r="AK560">
        <v>0</v>
      </c>
      <c r="AL560">
        <v>0</v>
      </c>
      <c r="AM560">
        <v>0</v>
      </c>
      <c r="AN560">
        <v>0</v>
      </c>
      <c r="AO560" s="2">
        <v>0</v>
      </c>
    </row>
    <row r="561" spans="1:41">
      <c r="A561" s="2">
        <v>561000</v>
      </c>
      <c r="B561">
        <f t="shared" si="128"/>
        <v>9.35</v>
      </c>
      <c r="C561" s="16">
        <v>1498881085</v>
      </c>
      <c r="D561" s="6">
        <f t="shared" si="129"/>
        <v>42917.16070601852</v>
      </c>
      <c r="E561" s="20">
        <v>680</v>
      </c>
      <c r="F561" s="21">
        <v>-15864</v>
      </c>
      <c r="G561" s="22">
        <v>-4976</v>
      </c>
      <c r="H561">
        <f t="shared" si="130"/>
        <v>4.150390625E-2</v>
      </c>
      <c r="I561">
        <f t="shared" si="131"/>
        <v>-0.96826171875</v>
      </c>
      <c r="J561" s="2">
        <f t="shared" si="132"/>
        <v>-0.3037109375</v>
      </c>
      <c r="K561" s="16">
        <v>331</v>
      </c>
      <c r="L561" s="16">
        <v>-3104</v>
      </c>
      <c r="M561" s="16">
        <v>454</v>
      </c>
      <c r="N561" s="18">
        <f t="shared" si="133"/>
        <v>2.5228658536585367</v>
      </c>
      <c r="O561">
        <f t="shared" si="134"/>
        <v>-23.658536585365855</v>
      </c>
      <c r="P561" s="2">
        <f t="shared" si="135"/>
        <v>3.4603658536585371</v>
      </c>
      <c r="Q561" s="14">
        <v>-118</v>
      </c>
      <c r="R561" s="14">
        <v>222</v>
      </c>
      <c r="S561" s="27">
        <v>158</v>
      </c>
      <c r="T561" s="18">
        <f t="shared" si="136"/>
        <v>-17.704426106526633</v>
      </c>
      <c r="U561" s="12">
        <f t="shared" si="137"/>
        <v>33.308327081770443</v>
      </c>
      <c r="V561" s="2">
        <f t="shared" si="138"/>
        <v>23.705926481620406</v>
      </c>
      <c r="W561" s="39">
        <f t="shared" si="139"/>
        <v>7.5018754688667144E-2</v>
      </c>
      <c r="X561" s="39">
        <f t="shared" si="140"/>
        <v>13.878469617404342</v>
      </c>
      <c r="Y561" s="39">
        <f t="shared" si="141"/>
        <v>24.831207801950484</v>
      </c>
      <c r="Z561" s="7">
        <f t="shared" si="142"/>
        <v>85.93348872298381</v>
      </c>
      <c r="AA561" s="16">
        <v>784</v>
      </c>
      <c r="AB561" s="57">
        <f t="shared" si="143"/>
        <v>23.348219366819421</v>
      </c>
      <c r="AC561" s="2">
        <v>19</v>
      </c>
      <c r="AD561" s="7">
        <v>675</v>
      </c>
      <c r="AE561">
        <v>29</v>
      </c>
      <c r="AF561">
        <v>38</v>
      </c>
      <c r="AG561">
        <v>39</v>
      </c>
      <c r="AH561" s="2">
        <v>10</v>
      </c>
      <c r="AI561" s="7">
        <v>16</v>
      </c>
      <c r="AJ561">
        <v>76</v>
      </c>
      <c r="AK561">
        <v>0</v>
      </c>
      <c r="AL561">
        <v>0</v>
      </c>
      <c r="AM561">
        <v>0</v>
      </c>
      <c r="AN561">
        <v>0</v>
      </c>
      <c r="AO561" s="2">
        <v>0</v>
      </c>
    </row>
    <row r="562" spans="1:41">
      <c r="A562" s="2">
        <v>562000</v>
      </c>
      <c r="B562">
        <f t="shared" si="128"/>
        <v>9.3666666666666671</v>
      </c>
      <c r="C562" s="16">
        <v>1498881086</v>
      </c>
      <c r="D562" s="6">
        <f t="shared" si="129"/>
        <v>42917.160717592589</v>
      </c>
      <c r="E562" s="20">
        <v>-80</v>
      </c>
      <c r="F562" s="21">
        <v>-12872</v>
      </c>
      <c r="G562" s="22">
        <v>-3680</v>
      </c>
      <c r="H562">
        <f t="shared" si="130"/>
        <v>-4.8828125E-3</v>
      </c>
      <c r="I562">
        <f t="shared" si="131"/>
        <v>-0.78564453125</v>
      </c>
      <c r="J562" s="2">
        <f t="shared" si="132"/>
        <v>-0.224609375</v>
      </c>
      <c r="K562" s="16">
        <v>-36</v>
      </c>
      <c r="L562" s="16">
        <v>-5900</v>
      </c>
      <c r="M562" s="16">
        <v>-632</v>
      </c>
      <c r="N562" s="18">
        <f t="shared" si="133"/>
        <v>-0.27439024390243905</v>
      </c>
      <c r="O562">
        <f t="shared" si="134"/>
        <v>-44.969512195121958</v>
      </c>
      <c r="P562" s="2">
        <f t="shared" si="135"/>
        <v>-4.8170731707317076</v>
      </c>
      <c r="Q562" s="14">
        <v>-38</v>
      </c>
      <c r="R562" s="14">
        <v>204</v>
      </c>
      <c r="S562" s="27">
        <v>144</v>
      </c>
      <c r="T562" s="18">
        <f t="shared" si="136"/>
        <v>-5.7014253563390849</v>
      </c>
      <c r="U562" s="12">
        <f t="shared" si="137"/>
        <v>30.607651912978245</v>
      </c>
      <c r="V562" s="2">
        <f t="shared" si="138"/>
        <v>21.605401350337583</v>
      </c>
      <c r="W562" s="39">
        <f t="shared" si="139"/>
        <v>12.078019504876215</v>
      </c>
      <c r="X562" s="39">
        <f t="shared" si="140"/>
        <v>11.177794448612143</v>
      </c>
      <c r="Y562" s="39">
        <f t="shared" si="141"/>
        <v>22.730682670667662</v>
      </c>
      <c r="Z562" s="7">
        <f t="shared" si="142"/>
        <v>115.05708332232535</v>
      </c>
      <c r="AA562" s="16">
        <v>720</v>
      </c>
      <c r="AB562" s="57">
        <f t="shared" si="143"/>
        <v>23.156527989936201</v>
      </c>
      <c r="AC562" s="2">
        <v>19</v>
      </c>
      <c r="AD562" s="7">
        <v>681</v>
      </c>
      <c r="AE562">
        <v>36</v>
      </c>
      <c r="AF562">
        <v>45</v>
      </c>
      <c r="AG562">
        <v>45</v>
      </c>
      <c r="AH562" s="2">
        <v>13</v>
      </c>
      <c r="AI562" s="7">
        <v>16</v>
      </c>
      <c r="AJ562">
        <v>86</v>
      </c>
      <c r="AK562">
        <v>0</v>
      </c>
      <c r="AL562">
        <v>0</v>
      </c>
      <c r="AM562">
        <v>0</v>
      </c>
      <c r="AN562">
        <v>0</v>
      </c>
      <c r="AO562" s="2">
        <v>0</v>
      </c>
    </row>
    <row r="563" spans="1:41">
      <c r="A563" s="2">
        <v>563000</v>
      </c>
      <c r="B563">
        <f t="shared" si="128"/>
        <v>9.3833333333333329</v>
      </c>
      <c r="C563" s="16">
        <v>1498881087</v>
      </c>
      <c r="D563" s="6">
        <f t="shared" si="129"/>
        <v>42917.160729166666</v>
      </c>
      <c r="E563" s="20">
        <v>144</v>
      </c>
      <c r="F563" s="21">
        <v>-17820</v>
      </c>
      <c r="G563" s="22">
        <v>-4580</v>
      </c>
      <c r="H563">
        <f t="shared" si="130"/>
        <v>8.7890625E-3</v>
      </c>
      <c r="I563">
        <f t="shared" si="131"/>
        <v>-1.087646484375</v>
      </c>
      <c r="J563" s="2">
        <f t="shared" si="132"/>
        <v>-0.279541015625</v>
      </c>
      <c r="K563" s="16">
        <v>-3670</v>
      </c>
      <c r="L563" s="16">
        <v>-4396</v>
      </c>
      <c r="M563" s="16">
        <v>1710</v>
      </c>
      <c r="N563" s="18">
        <f t="shared" si="133"/>
        <v>-27.97256097560976</v>
      </c>
      <c r="O563">
        <f t="shared" si="134"/>
        <v>-33.506097560975611</v>
      </c>
      <c r="P563" s="2">
        <f t="shared" si="135"/>
        <v>13.033536585365855</v>
      </c>
      <c r="Q563" s="14">
        <v>-29</v>
      </c>
      <c r="R563" s="14">
        <v>203</v>
      </c>
      <c r="S563" s="27">
        <v>153</v>
      </c>
      <c r="T563" s="18">
        <f t="shared" si="136"/>
        <v>-4.3510877719429857</v>
      </c>
      <c r="U563" s="12">
        <f t="shared" si="137"/>
        <v>30.4576144036009</v>
      </c>
      <c r="V563" s="2">
        <f t="shared" si="138"/>
        <v>22.955738934733684</v>
      </c>
      <c r="W563" s="39">
        <f t="shared" si="139"/>
        <v>13.428357089272314</v>
      </c>
      <c r="X563" s="39">
        <f t="shared" si="140"/>
        <v>11.027756939234798</v>
      </c>
      <c r="Y563" s="39">
        <f t="shared" si="141"/>
        <v>24.081020255063763</v>
      </c>
      <c r="Z563" s="7">
        <f t="shared" si="142"/>
        <v>116.27326799683377</v>
      </c>
      <c r="AA563" s="16">
        <v>768</v>
      </c>
      <c r="AB563" s="57">
        <f t="shared" si="143"/>
        <v>23.300296522598615</v>
      </c>
      <c r="AC563" s="2">
        <v>19</v>
      </c>
      <c r="AD563" s="7">
        <v>686</v>
      </c>
      <c r="AE563">
        <v>33</v>
      </c>
      <c r="AF563">
        <v>43</v>
      </c>
      <c r="AG563">
        <v>45</v>
      </c>
      <c r="AH563" s="2">
        <v>12</v>
      </c>
      <c r="AI563" s="7">
        <v>16</v>
      </c>
      <c r="AJ563">
        <v>45</v>
      </c>
      <c r="AK563">
        <v>0</v>
      </c>
      <c r="AL563">
        <v>0</v>
      </c>
      <c r="AM563">
        <v>0</v>
      </c>
      <c r="AN563">
        <v>0</v>
      </c>
      <c r="AO563" s="2">
        <v>0</v>
      </c>
    </row>
    <row r="564" spans="1:41">
      <c r="A564" s="2">
        <v>564000</v>
      </c>
      <c r="B564">
        <f t="shared" si="128"/>
        <v>9.4</v>
      </c>
      <c r="C564" s="16">
        <v>1498881088</v>
      </c>
      <c r="D564" s="6">
        <f t="shared" si="129"/>
        <v>42917.160740740743</v>
      </c>
      <c r="E564" s="20">
        <v>420</v>
      </c>
      <c r="F564" s="21">
        <v>-18904</v>
      </c>
      <c r="G564" s="22">
        <v>-4504</v>
      </c>
      <c r="H564">
        <f t="shared" si="130"/>
        <v>2.5634765625E-2</v>
      </c>
      <c r="I564">
        <f t="shared" si="131"/>
        <v>-1.15380859375</v>
      </c>
      <c r="J564" s="2">
        <f t="shared" si="132"/>
        <v>-0.27490234375</v>
      </c>
      <c r="K564" s="16">
        <v>3278</v>
      </c>
      <c r="L564" s="16">
        <v>449</v>
      </c>
      <c r="M564" s="16">
        <v>2342</v>
      </c>
      <c r="N564" s="18">
        <f t="shared" si="133"/>
        <v>24.984756097560979</v>
      </c>
      <c r="O564">
        <f t="shared" si="134"/>
        <v>3.4222560975609757</v>
      </c>
      <c r="P564" s="2">
        <f t="shared" si="135"/>
        <v>17.850609756097562</v>
      </c>
      <c r="Q564" s="14">
        <v>64</v>
      </c>
      <c r="R564" s="14">
        <v>114</v>
      </c>
      <c r="S564" s="27">
        <v>186</v>
      </c>
      <c r="T564" s="18">
        <f t="shared" si="136"/>
        <v>9.6024006001500375</v>
      </c>
      <c r="U564" s="12">
        <f t="shared" si="137"/>
        <v>17.104276069017253</v>
      </c>
      <c r="V564" s="2">
        <f t="shared" si="138"/>
        <v>27.906976744186046</v>
      </c>
      <c r="W564" s="39">
        <f t="shared" si="139"/>
        <v>27.381845461365337</v>
      </c>
      <c r="X564" s="39">
        <f t="shared" si="140"/>
        <v>-2.3255813953488484</v>
      </c>
      <c r="Y564" s="39">
        <f t="shared" si="141"/>
        <v>29.032258064516128</v>
      </c>
      <c r="Z564" s="7">
        <f t="shared" si="142"/>
        <v>131.12129156737686</v>
      </c>
      <c r="AA564" s="16">
        <v>800</v>
      </c>
      <c r="AB564" s="57">
        <f t="shared" si="143"/>
        <v>23.396142211040225</v>
      </c>
      <c r="AC564" s="2">
        <v>19</v>
      </c>
      <c r="AD564" s="7">
        <v>691</v>
      </c>
      <c r="AE564">
        <v>39</v>
      </c>
      <c r="AF564">
        <v>49</v>
      </c>
      <c r="AG564">
        <v>49</v>
      </c>
      <c r="AH564" s="2">
        <v>14</v>
      </c>
      <c r="AI564" s="7">
        <v>16</v>
      </c>
      <c r="AJ564">
        <v>45</v>
      </c>
      <c r="AK564">
        <v>0</v>
      </c>
      <c r="AL564">
        <v>0</v>
      </c>
      <c r="AM564">
        <v>0</v>
      </c>
      <c r="AN564">
        <v>0</v>
      </c>
      <c r="AO564" s="2">
        <v>0</v>
      </c>
    </row>
    <row r="565" spans="1:41">
      <c r="A565" s="2">
        <v>565000</v>
      </c>
      <c r="B565">
        <f t="shared" si="128"/>
        <v>9.4166666666666661</v>
      </c>
      <c r="C565" s="16">
        <v>1498881089</v>
      </c>
      <c r="D565" s="6">
        <f t="shared" si="129"/>
        <v>42917.160752314812</v>
      </c>
      <c r="E565" s="20">
        <v>1140</v>
      </c>
      <c r="F565" s="21">
        <v>-18804</v>
      </c>
      <c r="G565" s="22">
        <v>-5324</v>
      </c>
      <c r="H565">
        <f t="shared" si="130"/>
        <v>6.9580078125E-2</v>
      </c>
      <c r="I565">
        <f t="shared" si="131"/>
        <v>-1.147705078125</v>
      </c>
      <c r="J565" s="2">
        <f t="shared" si="132"/>
        <v>-0.324951171875</v>
      </c>
      <c r="K565" s="16">
        <v>6392</v>
      </c>
      <c r="L565" s="16">
        <v>4171</v>
      </c>
      <c r="M565" s="16">
        <v>1270</v>
      </c>
      <c r="N565" s="18">
        <f t="shared" si="133"/>
        <v>48.719512195121958</v>
      </c>
      <c r="O565">
        <f t="shared" si="134"/>
        <v>31.791158536585368</v>
      </c>
      <c r="P565" s="2">
        <f t="shared" si="135"/>
        <v>9.6798780487804894</v>
      </c>
      <c r="Q565" s="14">
        <v>63</v>
      </c>
      <c r="R565" s="14">
        <v>149</v>
      </c>
      <c r="S565" s="27">
        <v>137</v>
      </c>
      <c r="T565" s="18">
        <f t="shared" si="136"/>
        <v>9.4523630907726925</v>
      </c>
      <c r="U565" s="12">
        <f t="shared" si="137"/>
        <v>22.355588897224305</v>
      </c>
      <c r="V565" s="2">
        <f t="shared" si="138"/>
        <v>20.555138784696172</v>
      </c>
      <c r="W565" s="39">
        <f t="shared" si="139"/>
        <v>27.231807951987992</v>
      </c>
      <c r="X565" s="39">
        <f t="shared" si="140"/>
        <v>2.9257314328582034</v>
      </c>
      <c r="Y565" s="39">
        <f t="shared" si="141"/>
        <v>21.680420105026251</v>
      </c>
      <c r="Z565" s="7">
        <f t="shared" si="142"/>
        <v>139.65690974825213</v>
      </c>
      <c r="AA565" s="16">
        <v>768</v>
      </c>
      <c r="AB565" s="57">
        <f t="shared" si="143"/>
        <v>23.300296522598615</v>
      </c>
      <c r="AC565" s="2">
        <v>19</v>
      </c>
      <c r="AD565" s="7">
        <v>696</v>
      </c>
      <c r="AE565">
        <v>37</v>
      </c>
      <c r="AF565">
        <v>44</v>
      </c>
      <c r="AG565">
        <v>44</v>
      </c>
      <c r="AH565" s="2">
        <v>13</v>
      </c>
      <c r="AI565" s="7">
        <v>16</v>
      </c>
      <c r="AJ565">
        <v>56</v>
      </c>
      <c r="AK565">
        <v>0</v>
      </c>
      <c r="AL565">
        <v>0</v>
      </c>
      <c r="AM565">
        <v>0</v>
      </c>
      <c r="AN565">
        <v>0</v>
      </c>
      <c r="AO565" s="2">
        <v>0</v>
      </c>
    </row>
    <row r="566" spans="1:41">
      <c r="A566" s="2">
        <v>566000</v>
      </c>
      <c r="B566">
        <f t="shared" si="128"/>
        <v>9.4333333333333336</v>
      </c>
      <c r="C566" s="16">
        <v>1498881090</v>
      </c>
      <c r="D566" s="6">
        <f t="shared" si="129"/>
        <v>42917.160763888889</v>
      </c>
      <c r="E566" s="20">
        <v>920</v>
      </c>
      <c r="F566" s="21">
        <v>-13316</v>
      </c>
      <c r="G566" s="22">
        <v>-4524</v>
      </c>
      <c r="H566">
        <f t="shared" si="130"/>
        <v>5.615234375E-2</v>
      </c>
      <c r="I566">
        <f t="shared" si="131"/>
        <v>-0.812744140625</v>
      </c>
      <c r="J566" s="2">
        <f t="shared" si="132"/>
        <v>-0.276123046875</v>
      </c>
      <c r="K566" s="16">
        <v>-646</v>
      </c>
      <c r="L566" s="16">
        <v>5718</v>
      </c>
      <c r="M566" s="16">
        <v>-366</v>
      </c>
      <c r="N566" s="18">
        <f t="shared" si="133"/>
        <v>-4.9237804878048781</v>
      </c>
      <c r="O566">
        <f t="shared" si="134"/>
        <v>43.582317073170735</v>
      </c>
      <c r="P566" s="2">
        <f t="shared" si="135"/>
        <v>-2.7896341463414638</v>
      </c>
      <c r="Q566" s="14">
        <v>16</v>
      </c>
      <c r="R566" s="14">
        <v>190</v>
      </c>
      <c r="S566" s="27">
        <v>148</v>
      </c>
      <c r="T566" s="18">
        <f t="shared" si="136"/>
        <v>2.4006001500375094</v>
      </c>
      <c r="U566" s="12">
        <f t="shared" si="137"/>
        <v>28.507126781695423</v>
      </c>
      <c r="V566" s="2">
        <f t="shared" si="138"/>
        <v>22.205551387846963</v>
      </c>
      <c r="W566" s="39">
        <f t="shared" si="139"/>
        <v>20.180045011252808</v>
      </c>
      <c r="X566" s="39">
        <f t="shared" si="140"/>
        <v>9.0772693173293213</v>
      </c>
      <c r="Y566" s="39">
        <f t="shared" si="141"/>
        <v>23.330832708177041</v>
      </c>
      <c r="Z566" s="7">
        <f t="shared" si="142"/>
        <v>128.53885321245536</v>
      </c>
      <c r="AA566" s="16">
        <v>736</v>
      </c>
      <c r="AB566" s="57">
        <f t="shared" si="143"/>
        <v>23.204450834157008</v>
      </c>
      <c r="AC566" s="2">
        <v>19</v>
      </c>
      <c r="AD566" s="7">
        <v>701</v>
      </c>
      <c r="AE566">
        <v>30</v>
      </c>
      <c r="AF566">
        <v>39</v>
      </c>
      <c r="AG566">
        <v>40</v>
      </c>
      <c r="AH566" s="2">
        <v>10</v>
      </c>
      <c r="AI566" s="7">
        <v>16</v>
      </c>
      <c r="AJ566">
        <v>75</v>
      </c>
      <c r="AK566">
        <v>0</v>
      </c>
      <c r="AL566">
        <v>0</v>
      </c>
      <c r="AM566">
        <v>0</v>
      </c>
      <c r="AN566">
        <v>0</v>
      </c>
      <c r="AO566" s="2">
        <v>0</v>
      </c>
    </row>
    <row r="567" spans="1:41">
      <c r="A567" s="2">
        <v>567000</v>
      </c>
      <c r="B567">
        <f t="shared" si="128"/>
        <v>9.4499999999999993</v>
      </c>
      <c r="C567" s="16">
        <v>1498881091</v>
      </c>
      <c r="D567" s="6">
        <f t="shared" si="129"/>
        <v>42917.160775462966</v>
      </c>
      <c r="E567" s="20">
        <v>276</v>
      </c>
      <c r="F567" s="21">
        <v>-15368</v>
      </c>
      <c r="G567" s="22">
        <v>-5616</v>
      </c>
      <c r="H567">
        <f t="shared" si="130"/>
        <v>1.6845703125E-2</v>
      </c>
      <c r="I567">
        <f t="shared" si="131"/>
        <v>-0.93798828125</v>
      </c>
      <c r="J567" s="2">
        <f t="shared" si="132"/>
        <v>-0.3427734375</v>
      </c>
      <c r="K567" s="16">
        <v>2898</v>
      </c>
      <c r="L567" s="16">
        <v>-1023</v>
      </c>
      <c r="M567" s="16">
        <v>-3977</v>
      </c>
      <c r="N567" s="18">
        <f t="shared" si="133"/>
        <v>22.088414634146343</v>
      </c>
      <c r="O567">
        <f t="shared" si="134"/>
        <v>-7.7972560975609762</v>
      </c>
      <c r="P567" s="2">
        <f t="shared" si="135"/>
        <v>-30.312500000000004</v>
      </c>
      <c r="Q567" s="14">
        <v>-179</v>
      </c>
      <c r="R567" s="14">
        <v>205</v>
      </c>
      <c r="S567" s="27">
        <v>157</v>
      </c>
      <c r="T567" s="18">
        <f t="shared" si="136"/>
        <v>-26.856714178544635</v>
      </c>
      <c r="U567" s="12">
        <f t="shared" si="137"/>
        <v>30.75768942235559</v>
      </c>
      <c r="V567" s="2">
        <f t="shared" si="138"/>
        <v>23.555888972243061</v>
      </c>
      <c r="W567" s="39">
        <f t="shared" si="139"/>
        <v>-9.0772693173293355</v>
      </c>
      <c r="X567" s="39">
        <f t="shared" si="140"/>
        <v>11.327831957989488</v>
      </c>
      <c r="Y567" s="39">
        <f t="shared" si="141"/>
        <v>24.681170292573142</v>
      </c>
      <c r="Z567" s="7">
        <f t="shared" si="142"/>
        <v>64.606609460616895</v>
      </c>
      <c r="AA567" s="16">
        <v>736</v>
      </c>
      <c r="AB567" s="57">
        <f t="shared" si="143"/>
        <v>23.204450834157008</v>
      </c>
      <c r="AC567" s="2">
        <v>19</v>
      </c>
      <c r="AD567" s="7">
        <v>704</v>
      </c>
      <c r="AE567">
        <v>26</v>
      </c>
      <c r="AF567">
        <v>36</v>
      </c>
      <c r="AG567">
        <v>38</v>
      </c>
      <c r="AH567" s="2">
        <v>10</v>
      </c>
      <c r="AI567" s="7">
        <v>16</v>
      </c>
      <c r="AJ567">
        <v>107</v>
      </c>
      <c r="AK567">
        <v>0</v>
      </c>
      <c r="AL567">
        <v>0</v>
      </c>
      <c r="AM567">
        <v>0</v>
      </c>
      <c r="AN567">
        <v>0</v>
      </c>
      <c r="AO567" s="2">
        <v>0</v>
      </c>
    </row>
    <row r="568" spans="1:41">
      <c r="A568" s="2">
        <v>568000</v>
      </c>
      <c r="B568">
        <f t="shared" si="128"/>
        <v>9.4666666666666668</v>
      </c>
      <c r="C568" s="16">
        <v>1498881092</v>
      </c>
      <c r="D568" s="6">
        <f t="shared" si="129"/>
        <v>42917.160787037035</v>
      </c>
      <c r="E568" s="20">
        <v>444</v>
      </c>
      <c r="F568" s="21">
        <v>-15064</v>
      </c>
      <c r="G568" s="22">
        <v>-2972</v>
      </c>
      <c r="H568">
        <f t="shared" si="130"/>
        <v>2.7099609375E-2</v>
      </c>
      <c r="I568">
        <f t="shared" si="131"/>
        <v>-0.91943359375</v>
      </c>
      <c r="J568" s="2">
        <f t="shared" si="132"/>
        <v>-0.181396484375</v>
      </c>
      <c r="K568" s="16">
        <v>2889</v>
      </c>
      <c r="L568" s="16">
        <v>-1764</v>
      </c>
      <c r="M568" s="16">
        <v>1034</v>
      </c>
      <c r="N568" s="18">
        <f t="shared" si="133"/>
        <v>22.019817073170735</v>
      </c>
      <c r="O568">
        <f t="shared" si="134"/>
        <v>-13.445121951219514</v>
      </c>
      <c r="P568" s="2">
        <f t="shared" si="135"/>
        <v>7.8810975609756104</v>
      </c>
      <c r="Q568" s="14">
        <v>-187</v>
      </c>
      <c r="R568" s="14">
        <v>203</v>
      </c>
      <c r="S568" s="27">
        <v>149</v>
      </c>
      <c r="T568" s="18">
        <f t="shared" si="136"/>
        <v>-28.057014253563391</v>
      </c>
      <c r="U568" s="12">
        <f t="shared" si="137"/>
        <v>30.4576144036009</v>
      </c>
      <c r="V568" s="2">
        <f t="shared" si="138"/>
        <v>22.355588897224305</v>
      </c>
      <c r="W568" s="39">
        <f t="shared" si="139"/>
        <v>-10.277569392348092</v>
      </c>
      <c r="X568" s="39">
        <f t="shared" si="140"/>
        <v>11.027756939234798</v>
      </c>
      <c r="Y568" s="39">
        <f t="shared" si="141"/>
        <v>23.480870217554383</v>
      </c>
      <c r="Z568" s="7">
        <f t="shared" si="142"/>
        <v>60.997538592384146</v>
      </c>
      <c r="AA568" s="16">
        <v>736</v>
      </c>
      <c r="AB568" s="57">
        <f t="shared" si="143"/>
        <v>23.204450834157008</v>
      </c>
      <c r="AC568" s="2">
        <v>19</v>
      </c>
      <c r="AD568" s="7">
        <v>708</v>
      </c>
      <c r="AE568">
        <v>28</v>
      </c>
      <c r="AF568">
        <v>37</v>
      </c>
      <c r="AG568">
        <v>38</v>
      </c>
      <c r="AH568" s="2">
        <v>10</v>
      </c>
      <c r="AI568" s="7">
        <v>16</v>
      </c>
      <c r="AJ568">
        <v>49</v>
      </c>
      <c r="AK568">
        <v>0</v>
      </c>
      <c r="AL568">
        <v>0</v>
      </c>
      <c r="AM568">
        <v>0</v>
      </c>
      <c r="AN568">
        <v>0</v>
      </c>
      <c r="AO568" s="2">
        <v>0</v>
      </c>
    </row>
    <row r="569" spans="1:41">
      <c r="A569" s="2">
        <v>569000</v>
      </c>
      <c r="B569">
        <f t="shared" si="128"/>
        <v>9.4833333333333325</v>
      </c>
      <c r="C569" s="16">
        <v>1498881093</v>
      </c>
      <c r="D569" s="6">
        <f t="shared" si="129"/>
        <v>42917.160798611112</v>
      </c>
      <c r="E569" s="20">
        <v>676</v>
      </c>
      <c r="F569" s="21">
        <v>-16940</v>
      </c>
      <c r="G569" s="22">
        <v>-4248</v>
      </c>
      <c r="H569">
        <f t="shared" si="130"/>
        <v>4.1259765625E-2</v>
      </c>
      <c r="I569">
        <f t="shared" si="131"/>
        <v>-1.033935546875</v>
      </c>
      <c r="J569" s="2">
        <f t="shared" si="132"/>
        <v>-0.25927734375</v>
      </c>
      <c r="K569" s="16">
        <v>-1856</v>
      </c>
      <c r="L569" s="16">
        <v>427</v>
      </c>
      <c r="M569" s="16">
        <v>819</v>
      </c>
      <c r="N569" s="18">
        <f t="shared" si="133"/>
        <v>-14.146341463414636</v>
      </c>
      <c r="O569">
        <f t="shared" si="134"/>
        <v>3.2545731707317076</v>
      </c>
      <c r="P569" s="2">
        <f t="shared" si="135"/>
        <v>6.2423780487804885</v>
      </c>
      <c r="Q569" s="14">
        <v>-95</v>
      </c>
      <c r="R569" s="14">
        <v>213</v>
      </c>
      <c r="S569" s="27">
        <v>155</v>
      </c>
      <c r="T569" s="18">
        <f t="shared" si="136"/>
        <v>-14.253563390847711</v>
      </c>
      <c r="U569" s="12">
        <f t="shared" si="137"/>
        <v>31.957989497374342</v>
      </c>
      <c r="V569" s="2">
        <f t="shared" si="138"/>
        <v>23.255813953488371</v>
      </c>
      <c r="W569" s="39">
        <f t="shared" si="139"/>
        <v>3.5258814703675885</v>
      </c>
      <c r="X569" s="39">
        <f t="shared" si="140"/>
        <v>12.528132033008241</v>
      </c>
      <c r="Y569" s="39">
        <f t="shared" si="141"/>
        <v>24.381095273818453</v>
      </c>
      <c r="Z569" s="7">
        <f t="shared" si="142"/>
        <v>94.369402739442236</v>
      </c>
      <c r="AA569" s="16">
        <v>768</v>
      </c>
      <c r="AB569" s="57">
        <f t="shared" si="143"/>
        <v>23.300296522598615</v>
      </c>
      <c r="AC569" s="2">
        <v>19</v>
      </c>
      <c r="AD569" s="7">
        <v>714</v>
      </c>
      <c r="AE569">
        <v>31</v>
      </c>
      <c r="AF569">
        <v>41</v>
      </c>
      <c r="AG569">
        <v>42</v>
      </c>
      <c r="AH569" s="2">
        <v>11</v>
      </c>
      <c r="AI569" s="7">
        <v>16</v>
      </c>
      <c r="AJ569">
        <v>44</v>
      </c>
      <c r="AK569">
        <v>0</v>
      </c>
      <c r="AL569">
        <v>0</v>
      </c>
      <c r="AM569">
        <v>0</v>
      </c>
      <c r="AN569">
        <v>0</v>
      </c>
      <c r="AO569" s="2">
        <v>0</v>
      </c>
    </row>
    <row r="570" spans="1:41">
      <c r="A570" s="2">
        <v>570000</v>
      </c>
      <c r="B570">
        <f t="shared" si="128"/>
        <v>9.5</v>
      </c>
      <c r="C570" s="16">
        <v>1498881094</v>
      </c>
      <c r="D570" s="6">
        <f t="shared" si="129"/>
        <v>42917.160810185189</v>
      </c>
      <c r="E570" s="20">
        <v>1492</v>
      </c>
      <c r="F570" s="21">
        <v>-19752</v>
      </c>
      <c r="G570" s="22">
        <v>-4804</v>
      </c>
      <c r="H570">
        <f t="shared" si="130"/>
        <v>9.1064453125E-2</v>
      </c>
      <c r="I570">
        <f t="shared" si="131"/>
        <v>-1.20556640625</v>
      </c>
      <c r="J570" s="2">
        <f t="shared" si="132"/>
        <v>-0.293212890625</v>
      </c>
      <c r="K570" s="16">
        <v>2399</v>
      </c>
      <c r="L570" s="16">
        <v>4217</v>
      </c>
      <c r="M570" s="16">
        <v>-843</v>
      </c>
      <c r="N570" s="18">
        <f t="shared" si="133"/>
        <v>18.285060975609756</v>
      </c>
      <c r="O570">
        <f t="shared" si="134"/>
        <v>32.141768292682933</v>
      </c>
      <c r="P570" s="2">
        <f t="shared" si="135"/>
        <v>-6.4253048780487809</v>
      </c>
      <c r="Q570" s="14">
        <v>-172</v>
      </c>
      <c r="R570" s="14">
        <v>116</v>
      </c>
      <c r="S570" s="27">
        <v>232</v>
      </c>
      <c r="T570" s="18">
        <f t="shared" si="136"/>
        <v>-25.806451612903224</v>
      </c>
      <c r="U570" s="12">
        <f t="shared" si="137"/>
        <v>17.404351087771943</v>
      </c>
      <c r="V570" s="2">
        <f t="shared" si="138"/>
        <v>34.808702175543885</v>
      </c>
      <c r="W570" s="39">
        <f t="shared" si="139"/>
        <v>-8.0270067516879244</v>
      </c>
      <c r="X570" s="39">
        <f t="shared" si="140"/>
        <v>-2.0255063765941586</v>
      </c>
      <c r="Y570" s="39">
        <f t="shared" si="141"/>
        <v>35.933983495873967</v>
      </c>
      <c r="Z570" s="7">
        <f t="shared" si="142"/>
        <v>72.565785324310852</v>
      </c>
      <c r="AA570" s="16">
        <v>720</v>
      </c>
      <c r="AB570" s="57">
        <f t="shared" si="143"/>
        <v>23.156527989936201</v>
      </c>
      <c r="AC570" s="2">
        <v>19</v>
      </c>
      <c r="AD570" s="7">
        <v>720</v>
      </c>
      <c r="AE570">
        <v>27</v>
      </c>
      <c r="AF570">
        <v>36</v>
      </c>
      <c r="AG570">
        <v>39</v>
      </c>
      <c r="AH570" s="2">
        <v>9</v>
      </c>
      <c r="AI570" s="7">
        <v>16</v>
      </c>
      <c r="AJ570">
        <v>58</v>
      </c>
      <c r="AK570">
        <v>0</v>
      </c>
      <c r="AL570">
        <v>0</v>
      </c>
      <c r="AM570">
        <v>0</v>
      </c>
      <c r="AN570">
        <v>0</v>
      </c>
      <c r="AO570" s="2">
        <v>0</v>
      </c>
    </row>
    <row r="571" spans="1:41">
      <c r="A571" s="2">
        <v>571000</v>
      </c>
      <c r="B571">
        <f t="shared" si="128"/>
        <v>9.5166666666666675</v>
      </c>
      <c r="C571" s="16">
        <v>1498881095</v>
      </c>
      <c r="D571" s="6">
        <f t="shared" si="129"/>
        <v>42917.160821759258</v>
      </c>
      <c r="E571" s="20">
        <v>1128</v>
      </c>
      <c r="F571" s="21">
        <v>-19148</v>
      </c>
      <c r="G571" s="22">
        <v>-2580</v>
      </c>
      <c r="H571">
        <f t="shared" si="130"/>
        <v>6.884765625E-2</v>
      </c>
      <c r="I571">
        <f t="shared" si="131"/>
        <v>-1.168701171875</v>
      </c>
      <c r="J571" s="2">
        <f t="shared" si="132"/>
        <v>-0.157470703125</v>
      </c>
      <c r="K571" s="16">
        <v>216</v>
      </c>
      <c r="L571" s="16">
        <v>1902</v>
      </c>
      <c r="M571" s="16">
        <v>8271</v>
      </c>
      <c r="N571" s="18">
        <f t="shared" si="133"/>
        <v>1.6463414634146343</v>
      </c>
      <c r="O571">
        <f t="shared" si="134"/>
        <v>14.496951219512196</v>
      </c>
      <c r="P571" s="2">
        <f t="shared" si="135"/>
        <v>63.041158536585371</v>
      </c>
      <c r="Q571" s="14">
        <v>-324</v>
      </c>
      <c r="R571" s="14">
        <v>154</v>
      </c>
      <c r="S571" s="27">
        <v>116</v>
      </c>
      <c r="T571" s="18">
        <f t="shared" si="136"/>
        <v>-48.612153038259564</v>
      </c>
      <c r="U571" s="12">
        <f t="shared" si="137"/>
        <v>23.105776444111029</v>
      </c>
      <c r="V571" s="2">
        <f t="shared" si="138"/>
        <v>17.404351087771943</v>
      </c>
      <c r="W571" s="39">
        <f t="shared" si="139"/>
        <v>-30.832708177044264</v>
      </c>
      <c r="X571" s="39">
        <f t="shared" si="140"/>
        <v>3.6759189797449281</v>
      </c>
      <c r="Y571" s="39">
        <f t="shared" si="141"/>
        <v>18.529632408102024</v>
      </c>
      <c r="Z571" s="7">
        <f t="shared" si="142"/>
        <v>23.972529248463132</v>
      </c>
      <c r="AA571" s="16">
        <v>768</v>
      </c>
      <c r="AB571" s="57">
        <f t="shared" si="143"/>
        <v>23.300296522598615</v>
      </c>
      <c r="AC571" s="2">
        <v>19</v>
      </c>
      <c r="AD571" s="7">
        <v>724</v>
      </c>
      <c r="AE571">
        <v>25</v>
      </c>
      <c r="AF571">
        <v>34</v>
      </c>
      <c r="AG571">
        <v>36</v>
      </c>
      <c r="AH571" s="2">
        <v>9</v>
      </c>
      <c r="AI571" s="7">
        <v>16</v>
      </c>
      <c r="AJ571">
        <v>80</v>
      </c>
      <c r="AK571">
        <v>0</v>
      </c>
      <c r="AL571">
        <v>0</v>
      </c>
      <c r="AM571">
        <v>0</v>
      </c>
      <c r="AN571">
        <v>0</v>
      </c>
      <c r="AO571" s="2">
        <v>0</v>
      </c>
    </row>
    <row r="572" spans="1:41">
      <c r="A572" s="2">
        <v>572000</v>
      </c>
      <c r="B572">
        <f t="shared" si="128"/>
        <v>9.5333333333333332</v>
      </c>
      <c r="C572" s="16">
        <v>1498881096</v>
      </c>
      <c r="D572" s="6">
        <f t="shared" si="129"/>
        <v>42917.160833333328</v>
      </c>
      <c r="E572" s="20">
        <v>1296</v>
      </c>
      <c r="F572" s="21">
        <v>-14732</v>
      </c>
      <c r="G572" s="22">
        <v>-2976</v>
      </c>
      <c r="H572">
        <f t="shared" si="130"/>
        <v>7.91015625E-2</v>
      </c>
      <c r="I572">
        <f t="shared" si="131"/>
        <v>-0.899169921875</v>
      </c>
      <c r="J572" s="2">
        <f t="shared" si="132"/>
        <v>-0.181640625</v>
      </c>
      <c r="K572" s="16">
        <v>-2193</v>
      </c>
      <c r="L572" s="16">
        <v>3600</v>
      </c>
      <c r="M572" s="16">
        <v>5856</v>
      </c>
      <c r="N572" s="18">
        <f t="shared" si="133"/>
        <v>-16.714939024390244</v>
      </c>
      <c r="O572">
        <f t="shared" si="134"/>
        <v>27.439024390243905</v>
      </c>
      <c r="P572" s="2">
        <f t="shared" si="135"/>
        <v>44.634146341463421</v>
      </c>
      <c r="Q572" s="14">
        <v>-188</v>
      </c>
      <c r="R572" s="14">
        <v>264</v>
      </c>
      <c r="S572" s="27">
        <v>44</v>
      </c>
      <c r="T572" s="18">
        <f t="shared" si="136"/>
        <v>-28.207051762940736</v>
      </c>
      <c r="U572" s="12">
        <f t="shared" si="137"/>
        <v>39.609902475618902</v>
      </c>
      <c r="V572" s="2">
        <f t="shared" si="138"/>
        <v>6.601650412603151</v>
      </c>
      <c r="W572" s="39">
        <f t="shared" si="139"/>
        <v>-10.427606901725436</v>
      </c>
      <c r="X572" s="39">
        <f t="shared" si="140"/>
        <v>20.180045011252801</v>
      </c>
      <c r="Y572" s="39">
        <f t="shared" si="141"/>
        <v>7.726931732933231</v>
      </c>
      <c r="Z572" s="7">
        <f t="shared" si="142"/>
        <v>29.767690365589743</v>
      </c>
      <c r="AA572" s="16">
        <v>768</v>
      </c>
      <c r="AB572" s="57">
        <f t="shared" si="143"/>
        <v>23.300296522598615</v>
      </c>
      <c r="AC572" s="2">
        <v>19</v>
      </c>
      <c r="AD572" s="7">
        <v>729</v>
      </c>
      <c r="AE572">
        <v>25</v>
      </c>
      <c r="AF572">
        <v>33</v>
      </c>
      <c r="AG572">
        <v>35</v>
      </c>
      <c r="AH572" s="2">
        <v>9</v>
      </c>
      <c r="AI572" s="7">
        <v>16</v>
      </c>
      <c r="AJ572">
        <v>61</v>
      </c>
      <c r="AK572">
        <v>0</v>
      </c>
      <c r="AL572">
        <v>0</v>
      </c>
      <c r="AM572">
        <v>0</v>
      </c>
      <c r="AN572">
        <v>0</v>
      </c>
      <c r="AO572" s="2">
        <v>0</v>
      </c>
    </row>
    <row r="573" spans="1:41">
      <c r="A573" s="2">
        <v>573000</v>
      </c>
      <c r="B573">
        <f t="shared" si="128"/>
        <v>9.5500000000000007</v>
      </c>
      <c r="C573" s="16">
        <v>1498881097</v>
      </c>
      <c r="D573" s="6">
        <f t="shared" si="129"/>
        <v>42917.160844907412</v>
      </c>
      <c r="E573" s="20">
        <v>648</v>
      </c>
      <c r="F573" s="21">
        <v>-17908</v>
      </c>
      <c r="G573" s="22">
        <v>-4792</v>
      </c>
      <c r="H573">
        <f t="shared" si="130"/>
        <v>3.955078125E-2</v>
      </c>
      <c r="I573">
        <f t="shared" si="131"/>
        <v>-1.093017578125</v>
      </c>
      <c r="J573" s="2">
        <f t="shared" si="132"/>
        <v>-0.29248046875</v>
      </c>
      <c r="K573" s="16">
        <v>3104</v>
      </c>
      <c r="L573" s="16">
        <v>11172</v>
      </c>
      <c r="M573" s="16">
        <v>-7251</v>
      </c>
      <c r="N573" s="18">
        <f t="shared" si="133"/>
        <v>23.658536585365855</v>
      </c>
      <c r="O573">
        <f t="shared" si="134"/>
        <v>85.152439024390247</v>
      </c>
      <c r="P573" s="2">
        <f t="shared" si="135"/>
        <v>-55.266768292682933</v>
      </c>
      <c r="Q573" s="14">
        <v>-218</v>
      </c>
      <c r="R573" s="14">
        <v>218</v>
      </c>
      <c r="S573" s="27">
        <v>124</v>
      </c>
      <c r="T573" s="18">
        <f t="shared" si="136"/>
        <v>-32.708177044261063</v>
      </c>
      <c r="U573" s="12">
        <f t="shared" si="137"/>
        <v>32.708177044261063</v>
      </c>
      <c r="V573" s="2">
        <f t="shared" si="138"/>
        <v>18.604651162790699</v>
      </c>
      <c r="W573" s="39">
        <f t="shared" si="139"/>
        <v>-14.928732183045764</v>
      </c>
      <c r="X573" s="39">
        <f t="shared" si="140"/>
        <v>13.278319579894962</v>
      </c>
      <c r="Y573" s="39">
        <f t="shared" si="141"/>
        <v>19.729932483120777</v>
      </c>
      <c r="Z573" s="7">
        <f t="shared" si="142"/>
        <v>46.88745557651788</v>
      </c>
      <c r="AA573" s="16">
        <v>736</v>
      </c>
      <c r="AB573" s="57">
        <f t="shared" si="143"/>
        <v>23.204450834157008</v>
      </c>
      <c r="AC573" s="2">
        <v>19</v>
      </c>
      <c r="AD573" s="7">
        <v>733</v>
      </c>
      <c r="AE573">
        <v>27</v>
      </c>
      <c r="AF573">
        <v>37</v>
      </c>
      <c r="AG573">
        <v>40</v>
      </c>
      <c r="AH573" s="2">
        <v>9</v>
      </c>
      <c r="AI573" s="7">
        <v>16</v>
      </c>
      <c r="AJ573">
        <v>54</v>
      </c>
      <c r="AK573">
        <v>0</v>
      </c>
      <c r="AL573">
        <v>0</v>
      </c>
      <c r="AM573">
        <v>0</v>
      </c>
      <c r="AN573">
        <v>0</v>
      </c>
      <c r="AO573" s="2">
        <v>0</v>
      </c>
    </row>
    <row r="574" spans="1:41">
      <c r="A574" s="2">
        <v>574000</v>
      </c>
      <c r="B574">
        <f t="shared" si="128"/>
        <v>9.5666666666666664</v>
      </c>
      <c r="C574" s="16">
        <v>1498881098</v>
      </c>
      <c r="D574" s="6">
        <f t="shared" si="129"/>
        <v>42917.160856481481</v>
      </c>
      <c r="E574" s="20">
        <v>1276</v>
      </c>
      <c r="F574" s="21">
        <v>-15532</v>
      </c>
      <c r="G574" s="22">
        <v>-3380</v>
      </c>
      <c r="H574">
        <f t="shared" si="130"/>
        <v>7.7880859375E-2</v>
      </c>
      <c r="I574">
        <f t="shared" si="131"/>
        <v>-0.947998046875</v>
      </c>
      <c r="J574" s="2">
        <f t="shared" si="132"/>
        <v>-0.206298828125</v>
      </c>
      <c r="K574" s="16">
        <v>2755</v>
      </c>
      <c r="L574" s="16">
        <v>6863</v>
      </c>
      <c r="M574" s="16">
        <v>4896</v>
      </c>
      <c r="N574" s="18">
        <f t="shared" si="133"/>
        <v>20.998475609756099</v>
      </c>
      <c r="O574">
        <f t="shared" si="134"/>
        <v>52.309451219512198</v>
      </c>
      <c r="P574" s="2">
        <f t="shared" si="135"/>
        <v>37.31707317073171</v>
      </c>
      <c r="Q574" s="14">
        <v>-189</v>
      </c>
      <c r="R574" s="14">
        <v>231</v>
      </c>
      <c r="S574" s="27">
        <v>-179</v>
      </c>
      <c r="T574" s="18">
        <f t="shared" si="136"/>
        <v>-28.357089272318078</v>
      </c>
      <c r="U574" s="12">
        <f t="shared" si="137"/>
        <v>34.658664666166544</v>
      </c>
      <c r="V574" s="2">
        <f t="shared" si="138"/>
        <v>-26.856714178544635</v>
      </c>
      <c r="W574" s="39">
        <f t="shared" si="139"/>
        <v>-10.577644411102778</v>
      </c>
      <c r="X574" s="39">
        <f t="shared" si="140"/>
        <v>15.228807201800443</v>
      </c>
      <c r="Y574" s="39">
        <f t="shared" si="141"/>
        <v>-25.731432858214554</v>
      </c>
      <c r="Z574" s="7">
        <f t="shared" si="142"/>
        <v>297.64900129490195</v>
      </c>
      <c r="AA574" s="16">
        <v>800</v>
      </c>
      <c r="AB574" s="57">
        <f t="shared" si="143"/>
        <v>23.396142211040225</v>
      </c>
      <c r="AC574" s="2">
        <v>19</v>
      </c>
      <c r="AD574" s="7">
        <v>737</v>
      </c>
      <c r="AE574">
        <v>31</v>
      </c>
      <c r="AF574">
        <v>41</v>
      </c>
      <c r="AG574">
        <v>42</v>
      </c>
      <c r="AH574" s="2">
        <v>12</v>
      </c>
      <c r="AI574" s="7">
        <v>16</v>
      </c>
      <c r="AJ574">
        <v>45</v>
      </c>
      <c r="AK574">
        <v>0</v>
      </c>
      <c r="AL574">
        <v>0</v>
      </c>
      <c r="AM574">
        <v>0</v>
      </c>
      <c r="AN574">
        <v>0</v>
      </c>
      <c r="AO574" s="2">
        <v>0</v>
      </c>
    </row>
    <row r="575" spans="1:41">
      <c r="A575" s="2">
        <v>575000</v>
      </c>
      <c r="B575">
        <f t="shared" si="128"/>
        <v>9.5833333333333339</v>
      </c>
      <c r="C575" s="16">
        <v>1498881099</v>
      </c>
      <c r="D575" s="6">
        <f t="shared" si="129"/>
        <v>42917.160868055551</v>
      </c>
      <c r="E575" s="20">
        <v>268</v>
      </c>
      <c r="F575" s="21">
        <v>-12872</v>
      </c>
      <c r="G575" s="22">
        <v>-3736</v>
      </c>
      <c r="H575">
        <f t="shared" si="130"/>
        <v>1.6357421875E-2</v>
      </c>
      <c r="I575">
        <f t="shared" si="131"/>
        <v>-0.78564453125</v>
      </c>
      <c r="J575" s="2">
        <f t="shared" si="132"/>
        <v>-0.22802734375</v>
      </c>
      <c r="K575" s="16">
        <v>-2015</v>
      </c>
      <c r="L575" s="16">
        <v>5008</v>
      </c>
      <c r="M575" s="16">
        <v>-3362</v>
      </c>
      <c r="N575" s="18">
        <f t="shared" si="133"/>
        <v>-15.358231707317074</v>
      </c>
      <c r="O575">
        <f t="shared" si="134"/>
        <v>38.170731707317074</v>
      </c>
      <c r="P575" s="2">
        <f t="shared" si="135"/>
        <v>-25.625000000000004</v>
      </c>
      <c r="Q575" s="14">
        <v>-25</v>
      </c>
      <c r="R575" s="14">
        <v>225</v>
      </c>
      <c r="S575" s="27">
        <v>-111</v>
      </c>
      <c r="T575" s="18">
        <f t="shared" si="136"/>
        <v>-3.7509377344336086</v>
      </c>
      <c r="U575" s="12">
        <f t="shared" si="137"/>
        <v>33.758439609902474</v>
      </c>
      <c r="V575" s="2">
        <f t="shared" si="138"/>
        <v>-16.654163540885222</v>
      </c>
      <c r="W575" s="39">
        <f t="shared" si="139"/>
        <v>14.02850712678169</v>
      </c>
      <c r="X575" s="39">
        <f t="shared" si="140"/>
        <v>14.328582145536373</v>
      </c>
      <c r="Y575" s="39">
        <f t="shared" si="141"/>
        <v>-15.528882220555142</v>
      </c>
      <c r="Z575" s="7">
        <f t="shared" si="142"/>
        <v>230.16696315865465</v>
      </c>
      <c r="AA575" s="16">
        <v>800</v>
      </c>
      <c r="AB575" s="57">
        <f t="shared" si="143"/>
        <v>23.396142211040225</v>
      </c>
      <c r="AC575" s="2">
        <v>19</v>
      </c>
      <c r="AD575" s="7">
        <v>742</v>
      </c>
      <c r="AE575">
        <v>42</v>
      </c>
      <c r="AF575">
        <v>53</v>
      </c>
      <c r="AG575">
        <v>53</v>
      </c>
      <c r="AH575" s="2">
        <v>15</v>
      </c>
      <c r="AI575" s="7">
        <v>16</v>
      </c>
      <c r="AJ575">
        <v>46</v>
      </c>
      <c r="AK575">
        <v>0</v>
      </c>
      <c r="AL575">
        <v>0</v>
      </c>
      <c r="AM575">
        <v>0</v>
      </c>
      <c r="AN575">
        <v>0</v>
      </c>
      <c r="AO575" s="2">
        <v>0</v>
      </c>
    </row>
    <row r="576" spans="1:41">
      <c r="A576" s="2">
        <v>576000</v>
      </c>
      <c r="B576">
        <f t="shared" si="128"/>
        <v>9.6</v>
      </c>
      <c r="C576" s="16">
        <v>1498881100</v>
      </c>
      <c r="D576" s="6">
        <f t="shared" si="129"/>
        <v>42917.160879629635</v>
      </c>
      <c r="E576" s="20">
        <v>1432</v>
      </c>
      <c r="F576" s="21">
        <v>-17852</v>
      </c>
      <c r="G576" s="22">
        <v>-4224</v>
      </c>
      <c r="H576">
        <f t="shared" si="130"/>
        <v>8.740234375E-2</v>
      </c>
      <c r="I576">
        <f t="shared" si="131"/>
        <v>-1.089599609375</v>
      </c>
      <c r="J576" s="2">
        <f t="shared" si="132"/>
        <v>-0.2578125</v>
      </c>
      <c r="K576" s="16">
        <v>4357</v>
      </c>
      <c r="L576" s="16">
        <v>3614</v>
      </c>
      <c r="M576" s="16">
        <v>4767</v>
      </c>
      <c r="N576" s="18">
        <f t="shared" si="133"/>
        <v>33.208841463414636</v>
      </c>
      <c r="O576">
        <f t="shared" si="134"/>
        <v>27.545731707317074</v>
      </c>
      <c r="P576" s="2">
        <f t="shared" si="135"/>
        <v>36.333841463414636</v>
      </c>
      <c r="Q576" s="14">
        <v>-60</v>
      </c>
      <c r="R576" s="14">
        <v>258</v>
      </c>
      <c r="S576" s="27">
        <v>-48</v>
      </c>
      <c r="T576" s="18">
        <f t="shared" si="136"/>
        <v>-9.0022505626406595</v>
      </c>
      <c r="U576" s="12">
        <f t="shared" si="137"/>
        <v>38.70967741935484</v>
      </c>
      <c r="V576" s="2">
        <f t="shared" si="138"/>
        <v>-7.2018004501125281</v>
      </c>
      <c r="W576" s="39">
        <f t="shared" si="139"/>
        <v>8.7771942985746403</v>
      </c>
      <c r="X576" s="39">
        <f t="shared" si="140"/>
        <v>19.279819954988739</v>
      </c>
      <c r="Y576" s="39">
        <f t="shared" si="141"/>
        <v>-6.0765191297824481</v>
      </c>
      <c r="Z576" s="7">
        <f t="shared" si="142"/>
        <v>216.33267981629822</v>
      </c>
      <c r="AA576" s="16">
        <v>720</v>
      </c>
      <c r="AB576" s="57">
        <f t="shared" si="143"/>
        <v>23.156527989936201</v>
      </c>
      <c r="AC576" s="2">
        <v>19</v>
      </c>
      <c r="AD576" s="7">
        <v>748</v>
      </c>
      <c r="AE576">
        <v>48</v>
      </c>
      <c r="AF576">
        <v>58</v>
      </c>
      <c r="AG576">
        <v>56</v>
      </c>
      <c r="AH576" s="2">
        <v>17</v>
      </c>
      <c r="AI576" s="7">
        <v>16</v>
      </c>
      <c r="AJ576">
        <v>63</v>
      </c>
      <c r="AK576">
        <v>0</v>
      </c>
      <c r="AL576">
        <v>0</v>
      </c>
      <c r="AM576">
        <v>0</v>
      </c>
      <c r="AN576">
        <v>0</v>
      </c>
      <c r="AO576" s="2">
        <v>0</v>
      </c>
    </row>
    <row r="577" spans="1:41">
      <c r="A577" s="2">
        <v>577000</v>
      </c>
      <c r="B577">
        <f t="shared" si="128"/>
        <v>9.6166666666666671</v>
      </c>
      <c r="C577" s="16">
        <v>1498881101</v>
      </c>
      <c r="D577" s="6">
        <f t="shared" si="129"/>
        <v>42917.160891203705</v>
      </c>
      <c r="E577" s="20">
        <v>92</v>
      </c>
      <c r="F577" s="21">
        <v>-12032</v>
      </c>
      <c r="G577" s="22">
        <v>-2144</v>
      </c>
      <c r="H577">
        <f t="shared" si="130"/>
        <v>5.615234375E-3</v>
      </c>
      <c r="I577">
        <f t="shared" si="131"/>
        <v>-0.734375</v>
      </c>
      <c r="J577" s="2">
        <f t="shared" si="132"/>
        <v>-0.130859375</v>
      </c>
      <c r="K577" s="16">
        <v>-2115</v>
      </c>
      <c r="L577" s="16">
        <v>10074</v>
      </c>
      <c r="M577" s="16">
        <v>4278</v>
      </c>
      <c r="N577" s="18">
        <f t="shared" si="133"/>
        <v>-16.120426829268293</v>
      </c>
      <c r="O577">
        <f t="shared" si="134"/>
        <v>76.783536585365866</v>
      </c>
      <c r="P577" s="2">
        <f t="shared" si="135"/>
        <v>32.606707317073173</v>
      </c>
      <c r="Q577" s="14">
        <v>128</v>
      </c>
      <c r="R577" s="14">
        <v>126</v>
      </c>
      <c r="S577" s="27">
        <v>94</v>
      </c>
      <c r="T577" s="18">
        <f t="shared" si="136"/>
        <v>19.204801200300075</v>
      </c>
      <c r="U577" s="12">
        <f t="shared" si="137"/>
        <v>18.904726181545385</v>
      </c>
      <c r="V577" s="2">
        <f t="shared" si="138"/>
        <v>14.103525881470368</v>
      </c>
      <c r="W577" s="39">
        <f t="shared" si="139"/>
        <v>36.984246061515378</v>
      </c>
      <c r="X577" s="39">
        <f t="shared" si="140"/>
        <v>-0.52513128282071619</v>
      </c>
      <c r="Y577" s="39">
        <f t="shared" si="141"/>
        <v>15.228807201800448</v>
      </c>
      <c r="Z577" s="7">
        <f t="shared" si="142"/>
        <v>156.5635773781388</v>
      </c>
      <c r="AA577" s="16">
        <v>800</v>
      </c>
      <c r="AB577" s="57">
        <f t="shared" si="143"/>
        <v>23.396142211040225</v>
      </c>
      <c r="AC577" s="2">
        <v>19</v>
      </c>
      <c r="AD577" s="7">
        <v>754</v>
      </c>
      <c r="AE577">
        <v>42</v>
      </c>
      <c r="AF577">
        <v>52</v>
      </c>
      <c r="AG577">
        <v>52</v>
      </c>
      <c r="AH577" s="2">
        <v>14</v>
      </c>
      <c r="AI577" s="7">
        <v>16</v>
      </c>
      <c r="AJ577">
        <v>56</v>
      </c>
      <c r="AK577">
        <v>0</v>
      </c>
      <c r="AL577">
        <v>0</v>
      </c>
      <c r="AM577">
        <v>0</v>
      </c>
      <c r="AN577">
        <v>0</v>
      </c>
      <c r="AO577" s="2">
        <v>0</v>
      </c>
    </row>
    <row r="578" spans="1:41">
      <c r="A578" s="2">
        <v>578000</v>
      </c>
      <c r="B578">
        <f t="shared" si="128"/>
        <v>9.6333333333333329</v>
      </c>
      <c r="C578" s="16">
        <v>1498881102</v>
      </c>
      <c r="D578" s="6">
        <f t="shared" si="129"/>
        <v>42917.160902777774</v>
      </c>
      <c r="E578" s="20">
        <v>-736</v>
      </c>
      <c r="F578" s="21">
        <v>-14008</v>
      </c>
      <c r="G578" s="22">
        <v>-3916</v>
      </c>
      <c r="H578">
        <f t="shared" si="130"/>
        <v>-4.4921875E-2</v>
      </c>
      <c r="I578">
        <f t="shared" si="131"/>
        <v>-0.85498046875</v>
      </c>
      <c r="J578" s="2">
        <f t="shared" si="132"/>
        <v>-0.239013671875</v>
      </c>
      <c r="K578" s="16">
        <v>931</v>
      </c>
      <c r="L578" s="16">
        <v>8823</v>
      </c>
      <c r="M578" s="16">
        <v>3194</v>
      </c>
      <c r="N578" s="18">
        <f t="shared" si="133"/>
        <v>7.0960365853658542</v>
      </c>
      <c r="O578">
        <f t="shared" si="134"/>
        <v>67.248475609756099</v>
      </c>
      <c r="P578" s="2">
        <f t="shared" si="135"/>
        <v>24.344512195121954</v>
      </c>
      <c r="Q578" s="14">
        <v>-135</v>
      </c>
      <c r="R578" s="14">
        <v>113</v>
      </c>
      <c r="S578" s="27">
        <v>237</v>
      </c>
      <c r="T578" s="18">
        <f t="shared" si="136"/>
        <v>-20.255063765941486</v>
      </c>
      <c r="U578" s="12">
        <f t="shared" si="137"/>
        <v>16.954238559639911</v>
      </c>
      <c r="V578" s="2">
        <f t="shared" si="138"/>
        <v>35.558889722430607</v>
      </c>
      <c r="W578" s="39">
        <f t="shared" si="139"/>
        <v>-2.4756189047261863</v>
      </c>
      <c r="X578" s="39">
        <f t="shared" si="140"/>
        <v>-2.4756189047261898</v>
      </c>
      <c r="Y578" s="39">
        <f t="shared" si="141"/>
        <v>36.684171042760688</v>
      </c>
      <c r="Z578" s="7">
        <f t="shared" si="142"/>
        <v>81.709270641703625</v>
      </c>
      <c r="AA578" s="16">
        <v>848</v>
      </c>
      <c r="AB578" s="57">
        <f t="shared" si="143"/>
        <v>23.539910743702638</v>
      </c>
      <c r="AC578" s="2">
        <v>19</v>
      </c>
      <c r="AD578" s="7">
        <v>757</v>
      </c>
      <c r="AE578">
        <v>27</v>
      </c>
      <c r="AF578">
        <v>37</v>
      </c>
      <c r="AG578">
        <v>39</v>
      </c>
      <c r="AH578" s="2">
        <v>10</v>
      </c>
      <c r="AI578" s="7">
        <v>16</v>
      </c>
      <c r="AJ578">
        <v>111</v>
      </c>
      <c r="AK578">
        <v>0</v>
      </c>
      <c r="AL578">
        <v>0</v>
      </c>
      <c r="AM578">
        <v>0</v>
      </c>
      <c r="AN578">
        <v>0</v>
      </c>
      <c r="AO578" s="2">
        <v>0</v>
      </c>
    </row>
    <row r="579" spans="1:41">
      <c r="A579" s="2">
        <v>579000</v>
      </c>
      <c r="B579">
        <f t="shared" ref="B579:B642" si="144">A579/1000/60</f>
        <v>9.65</v>
      </c>
      <c r="C579" s="16">
        <v>1498881103</v>
      </c>
      <c r="D579" s="6">
        <f t="shared" ref="D579:D642" si="145">(C579) / 86400 + 25569</f>
        <v>42917.160914351851</v>
      </c>
      <c r="E579" s="20">
        <v>1060</v>
      </c>
      <c r="F579" s="21">
        <v>-18768</v>
      </c>
      <c r="G579" s="22">
        <v>-3412</v>
      </c>
      <c r="H579">
        <f t="shared" ref="H579:H642" si="146">E579/16384</f>
        <v>6.4697265625E-2</v>
      </c>
      <c r="I579">
        <f t="shared" ref="I579:I642" si="147">F579/16384</f>
        <v>-1.1455078125</v>
      </c>
      <c r="J579" s="2">
        <f t="shared" ref="J579:J642" si="148">G579/16384</f>
        <v>-0.208251953125</v>
      </c>
      <c r="K579" s="16">
        <v>-2446</v>
      </c>
      <c r="L579" s="16">
        <v>7947</v>
      </c>
      <c r="M579" s="16">
        <v>6547</v>
      </c>
      <c r="N579" s="18">
        <f t="shared" ref="N579:N642" si="149">K579/131.2</f>
        <v>-18.64329268292683</v>
      </c>
      <c r="O579">
        <f t="shared" ref="O579:O642" si="150">L579/131.2</f>
        <v>60.571646341463421</v>
      </c>
      <c r="P579" s="2">
        <f t="shared" ref="P579:P642" si="151">M579/131.2</f>
        <v>49.900914634146346</v>
      </c>
      <c r="Q579" s="14">
        <v>-202</v>
      </c>
      <c r="R579" s="14">
        <v>260</v>
      </c>
      <c r="S579" s="27">
        <v>38</v>
      </c>
      <c r="T579" s="18">
        <f t="shared" ref="T579:T642" si="152">Q579/6.665</f>
        <v>-30.307576894223555</v>
      </c>
      <c r="U579" s="12">
        <f t="shared" ref="U579:U642" si="153">R579/6.665</f>
        <v>39.00975243810953</v>
      </c>
      <c r="V579" s="2">
        <f t="shared" ref="V579:V642" si="154">S579/6.665</f>
        <v>5.7014253563390849</v>
      </c>
      <c r="W579" s="39">
        <f t="shared" ref="W579:W642" si="155">T579-(-17.7794448612153)</f>
        <v>-12.528132033008255</v>
      </c>
      <c r="X579" s="39">
        <f t="shared" ref="X579:X642" si="156">U579-(19.4298574643661)</f>
        <v>19.579894973743428</v>
      </c>
      <c r="Y579" s="39">
        <f t="shared" ref="Y579:Y642" si="157">V579-(-1.12528132033008)</f>
        <v>6.8267066766691649</v>
      </c>
      <c r="Z579" s="7">
        <f t="shared" ref="Z579:Z642" si="158">180-(ATAN2(W579,Y579)*60)</f>
        <v>21.440065740276253</v>
      </c>
      <c r="AA579" s="16">
        <v>736</v>
      </c>
      <c r="AB579" s="57">
        <f t="shared" ref="AB579:AB642" si="159">(AA579/333.87)+21</f>
        <v>23.204450834157008</v>
      </c>
      <c r="AC579" s="2">
        <v>19</v>
      </c>
      <c r="AD579" s="7">
        <v>763</v>
      </c>
      <c r="AE579">
        <v>25</v>
      </c>
      <c r="AF579">
        <v>35</v>
      </c>
      <c r="AG579">
        <v>37</v>
      </c>
      <c r="AH579" s="2">
        <v>9</v>
      </c>
      <c r="AI579" s="7">
        <v>16</v>
      </c>
      <c r="AJ579">
        <v>50</v>
      </c>
      <c r="AK579">
        <v>0</v>
      </c>
      <c r="AL579">
        <v>0</v>
      </c>
      <c r="AM579">
        <v>0</v>
      </c>
      <c r="AN579">
        <v>0</v>
      </c>
      <c r="AO579" s="2">
        <v>0</v>
      </c>
    </row>
    <row r="580" spans="1:41">
      <c r="A580" s="2">
        <v>580000</v>
      </c>
      <c r="B580">
        <f t="shared" si="144"/>
        <v>9.6666666666666661</v>
      </c>
      <c r="C580" s="16">
        <v>1498881104</v>
      </c>
      <c r="D580" s="6">
        <f t="shared" si="145"/>
        <v>42917.160925925928</v>
      </c>
      <c r="E580" s="20">
        <v>228</v>
      </c>
      <c r="F580" s="21">
        <v>-17516</v>
      </c>
      <c r="G580" s="22">
        <v>-4076</v>
      </c>
      <c r="H580">
        <f t="shared" si="146"/>
        <v>1.3916015625E-2</v>
      </c>
      <c r="I580">
        <f t="shared" si="147"/>
        <v>-1.069091796875</v>
      </c>
      <c r="J580" s="2">
        <f t="shared" si="148"/>
        <v>-0.248779296875</v>
      </c>
      <c r="K580" s="16">
        <v>983</v>
      </c>
      <c r="L580" s="16">
        <v>11228</v>
      </c>
      <c r="M580" s="16">
        <v>-335</v>
      </c>
      <c r="N580" s="18">
        <f t="shared" si="149"/>
        <v>7.4923780487804885</v>
      </c>
      <c r="O580">
        <f t="shared" si="150"/>
        <v>85.57926829268294</v>
      </c>
      <c r="P580" s="2">
        <f t="shared" si="151"/>
        <v>-2.5533536585365857</v>
      </c>
      <c r="Q580" s="14">
        <v>-134</v>
      </c>
      <c r="R580" s="14">
        <v>274</v>
      </c>
      <c r="S580" s="27">
        <v>-22</v>
      </c>
      <c r="T580" s="18">
        <f t="shared" si="152"/>
        <v>-20.105026256564141</v>
      </c>
      <c r="U580" s="12">
        <f t="shared" si="153"/>
        <v>41.110277569392345</v>
      </c>
      <c r="V580" s="2">
        <f t="shared" si="154"/>
        <v>-3.3008252063015755</v>
      </c>
      <c r="W580" s="39">
        <f t="shared" si="155"/>
        <v>-2.3255813953488413</v>
      </c>
      <c r="X580" s="39">
        <f t="shared" si="156"/>
        <v>21.680420105026244</v>
      </c>
      <c r="Y580" s="39">
        <f t="shared" si="157"/>
        <v>-2.1755438859714955</v>
      </c>
      <c r="Z580" s="7">
        <f t="shared" si="158"/>
        <v>323.37092916423552</v>
      </c>
      <c r="AA580" s="16">
        <v>784</v>
      </c>
      <c r="AB580" s="57">
        <f t="shared" si="159"/>
        <v>23.348219366819421</v>
      </c>
      <c r="AC580" s="2">
        <v>19</v>
      </c>
      <c r="AD580" s="7">
        <v>767</v>
      </c>
      <c r="AE580">
        <v>28</v>
      </c>
      <c r="AF580">
        <v>39</v>
      </c>
      <c r="AG580">
        <v>41</v>
      </c>
      <c r="AH580" s="2">
        <v>11</v>
      </c>
      <c r="AI580" s="7">
        <v>16</v>
      </c>
      <c r="AJ580">
        <v>54</v>
      </c>
      <c r="AK580">
        <v>0</v>
      </c>
      <c r="AL580">
        <v>0</v>
      </c>
      <c r="AM580">
        <v>0</v>
      </c>
      <c r="AN580">
        <v>0</v>
      </c>
      <c r="AO580" s="2">
        <v>0</v>
      </c>
    </row>
    <row r="581" spans="1:41">
      <c r="A581" s="2">
        <v>581000</v>
      </c>
      <c r="B581">
        <f t="shared" si="144"/>
        <v>9.6833333333333336</v>
      </c>
      <c r="C581" s="16">
        <v>1498881105</v>
      </c>
      <c r="D581" s="6">
        <f t="shared" si="145"/>
        <v>42917.160937499997</v>
      </c>
      <c r="E581" s="20">
        <v>412</v>
      </c>
      <c r="F581" s="21">
        <v>-19116</v>
      </c>
      <c r="G581" s="22">
        <v>-5456</v>
      </c>
      <c r="H581">
        <f t="shared" si="146"/>
        <v>2.5146484375E-2</v>
      </c>
      <c r="I581">
        <f t="shared" si="147"/>
        <v>-1.166748046875</v>
      </c>
      <c r="J581" s="2">
        <f t="shared" si="148"/>
        <v>-0.3330078125</v>
      </c>
      <c r="K581" s="16">
        <v>4739</v>
      </c>
      <c r="L581" s="16">
        <v>4549</v>
      </c>
      <c r="M581" s="16">
        <v>526</v>
      </c>
      <c r="N581" s="18">
        <f t="shared" si="149"/>
        <v>36.120426829268297</v>
      </c>
      <c r="O581">
        <f t="shared" si="150"/>
        <v>34.672256097560975</v>
      </c>
      <c r="P581" s="2">
        <f t="shared" si="151"/>
        <v>4.0091463414634152</v>
      </c>
      <c r="Q581" s="14">
        <v>-61</v>
      </c>
      <c r="R581" s="14">
        <v>231</v>
      </c>
      <c r="S581" s="27">
        <v>-141</v>
      </c>
      <c r="T581" s="18">
        <f t="shared" si="152"/>
        <v>-9.1522880720180044</v>
      </c>
      <c r="U581" s="12">
        <f t="shared" si="153"/>
        <v>34.658664666166544</v>
      </c>
      <c r="V581" s="2">
        <f t="shared" si="154"/>
        <v>-21.155288822205552</v>
      </c>
      <c r="W581" s="39">
        <f t="shared" si="155"/>
        <v>8.6271567891972953</v>
      </c>
      <c r="X581" s="39">
        <f t="shared" si="156"/>
        <v>15.228807201800443</v>
      </c>
      <c r="Y581" s="39">
        <f t="shared" si="157"/>
        <v>-20.030007501875474</v>
      </c>
      <c r="Z581" s="7">
        <f t="shared" si="158"/>
        <v>249.84587146452208</v>
      </c>
      <c r="AA581" s="16">
        <v>736</v>
      </c>
      <c r="AB581" s="57">
        <f t="shared" si="159"/>
        <v>23.204450834157008</v>
      </c>
      <c r="AC581" s="2">
        <v>19</v>
      </c>
      <c r="AD581" s="7">
        <v>771</v>
      </c>
      <c r="AE581">
        <v>45</v>
      </c>
      <c r="AF581">
        <v>54</v>
      </c>
      <c r="AG581">
        <v>52</v>
      </c>
      <c r="AH581" s="2">
        <v>15</v>
      </c>
      <c r="AI581" s="7">
        <v>16</v>
      </c>
      <c r="AJ581">
        <v>58</v>
      </c>
      <c r="AK581">
        <v>0</v>
      </c>
      <c r="AL581">
        <v>0</v>
      </c>
      <c r="AM581">
        <v>0</v>
      </c>
      <c r="AN581">
        <v>0</v>
      </c>
      <c r="AO581" s="2">
        <v>0</v>
      </c>
    </row>
    <row r="582" spans="1:41">
      <c r="A582" s="2">
        <v>582000</v>
      </c>
      <c r="B582">
        <f t="shared" si="144"/>
        <v>9.6999999999999993</v>
      </c>
      <c r="C582" s="16">
        <v>1498881106</v>
      </c>
      <c r="D582" s="6">
        <f t="shared" si="145"/>
        <v>42917.160949074074</v>
      </c>
      <c r="E582" s="20">
        <v>244</v>
      </c>
      <c r="F582" s="21">
        <v>-15216</v>
      </c>
      <c r="G582" s="22">
        <v>-4096</v>
      </c>
      <c r="H582">
        <f t="shared" si="146"/>
        <v>1.4892578125E-2</v>
      </c>
      <c r="I582">
        <f t="shared" si="147"/>
        <v>-0.9287109375</v>
      </c>
      <c r="J582" s="2">
        <f t="shared" si="148"/>
        <v>-0.25</v>
      </c>
      <c r="K582" s="16">
        <v>-1977</v>
      </c>
      <c r="L582" s="16">
        <v>4326</v>
      </c>
      <c r="M582" s="16">
        <v>-550</v>
      </c>
      <c r="N582" s="18">
        <f t="shared" si="149"/>
        <v>-15.068597560975611</v>
      </c>
      <c r="O582">
        <f t="shared" si="150"/>
        <v>32.97256097560976</v>
      </c>
      <c r="P582" s="2">
        <f t="shared" si="151"/>
        <v>-4.1920731707317076</v>
      </c>
      <c r="Q582" s="14">
        <v>22</v>
      </c>
      <c r="R582" s="14">
        <v>190</v>
      </c>
      <c r="S582" s="27">
        <v>-140</v>
      </c>
      <c r="T582" s="18">
        <f t="shared" si="152"/>
        <v>3.3008252063015755</v>
      </c>
      <c r="U582" s="12">
        <f t="shared" si="153"/>
        <v>28.507126781695423</v>
      </c>
      <c r="V582" s="2">
        <f t="shared" si="154"/>
        <v>-21.005251312828207</v>
      </c>
      <c r="W582" s="39">
        <f t="shared" si="155"/>
        <v>21.080270067516874</v>
      </c>
      <c r="X582" s="39">
        <f t="shared" si="156"/>
        <v>9.0772693173293213</v>
      </c>
      <c r="Y582" s="39">
        <f t="shared" si="157"/>
        <v>-19.879969992498125</v>
      </c>
      <c r="Z582" s="7">
        <f t="shared" si="158"/>
        <v>225.36615106917046</v>
      </c>
      <c r="AA582" s="16">
        <v>800</v>
      </c>
      <c r="AB582" s="57">
        <f t="shared" si="159"/>
        <v>23.396142211040225</v>
      </c>
      <c r="AC582" s="2">
        <v>19</v>
      </c>
      <c r="AD582" s="7">
        <v>776</v>
      </c>
      <c r="AE582">
        <v>50</v>
      </c>
      <c r="AF582">
        <v>59</v>
      </c>
      <c r="AG582">
        <v>57</v>
      </c>
      <c r="AH582" s="2">
        <v>17</v>
      </c>
      <c r="AI582" s="7">
        <v>16</v>
      </c>
      <c r="AJ582">
        <v>79</v>
      </c>
      <c r="AK582">
        <v>0</v>
      </c>
      <c r="AL582">
        <v>0</v>
      </c>
      <c r="AM582">
        <v>0</v>
      </c>
      <c r="AN582">
        <v>0</v>
      </c>
      <c r="AO582" s="2">
        <v>0</v>
      </c>
    </row>
    <row r="583" spans="1:41">
      <c r="A583" s="2">
        <v>583000</v>
      </c>
      <c r="B583">
        <f t="shared" si="144"/>
        <v>9.7166666666666668</v>
      </c>
      <c r="C583" s="16">
        <v>1498881107</v>
      </c>
      <c r="D583" s="6">
        <f t="shared" si="145"/>
        <v>42917.160960648151</v>
      </c>
      <c r="E583" s="20">
        <v>-256</v>
      </c>
      <c r="F583" s="21">
        <v>-16080</v>
      </c>
      <c r="G583" s="22">
        <v>-4472</v>
      </c>
      <c r="H583">
        <f t="shared" si="146"/>
        <v>-1.5625E-2</v>
      </c>
      <c r="I583">
        <f t="shared" si="147"/>
        <v>-0.9814453125</v>
      </c>
      <c r="J583" s="2">
        <f t="shared" si="148"/>
        <v>-0.27294921875</v>
      </c>
      <c r="K583" s="16">
        <v>-183</v>
      </c>
      <c r="L583" s="16">
        <v>3480</v>
      </c>
      <c r="M583" s="16">
        <v>4789</v>
      </c>
      <c r="N583" s="18">
        <f t="shared" si="149"/>
        <v>-1.3948170731707319</v>
      </c>
      <c r="O583">
        <f t="shared" si="150"/>
        <v>26.524390243902442</v>
      </c>
      <c r="P583" s="2">
        <f t="shared" si="151"/>
        <v>36.501524390243908</v>
      </c>
      <c r="Q583" s="14">
        <v>-3</v>
      </c>
      <c r="R583" s="14">
        <v>235</v>
      </c>
      <c r="S583" s="27">
        <v>47</v>
      </c>
      <c r="T583" s="18">
        <f t="shared" si="152"/>
        <v>-0.45011252813203301</v>
      </c>
      <c r="U583" s="12">
        <f t="shared" si="153"/>
        <v>35.258814703675917</v>
      </c>
      <c r="V583" s="2">
        <f t="shared" si="154"/>
        <v>7.0517629407351841</v>
      </c>
      <c r="W583" s="39">
        <f t="shared" si="155"/>
        <v>17.329332333083268</v>
      </c>
      <c r="X583" s="39">
        <f t="shared" si="156"/>
        <v>15.828957239309815</v>
      </c>
      <c r="Y583" s="39">
        <f t="shared" si="157"/>
        <v>8.1770442610652641</v>
      </c>
      <c r="Z583" s="7">
        <f t="shared" si="158"/>
        <v>153.546932030129</v>
      </c>
      <c r="AA583" s="16">
        <v>784</v>
      </c>
      <c r="AB583" s="57">
        <f t="shared" si="159"/>
        <v>23.348219366819421</v>
      </c>
      <c r="AC583" s="2">
        <v>19</v>
      </c>
      <c r="AD583" s="7">
        <v>781</v>
      </c>
      <c r="AE583">
        <v>43</v>
      </c>
      <c r="AF583">
        <v>53</v>
      </c>
      <c r="AG583">
        <v>52</v>
      </c>
      <c r="AH583" s="2">
        <v>15</v>
      </c>
      <c r="AI583" s="7">
        <v>16</v>
      </c>
      <c r="AJ583">
        <v>63</v>
      </c>
      <c r="AK583">
        <v>0</v>
      </c>
      <c r="AL583">
        <v>0</v>
      </c>
      <c r="AM583">
        <v>0</v>
      </c>
      <c r="AN583">
        <v>0</v>
      </c>
      <c r="AO583" s="2">
        <v>0</v>
      </c>
    </row>
    <row r="584" spans="1:41">
      <c r="A584" s="2">
        <v>584000</v>
      </c>
      <c r="B584">
        <f t="shared" si="144"/>
        <v>9.7333333333333325</v>
      </c>
      <c r="C584" s="16">
        <v>1498881108</v>
      </c>
      <c r="D584" s="6">
        <f t="shared" si="145"/>
        <v>42917.16097222222</v>
      </c>
      <c r="E584" s="20">
        <v>-988</v>
      </c>
      <c r="F584" s="21">
        <v>-14356</v>
      </c>
      <c r="G584" s="22">
        <v>-5344</v>
      </c>
      <c r="H584">
        <f t="shared" si="146"/>
        <v>-6.0302734375E-2</v>
      </c>
      <c r="I584">
        <f t="shared" si="147"/>
        <v>-0.876220703125</v>
      </c>
      <c r="J584" s="2">
        <f t="shared" si="148"/>
        <v>-0.326171875</v>
      </c>
      <c r="K584" s="16">
        <v>383</v>
      </c>
      <c r="L584" s="16">
        <v>8729</v>
      </c>
      <c r="M584" s="16">
        <v>-2379</v>
      </c>
      <c r="N584" s="18">
        <f t="shared" si="149"/>
        <v>2.9192073170731709</v>
      </c>
      <c r="O584">
        <f t="shared" si="150"/>
        <v>66.532012195121951</v>
      </c>
      <c r="P584" s="2">
        <f t="shared" si="151"/>
        <v>-18.132621951219512</v>
      </c>
      <c r="Q584" s="14">
        <v>-118</v>
      </c>
      <c r="R584" s="14">
        <v>172</v>
      </c>
      <c r="S584" s="27">
        <v>212</v>
      </c>
      <c r="T584" s="18">
        <f t="shared" si="152"/>
        <v>-17.704426106526633</v>
      </c>
      <c r="U584" s="12">
        <f t="shared" si="153"/>
        <v>25.806451612903224</v>
      </c>
      <c r="V584" s="2">
        <f t="shared" si="154"/>
        <v>31.807951987997001</v>
      </c>
      <c r="W584" s="39">
        <f t="shared" si="155"/>
        <v>7.5018754688667144E-2</v>
      </c>
      <c r="X584" s="39">
        <f t="shared" si="156"/>
        <v>6.3765941485371229</v>
      </c>
      <c r="Y584" s="39">
        <f t="shared" si="157"/>
        <v>32.933233308327083</v>
      </c>
      <c r="Z584" s="7">
        <f t="shared" si="158"/>
        <v>85.888894415594024</v>
      </c>
      <c r="AA584" s="16">
        <v>768</v>
      </c>
      <c r="AB584" s="57">
        <f t="shared" si="159"/>
        <v>23.300296522598615</v>
      </c>
      <c r="AC584" s="2">
        <v>19</v>
      </c>
      <c r="AD584" s="7">
        <v>786</v>
      </c>
      <c r="AE584">
        <v>28</v>
      </c>
      <c r="AF584">
        <v>38</v>
      </c>
      <c r="AG584">
        <v>40</v>
      </c>
      <c r="AH584" s="2">
        <v>10</v>
      </c>
      <c r="AI584" s="7">
        <v>16</v>
      </c>
      <c r="AJ584">
        <v>66</v>
      </c>
      <c r="AK584">
        <v>0</v>
      </c>
      <c r="AL584">
        <v>0</v>
      </c>
      <c r="AM584">
        <v>0</v>
      </c>
      <c r="AN584">
        <v>0</v>
      </c>
      <c r="AO584" s="2">
        <v>0</v>
      </c>
    </row>
    <row r="585" spans="1:41">
      <c r="A585" s="2">
        <v>585000</v>
      </c>
      <c r="B585">
        <f t="shared" si="144"/>
        <v>9.75</v>
      </c>
      <c r="C585" s="16">
        <v>1498881109</v>
      </c>
      <c r="D585" s="6">
        <f t="shared" si="145"/>
        <v>42917.160983796297</v>
      </c>
      <c r="E585" s="20">
        <v>-1032</v>
      </c>
      <c r="F585" s="21">
        <v>-19804</v>
      </c>
      <c r="G585" s="22">
        <v>-5864</v>
      </c>
      <c r="H585">
        <f t="shared" si="146"/>
        <v>-6.298828125E-2</v>
      </c>
      <c r="I585">
        <f t="shared" si="147"/>
        <v>-1.208740234375</v>
      </c>
      <c r="J585" s="2">
        <f t="shared" si="148"/>
        <v>-0.35791015625</v>
      </c>
      <c r="K585" s="16">
        <v>-5818</v>
      </c>
      <c r="L585" s="16">
        <v>5420</v>
      </c>
      <c r="M585" s="16">
        <v>12434</v>
      </c>
      <c r="N585" s="18">
        <f t="shared" si="149"/>
        <v>-44.344512195121958</v>
      </c>
      <c r="O585">
        <f t="shared" si="150"/>
        <v>41.310975609756099</v>
      </c>
      <c r="P585" s="2">
        <f t="shared" si="151"/>
        <v>94.771341463414643</v>
      </c>
      <c r="Q585" s="14">
        <v>-254</v>
      </c>
      <c r="R585" s="14">
        <v>212</v>
      </c>
      <c r="S585" s="27">
        <v>116</v>
      </c>
      <c r="T585" s="18">
        <f t="shared" si="152"/>
        <v>-38.10952738184546</v>
      </c>
      <c r="U585" s="12">
        <f t="shared" si="153"/>
        <v>31.807951987997001</v>
      </c>
      <c r="V585" s="2">
        <f t="shared" si="154"/>
        <v>17.404351087771943</v>
      </c>
      <c r="W585" s="39">
        <f t="shared" si="155"/>
        <v>-20.33008252063016</v>
      </c>
      <c r="X585" s="39">
        <f t="shared" si="156"/>
        <v>12.378094523630899</v>
      </c>
      <c r="Y585" s="39">
        <f t="shared" si="157"/>
        <v>18.529632408102024</v>
      </c>
      <c r="Z585" s="7">
        <f t="shared" si="158"/>
        <v>35.850394432039877</v>
      </c>
      <c r="AA585" s="16">
        <v>800</v>
      </c>
      <c r="AB585" s="57">
        <f t="shared" si="159"/>
        <v>23.396142211040225</v>
      </c>
      <c r="AC585" s="2">
        <v>19</v>
      </c>
      <c r="AD585" s="7">
        <v>791</v>
      </c>
      <c r="AE585">
        <v>29</v>
      </c>
      <c r="AF585">
        <v>38</v>
      </c>
      <c r="AG585">
        <v>40</v>
      </c>
      <c r="AH585" s="2">
        <v>10</v>
      </c>
      <c r="AI585" s="7">
        <v>16</v>
      </c>
      <c r="AJ585">
        <v>51</v>
      </c>
      <c r="AK585">
        <v>0</v>
      </c>
      <c r="AL585">
        <v>0</v>
      </c>
      <c r="AM585">
        <v>0</v>
      </c>
      <c r="AN585">
        <v>0</v>
      </c>
      <c r="AO585" s="2">
        <v>0</v>
      </c>
    </row>
    <row r="586" spans="1:41">
      <c r="A586" s="2">
        <v>586000</v>
      </c>
      <c r="B586">
        <f t="shared" si="144"/>
        <v>9.7666666666666675</v>
      </c>
      <c r="C586" s="16">
        <v>1498881110</v>
      </c>
      <c r="D586" s="6">
        <f t="shared" si="145"/>
        <v>42917.160995370374</v>
      </c>
      <c r="E586" s="20">
        <v>1668</v>
      </c>
      <c r="F586" s="21">
        <v>-18704</v>
      </c>
      <c r="G586" s="22">
        <v>-2660</v>
      </c>
      <c r="H586">
        <f t="shared" si="146"/>
        <v>0.101806640625</v>
      </c>
      <c r="I586">
        <f t="shared" si="147"/>
        <v>-1.1416015625</v>
      </c>
      <c r="J586" s="2">
        <f t="shared" si="148"/>
        <v>-0.162353515625</v>
      </c>
      <c r="K586" s="16">
        <v>-1695</v>
      </c>
      <c r="L586" s="16">
        <v>11296</v>
      </c>
      <c r="M586" s="16">
        <v>2638</v>
      </c>
      <c r="N586" s="18">
        <f t="shared" si="149"/>
        <v>-12.919207317073171</v>
      </c>
      <c r="O586">
        <f t="shared" si="150"/>
        <v>86.097560975609767</v>
      </c>
      <c r="P586" s="2">
        <f t="shared" si="151"/>
        <v>20.106707317073173</v>
      </c>
      <c r="Q586" s="14">
        <v>-266</v>
      </c>
      <c r="R586" s="14">
        <v>178</v>
      </c>
      <c r="S586" s="27">
        <v>140</v>
      </c>
      <c r="T586" s="18">
        <f t="shared" si="152"/>
        <v>-39.909977494373592</v>
      </c>
      <c r="U586" s="12">
        <f t="shared" si="153"/>
        <v>26.70667666916729</v>
      </c>
      <c r="V586" s="2">
        <f t="shared" si="154"/>
        <v>21.005251312828207</v>
      </c>
      <c r="W586" s="39">
        <f t="shared" si="155"/>
        <v>-22.130532633158293</v>
      </c>
      <c r="X586" s="39">
        <f t="shared" si="156"/>
        <v>7.276819204801189</v>
      </c>
      <c r="Y586" s="39">
        <f t="shared" si="157"/>
        <v>22.130532633158289</v>
      </c>
      <c r="Z586" s="7">
        <f t="shared" si="158"/>
        <v>38.628330588459306</v>
      </c>
      <c r="AA586" s="16">
        <v>800</v>
      </c>
      <c r="AB586" s="57">
        <f t="shared" si="159"/>
        <v>23.396142211040225</v>
      </c>
      <c r="AC586" s="2">
        <v>19</v>
      </c>
      <c r="AD586" s="7">
        <v>796</v>
      </c>
      <c r="AE586">
        <v>33</v>
      </c>
      <c r="AF586">
        <v>43</v>
      </c>
      <c r="AG586">
        <v>45</v>
      </c>
      <c r="AH586" s="2">
        <v>11</v>
      </c>
      <c r="AI586" s="7">
        <v>16</v>
      </c>
      <c r="AJ586">
        <v>95</v>
      </c>
      <c r="AK586">
        <v>0</v>
      </c>
      <c r="AL586">
        <v>0</v>
      </c>
      <c r="AM586">
        <v>0</v>
      </c>
      <c r="AN586">
        <v>0</v>
      </c>
      <c r="AO586" s="2">
        <v>0</v>
      </c>
    </row>
    <row r="587" spans="1:41">
      <c r="A587" s="2">
        <v>587000</v>
      </c>
      <c r="B587">
        <f t="shared" si="144"/>
        <v>9.7833333333333332</v>
      </c>
      <c r="C587" s="16">
        <v>1498881111</v>
      </c>
      <c r="D587" s="6">
        <f t="shared" si="145"/>
        <v>42917.161006944443</v>
      </c>
      <c r="E587" s="20">
        <v>1900</v>
      </c>
      <c r="F587" s="21">
        <v>-20148</v>
      </c>
      <c r="G587" s="22">
        <v>-5232</v>
      </c>
      <c r="H587">
        <f t="shared" si="146"/>
        <v>0.115966796875</v>
      </c>
      <c r="I587">
        <f t="shared" si="147"/>
        <v>-1.229736328125</v>
      </c>
      <c r="J587" s="2">
        <f t="shared" si="148"/>
        <v>-0.3193359375</v>
      </c>
      <c r="K587" s="16">
        <v>4308</v>
      </c>
      <c r="L587" s="16">
        <v>9662</v>
      </c>
      <c r="M587" s="16">
        <v>14350</v>
      </c>
      <c r="N587" s="18">
        <f t="shared" si="149"/>
        <v>32.835365853658537</v>
      </c>
      <c r="O587">
        <f t="shared" si="150"/>
        <v>73.643292682926841</v>
      </c>
      <c r="P587" s="2">
        <f t="shared" si="151"/>
        <v>109.37500000000001</v>
      </c>
      <c r="Q587" s="14">
        <v>-120</v>
      </c>
      <c r="R587" s="14">
        <v>276</v>
      </c>
      <c r="S587" s="27">
        <v>-30</v>
      </c>
      <c r="T587" s="18">
        <f t="shared" si="152"/>
        <v>-18.004501125281319</v>
      </c>
      <c r="U587" s="12">
        <f t="shared" si="153"/>
        <v>41.410352588147035</v>
      </c>
      <c r="V587" s="2">
        <f t="shared" si="154"/>
        <v>-4.5011252813203297</v>
      </c>
      <c r="W587" s="39">
        <f t="shared" si="155"/>
        <v>-0.2250562640660192</v>
      </c>
      <c r="X587" s="39">
        <f t="shared" si="156"/>
        <v>21.980495123780933</v>
      </c>
      <c r="Y587" s="39">
        <f t="shared" si="157"/>
        <v>-3.3758439609902497</v>
      </c>
      <c r="Z587" s="7">
        <f t="shared" si="158"/>
        <v>278.24186943424326</v>
      </c>
      <c r="AA587" s="16">
        <v>800</v>
      </c>
      <c r="AB587" s="57">
        <f t="shared" si="159"/>
        <v>23.396142211040225</v>
      </c>
      <c r="AC587" s="2">
        <v>19</v>
      </c>
      <c r="AD587" s="7">
        <v>801</v>
      </c>
      <c r="AE587">
        <v>39</v>
      </c>
      <c r="AF587">
        <v>50</v>
      </c>
      <c r="AG587">
        <v>49</v>
      </c>
      <c r="AH587" s="2">
        <v>14</v>
      </c>
      <c r="AI587" s="7">
        <v>16</v>
      </c>
      <c r="AJ587">
        <v>41</v>
      </c>
      <c r="AK587">
        <v>0</v>
      </c>
      <c r="AL587">
        <v>0</v>
      </c>
      <c r="AM587">
        <v>0</v>
      </c>
      <c r="AN587">
        <v>0</v>
      </c>
      <c r="AO587" s="2">
        <v>0</v>
      </c>
    </row>
    <row r="588" spans="1:41">
      <c r="A588" s="2">
        <v>588000</v>
      </c>
      <c r="B588">
        <f t="shared" si="144"/>
        <v>9.8000000000000007</v>
      </c>
      <c r="C588" s="16">
        <v>1498881112</v>
      </c>
      <c r="D588" s="6">
        <f t="shared" si="145"/>
        <v>42917.16101851852</v>
      </c>
      <c r="E588" s="20">
        <v>1796</v>
      </c>
      <c r="F588" s="21">
        <v>-20972</v>
      </c>
      <c r="G588" s="22">
        <v>-3660</v>
      </c>
      <c r="H588">
        <f t="shared" si="146"/>
        <v>0.109619140625</v>
      </c>
      <c r="I588">
        <f t="shared" si="147"/>
        <v>-1.280029296875</v>
      </c>
      <c r="J588" s="2">
        <f t="shared" si="148"/>
        <v>-0.223388671875</v>
      </c>
      <c r="K588" s="16">
        <v>11532</v>
      </c>
      <c r="L588" s="16">
        <v>18745</v>
      </c>
      <c r="M588" s="16">
        <v>9457</v>
      </c>
      <c r="N588" s="18">
        <f t="shared" si="149"/>
        <v>87.896341463414643</v>
      </c>
      <c r="O588">
        <f t="shared" si="150"/>
        <v>142.8734756097561</v>
      </c>
      <c r="P588" s="2">
        <f t="shared" si="151"/>
        <v>72.080792682926841</v>
      </c>
      <c r="Q588" s="14">
        <v>-54</v>
      </c>
      <c r="R588" s="14">
        <v>86</v>
      </c>
      <c r="S588" s="27">
        <v>248</v>
      </c>
      <c r="T588" s="18">
        <f t="shared" si="152"/>
        <v>-8.1020255063765934</v>
      </c>
      <c r="U588" s="12">
        <f t="shared" si="153"/>
        <v>12.903225806451612</v>
      </c>
      <c r="V588" s="2">
        <f t="shared" si="154"/>
        <v>37.209302325581397</v>
      </c>
      <c r="W588" s="39">
        <f t="shared" si="155"/>
        <v>9.6774193548387064</v>
      </c>
      <c r="X588" s="39">
        <f t="shared" si="156"/>
        <v>-6.5266316579144892</v>
      </c>
      <c r="Y588" s="39">
        <f t="shared" si="157"/>
        <v>38.334583645911479</v>
      </c>
      <c r="Z588" s="7">
        <f t="shared" si="158"/>
        <v>100.58899792062537</v>
      </c>
      <c r="AA588" s="16">
        <v>784</v>
      </c>
      <c r="AB588" s="57">
        <f t="shared" si="159"/>
        <v>23.348219366819421</v>
      </c>
      <c r="AC588" s="2">
        <v>19</v>
      </c>
      <c r="AD588" s="7">
        <v>806</v>
      </c>
      <c r="AE588">
        <v>28</v>
      </c>
      <c r="AF588">
        <v>39</v>
      </c>
      <c r="AG588">
        <v>41</v>
      </c>
      <c r="AH588" s="2">
        <v>10</v>
      </c>
      <c r="AI588" s="7">
        <v>16</v>
      </c>
      <c r="AJ588">
        <v>41</v>
      </c>
      <c r="AK588">
        <v>0</v>
      </c>
      <c r="AL588">
        <v>0</v>
      </c>
      <c r="AM588">
        <v>0</v>
      </c>
      <c r="AN588">
        <v>0</v>
      </c>
      <c r="AO588" s="2">
        <v>0</v>
      </c>
    </row>
    <row r="589" spans="1:41">
      <c r="A589" s="2">
        <v>589000</v>
      </c>
      <c r="B589">
        <f t="shared" si="144"/>
        <v>9.8166666666666664</v>
      </c>
      <c r="C589" s="16">
        <v>1498881113</v>
      </c>
      <c r="D589" s="6">
        <f t="shared" si="145"/>
        <v>42917.161030092597</v>
      </c>
      <c r="E589" s="20">
        <v>284</v>
      </c>
      <c r="F589" s="21">
        <v>-7732</v>
      </c>
      <c r="G589" s="22">
        <v>716</v>
      </c>
      <c r="H589">
        <f t="shared" si="146"/>
        <v>1.7333984375E-2</v>
      </c>
      <c r="I589">
        <f t="shared" si="147"/>
        <v>-0.471923828125</v>
      </c>
      <c r="J589" s="2">
        <f t="shared" si="148"/>
        <v>4.3701171875E-2</v>
      </c>
      <c r="K589" s="16">
        <v>-1142</v>
      </c>
      <c r="L589" s="16">
        <v>22638</v>
      </c>
      <c r="M589" s="16">
        <v>4587</v>
      </c>
      <c r="N589" s="18">
        <f t="shared" si="149"/>
        <v>-8.7042682926829276</v>
      </c>
      <c r="O589">
        <f t="shared" si="150"/>
        <v>172.54573170731709</v>
      </c>
      <c r="P589" s="2">
        <f t="shared" si="151"/>
        <v>34.961890243902445</v>
      </c>
      <c r="Q589" s="14">
        <v>-353</v>
      </c>
      <c r="R589" s="14">
        <v>163</v>
      </c>
      <c r="S589" s="27">
        <v>-181</v>
      </c>
      <c r="T589" s="18">
        <f t="shared" si="152"/>
        <v>-52.963240810202549</v>
      </c>
      <c r="U589" s="12">
        <f t="shared" si="153"/>
        <v>24.456114028507127</v>
      </c>
      <c r="V589" s="2">
        <f t="shared" si="154"/>
        <v>-27.156789197299325</v>
      </c>
      <c r="W589" s="39">
        <f t="shared" si="155"/>
        <v>-35.183795948987253</v>
      </c>
      <c r="X589" s="39">
        <f t="shared" si="156"/>
        <v>5.0262565641410255</v>
      </c>
      <c r="Y589" s="39">
        <f t="shared" si="157"/>
        <v>-26.031507876969243</v>
      </c>
      <c r="Z589" s="7">
        <f t="shared" si="158"/>
        <v>330.27629963960629</v>
      </c>
      <c r="AA589" s="16">
        <v>768</v>
      </c>
      <c r="AB589" s="57">
        <f t="shared" si="159"/>
        <v>23.300296522598615</v>
      </c>
      <c r="AC589" s="2">
        <v>19</v>
      </c>
      <c r="AD589" s="7">
        <v>811</v>
      </c>
      <c r="AE589">
        <v>40</v>
      </c>
      <c r="AF589">
        <v>49</v>
      </c>
      <c r="AG589">
        <v>48</v>
      </c>
      <c r="AH589" s="2">
        <v>14</v>
      </c>
      <c r="AI589" s="7">
        <v>16</v>
      </c>
      <c r="AJ589">
        <v>36</v>
      </c>
      <c r="AK589">
        <v>0</v>
      </c>
      <c r="AL589">
        <v>0</v>
      </c>
      <c r="AM589">
        <v>0</v>
      </c>
      <c r="AN589">
        <v>0</v>
      </c>
      <c r="AO589" s="2">
        <v>0</v>
      </c>
    </row>
    <row r="590" spans="1:41">
      <c r="A590" s="2">
        <v>590000</v>
      </c>
      <c r="B590">
        <f t="shared" si="144"/>
        <v>9.8333333333333339</v>
      </c>
      <c r="C590" s="16">
        <v>1498881114</v>
      </c>
      <c r="D590" s="6">
        <f t="shared" si="145"/>
        <v>42917.161041666666</v>
      </c>
      <c r="E590" s="20">
        <v>-2876</v>
      </c>
      <c r="F590" s="21">
        <v>-24628</v>
      </c>
      <c r="G590" s="22">
        <v>-5752</v>
      </c>
      <c r="H590">
        <f t="shared" si="146"/>
        <v>-0.175537109375</v>
      </c>
      <c r="I590">
        <f t="shared" si="147"/>
        <v>-1.503173828125</v>
      </c>
      <c r="J590" s="2">
        <f t="shared" si="148"/>
        <v>-0.35107421875</v>
      </c>
      <c r="K590" s="16">
        <v>11556</v>
      </c>
      <c r="L590" s="16">
        <v>22337</v>
      </c>
      <c r="M590" s="16">
        <v>1758</v>
      </c>
      <c r="N590" s="18">
        <f t="shared" si="149"/>
        <v>88.07926829268294</v>
      </c>
      <c r="O590">
        <f t="shared" si="150"/>
        <v>170.25152439024393</v>
      </c>
      <c r="P590" s="2">
        <f t="shared" si="151"/>
        <v>13.39939024390244</v>
      </c>
      <c r="Q590" s="14">
        <v>-50</v>
      </c>
      <c r="R590" s="14">
        <v>202</v>
      </c>
      <c r="S590" s="27">
        <v>154</v>
      </c>
      <c r="T590" s="18">
        <f t="shared" si="152"/>
        <v>-7.5018754688672171</v>
      </c>
      <c r="U590" s="12">
        <f t="shared" si="153"/>
        <v>30.307576894223555</v>
      </c>
      <c r="V590" s="2">
        <f t="shared" si="154"/>
        <v>23.105776444111029</v>
      </c>
      <c r="W590" s="39">
        <f t="shared" si="155"/>
        <v>10.277569392348083</v>
      </c>
      <c r="X590" s="39">
        <f t="shared" si="156"/>
        <v>10.877719429857454</v>
      </c>
      <c r="Y590" s="39">
        <f t="shared" si="157"/>
        <v>24.231057764441111</v>
      </c>
      <c r="Z590" s="7">
        <f t="shared" si="158"/>
        <v>109.82117771958339</v>
      </c>
      <c r="AA590" s="16">
        <v>800</v>
      </c>
      <c r="AB590" s="57">
        <f t="shared" si="159"/>
        <v>23.396142211040225</v>
      </c>
      <c r="AC590" s="2">
        <v>19</v>
      </c>
      <c r="AD590" s="7">
        <v>816</v>
      </c>
      <c r="AE590">
        <v>27</v>
      </c>
      <c r="AF590">
        <v>36</v>
      </c>
      <c r="AG590">
        <v>37</v>
      </c>
      <c r="AH590" s="2">
        <v>10</v>
      </c>
      <c r="AI590" s="7">
        <v>16</v>
      </c>
      <c r="AJ590">
        <v>48</v>
      </c>
      <c r="AK590">
        <v>0</v>
      </c>
      <c r="AL590">
        <v>0</v>
      </c>
      <c r="AM590">
        <v>0</v>
      </c>
      <c r="AN590">
        <v>0</v>
      </c>
      <c r="AO590" s="2">
        <v>0</v>
      </c>
    </row>
    <row r="591" spans="1:41">
      <c r="A591" s="2">
        <v>591000</v>
      </c>
      <c r="B591">
        <f t="shared" si="144"/>
        <v>9.85</v>
      </c>
      <c r="C591" s="16">
        <v>1498881115</v>
      </c>
      <c r="D591" s="6">
        <f t="shared" si="145"/>
        <v>42917.161053240736</v>
      </c>
      <c r="E591" s="20">
        <v>-1676</v>
      </c>
      <c r="F591" s="21">
        <v>-32767</v>
      </c>
      <c r="G591" s="22">
        <v>-9016</v>
      </c>
      <c r="H591">
        <f t="shared" si="146"/>
        <v>-0.102294921875</v>
      </c>
      <c r="I591">
        <f t="shared" si="147"/>
        <v>-1.99993896484375</v>
      </c>
      <c r="J591" s="2">
        <f t="shared" si="148"/>
        <v>-0.55029296875</v>
      </c>
      <c r="K591" s="16">
        <v>8543</v>
      </c>
      <c r="L591" s="16">
        <v>15477</v>
      </c>
      <c r="M591" s="16">
        <v>24441</v>
      </c>
      <c r="N591" s="18">
        <f t="shared" si="149"/>
        <v>65.114329268292693</v>
      </c>
      <c r="O591">
        <f t="shared" si="150"/>
        <v>117.96493902439025</v>
      </c>
      <c r="P591" s="2">
        <f t="shared" si="151"/>
        <v>186.28810975609758</v>
      </c>
      <c r="Q591" s="14">
        <v>-295</v>
      </c>
      <c r="R591" s="14">
        <v>243</v>
      </c>
      <c r="S591" s="27">
        <v>-25</v>
      </c>
      <c r="T591" s="18">
        <f t="shared" si="152"/>
        <v>-44.261065266316578</v>
      </c>
      <c r="U591" s="12">
        <f t="shared" si="153"/>
        <v>36.459114778694676</v>
      </c>
      <c r="V591" s="2">
        <f t="shared" si="154"/>
        <v>-3.7509377344336086</v>
      </c>
      <c r="W591" s="39">
        <f t="shared" si="155"/>
        <v>-26.481620405101278</v>
      </c>
      <c r="X591" s="39">
        <f t="shared" si="156"/>
        <v>17.029257314328575</v>
      </c>
      <c r="Y591" s="39">
        <f t="shared" si="157"/>
        <v>-2.6256564141035286</v>
      </c>
      <c r="Z591" s="7">
        <f t="shared" si="158"/>
        <v>362.56593093759</v>
      </c>
      <c r="AA591" s="16">
        <v>832</v>
      </c>
      <c r="AB591" s="57">
        <f t="shared" si="159"/>
        <v>23.491987899481835</v>
      </c>
      <c r="AC591" s="2">
        <v>19</v>
      </c>
      <c r="AD591" s="7">
        <v>822</v>
      </c>
      <c r="AE591">
        <v>30</v>
      </c>
      <c r="AF591">
        <v>41</v>
      </c>
      <c r="AG591">
        <v>43</v>
      </c>
      <c r="AH591" s="2">
        <v>11</v>
      </c>
      <c r="AI591" s="7">
        <v>16</v>
      </c>
      <c r="AJ591">
        <v>43</v>
      </c>
      <c r="AK591">
        <v>0</v>
      </c>
      <c r="AL591">
        <v>0</v>
      </c>
      <c r="AM591">
        <v>0</v>
      </c>
      <c r="AN591">
        <v>0</v>
      </c>
      <c r="AO591" s="2">
        <v>0</v>
      </c>
    </row>
    <row r="592" spans="1:41">
      <c r="A592" s="2">
        <v>592000</v>
      </c>
      <c r="B592">
        <f t="shared" si="144"/>
        <v>9.8666666666666671</v>
      </c>
      <c r="C592" s="16">
        <v>1498881116</v>
      </c>
      <c r="D592" s="6">
        <f t="shared" si="145"/>
        <v>42917.16106481482</v>
      </c>
      <c r="E592" s="20">
        <v>-13044</v>
      </c>
      <c r="F592" s="21">
        <v>-32767</v>
      </c>
      <c r="G592" s="22">
        <v>2908</v>
      </c>
      <c r="H592">
        <f t="shared" si="146"/>
        <v>-0.796142578125</v>
      </c>
      <c r="I592">
        <f t="shared" si="147"/>
        <v>-1.99993896484375</v>
      </c>
      <c r="J592" s="2">
        <f t="shared" si="148"/>
        <v>0.177490234375</v>
      </c>
      <c r="K592" s="16">
        <v>-32768</v>
      </c>
      <c r="L592" s="16">
        <v>12957</v>
      </c>
      <c r="M592" s="16">
        <v>-21095</v>
      </c>
      <c r="N592" s="18">
        <f t="shared" si="149"/>
        <v>-249.75609756097563</v>
      </c>
      <c r="O592">
        <f t="shared" si="150"/>
        <v>98.757621951219519</v>
      </c>
      <c r="P592" s="2">
        <f t="shared" si="151"/>
        <v>-160.78506097560978</v>
      </c>
      <c r="Q592" s="14">
        <v>78</v>
      </c>
      <c r="R592" s="14">
        <v>182</v>
      </c>
      <c r="S592" s="27">
        <v>-68</v>
      </c>
      <c r="T592" s="18">
        <f t="shared" si="152"/>
        <v>11.702925731432858</v>
      </c>
      <c r="U592" s="12">
        <f t="shared" si="153"/>
        <v>27.30682670667667</v>
      </c>
      <c r="V592" s="2">
        <f t="shared" si="154"/>
        <v>-10.202550637659416</v>
      </c>
      <c r="W592" s="39">
        <f t="shared" si="155"/>
        <v>29.482370592648159</v>
      </c>
      <c r="X592" s="39">
        <f t="shared" si="156"/>
        <v>7.8769692423105688</v>
      </c>
      <c r="Y592" s="39">
        <f t="shared" si="157"/>
        <v>-9.0772693173293355</v>
      </c>
      <c r="Z592" s="7">
        <f t="shared" si="158"/>
        <v>197.92066359038989</v>
      </c>
      <c r="AA592" s="16">
        <v>832</v>
      </c>
      <c r="AB592" s="57">
        <f t="shared" si="159"/>
        <v>23.491987899481835</v>
      </c>
      <c r="AC592" s="2">
        <v>19</v>
      </c>
      <c r="AD592" s="7">
        <v>827</v>
      </c>
      <c r="AE592">
        <v>49</v>
      </c>
      <c r="AF592">
        <v>58</v>
      </c>
      <c r="AG592">
        <v>56</v>
      </c>
      <c r="AH592" s="2">
        <v>17</v>
      </c>
      <c r="AI592" s="7">
        <v>16</v>
      </c>
      <c r="AJ592">
        <v>81</v>
      </c>
      <c r="AK592">
        <v>0</v>
      </c>
      <c r="AL592">
        <v>0</v>
      </c>
      <c r="AM592">
        <v>0</v>
      </c>
      <c r="AN592">
        <v>0</v>
      </c>
      <c r="AO592" s="2">
        <v>0</v>
      </c>
    </row>
    <row r="593" spans="1:41">
      <c r="A593" s="2">
        <v>593000</v>
      </c>
      <c r="B593">
        <f t="shared" si="144"/>
        <v>9.8833333333333329</v>
      </c>
      <c r="C593" s="16">
        <v>1498881117</v>
      </c>
      <c r="D593" s="6">
        <f t="shared" si="145"/>
        <v>42917.161076388889</v>
      </c>
      <c r="E593" s="20">
        <v>-72</v>
      </c>
      <c r="F593" s="21">
        <v>-23068</v>
      </c>
      <c r="G593" s="22">
        <v>-1860</v>
      </c>
      <c r="H593">
        <f t="shared" si="146"/>
        <v>-4.39453125E-3</v>
      </c>
      <c r="I593">
        <f t="shared" si="147"/>
        <v>-1.407958984375</v>
      </c>
      <c r="J593" s="2">
        <f t="shared" si="148"/>
        <v>-0.113525390625</v>
      </c>
      <c r="K593" s="16">
        <v>3276</v>
      </c>
      <c r="L593" s="16">
        <v>11680</v>
      </c>
      <c r="M593" s="16">
        <v>314</v>
      </c>
      <c r="N593" s="18">
        <f t="shared" si="149"/>
        <v>24.969512195121954</v>
      </c>
      <c r="O593">
        <f t="shared" si="150"/>
        <v>89.024390243902445</v>
      </c>
      <c r="P593" s="2">
        <f t="shared" si="151"/>
        <v>2.3932926829268295</v>
      </c>
      <c r="Q593" s="14">
        <v>-129</v>
      </c>
      <c r="R593" s="14">
        <v>253</v>
      </c>
      <c r="S593" s="27">
        <v>69</v>
      </c>
      <c r="T593" s="18">
        <f t="shared" si="152"/>
        <v>-19.35483870967742</v>
      </c>
      <c r="U593" s="12">
        <f t="shared" si="153"/>
        <v>37.959489872468119</v>
      </c>
      <c r="V593" s="2">
        <f t="shared" si="154"/>
        <v>10.352588147036759</v>
      </c>
      <c r="W593" s="39">
        <f t="shared" si="155"/>
        <v>-1.5753938484621202</v>
      </c>
      <c r="X593" s="39">
        <f t="shared" si="156"/>
        <v>18.529632408102017</v>
      </c>
      <c r="Y593" s="39">
        <f t="shared" si="157"/>
        <v>11.477869467366839</v>
      </c>
      <c r="Z593" s="7">
        <f t="shared" si="158"/>
        <v>77.568064128249333</v>
      </c>
      <c r="AA593" s="16">
        <v>736</v>
      </c>
      <c r="AB593" s="57">
        <f t="shared" si="159"/>
        <v>23.204450834157008</v>
      </c>
      <c r="AC593" s="2">
        <v>19</v>
      </c>
      <c r="AD593" s="7">
        <v>832</v>
      </c>
      <c r="AE593">
        <v>26</v>
      </c>
      <c r="AF593">
        <v>34</v>
      </c>
      <c r="AG593">
        <v>35</v>
      </c>
      <c r="AH593" s="2">
        <v>9</v>
      </c>
      <c r="AI593" s="7">
        <v>16</v>
      </c>
      <c r="AJ593">
        <v>87</v>
      </c>
      <c r="AK593">
        <v>0</v>
      </c>
      <c r="AL593">
        <v>0</v>
      </c>
      <c r="AM593">
        <v>0</v>
      </c>
      <c r="AN593">
        <v>0</v>
      </c>
      <c r="AO593" s="2">
        <v>0</v>
      </c>
    </row>
    <row r="594" spans="1:41">
      <c r="A594" s="2">
        <v>594000</v>
      </c>
      <c r="B594">
        <f t="shared" si="144"/>
        <v>9.9</v>
      </c>
      <c r="C594" s="16">
        <v>1498881118</v>
      </c>
      <c r="D594" s="6">
        <f t="shared" si="145"/>
        <v>42917.161087962959</v>
      </c>
      <c r="E594" s="20">
        <v>584</v>
      </c>
      <c r="F594" s="21">
        <v>-21480</v>
      </c>
      <c r="G594" s="22">
        <v>-6764</v>
      </c>
      <c r="H594">
        <f t="shared" si="146"/>
        <v>3.564453125E-2</v>
      </c>
      <c r="I594">
        <f t="shared" si="147"/>
        <v>-1.31103515625</v>
      </c>
      <c r="J594" s="2">
        <f t="shared" si="148"/>
        <v>-0.412841796875</v>
      </c>
      <c r="K594" s="16">
        <v>-11173</v>
      </c>
      <c r="L594" s="16">
        <v>11598</v>
      </c>
      <c r="M594" s="16">
        <v>3312</v>
      </c>
      <c r="N594" s="18">
        <f t="shared" si="149"/>
        <v>-85.160060975609767</v>
      </c>
      <c r="O594">
        <f t="shared" si="150"/>
        <v>88.399390243902445</v>
      </c>
      <c r="P594" s="2">
        <f t="shared" si="151"/>
        <v>25.243902439024392</v>
      </c>
      <c r="Q594" s="14">
        <v>-237</v>
      </c>
      <c r="R594" s="14">
        <v>269</v>
      </c>
      <c r="S594" s="27">
        <v>-49</v>
      </c>
      <c r="T594" s="18">
        <f t="shared" si="152"/>
        <v>-35.558889722430607</v>
      </c>
      <c r="U594" s="12">
        <f t="shared" si="153"/>
        <v>40.360090022505624</v>
      </c>
      <c r="V594" s="2">
        <f t="shared" si="154"/>
        <v>-7.3518379594898722</v>
      </c>
      <c r="W594" s="39">
        <f t="shared" si="155"/>
        <v>-17.779444861215307</v>
      </c>
      <c r="X594" s="39">
        <f t="shared" si="156"/>
        <v>20.930232558139522</v>
      </c>
      <c r="Y594" s="39">
        <f t="shared" si="157"/>
        <v>-6.2265566391597922</v>
      </c>
      <c r="Z594" s="7">
        <f t="shared" si="158"/>
        <v>348.28379397639117</v>
      </c>
      <c r="AA594" s="16">
        <v>736</v>
      </c>
      <c r="AB594" s="57">
        <f t="shared" si="159"/>
        <v>23.204450834157008</v>
      </c>
      <c r="AC594" s="2">
        <v>19</v>
      </c>
      <c r="AD594" s="7">
        <v>838</v>
      </c>
      <c r="AE594">
        <v>25</v>
      </c>
      <c r="AF594">
        <v>34</v>
      </c>
      <c r="AG594">
        <v>36</v>
      </c>
      <c r="AH594" s="2">
        <v>9</v>
      </c>
      <c r="AI594" s="7">
        <v>16</v>
      </c>
      <c r="AJ594">
        <v>40</v>
      </c>
      <c r="AK594">
        <v>0</v>
      </c>
      <c r="AL594">
        <v>0</v>
      </c>
      <c r="AM594">
        <v>0</v>
      </c>
      <c r="AN594">
        <v>0</v>
      </c>
      <c r="AO594" s="2">
        <v>0</v>
      </c>
    </row>
    <row r="595" spans="1:41">
      <c r="A595" s="2">
        <v>595000</v>
      </c>
      <c r="B595">
        <f t="shared" si="144"/>
        <v>9.9166666666666661</v>
      </c>
      <c r="C595" s="16">
        <v>1498881119</v>
      </c>
      <c r="D595" s="6">
        <f t="shared" si="145"/>
        <v>42917.161099537036</v>
      </c>
      <c r="E595" s="20">
        <v>-2452</v>
      </c>
      <c r="F595" s="21">
        <v>-18748</v>
      </c>
      <c r="G595" s="22">
        <v>-2744</v>
      </c>
      <c r="H595">
        <f t="shared" si="146"/>
        <v>-0.149658203125</v>
      </c>
      <c r="I595">
        <f t="shared" si="147"/>
        <v>-1.144287109375</v>
      </c>
      <c r="J595" s="2">
        <f t="shared" si="148"/>
        <v>-0.16748046875</v>
      </c>
      <c r="K595" s="16">
        <v>12958</v>
      </c>
      <c r="L595" s="16">
        <v>7268</v>
      </c>
      <c r="M595" s="16">
        <v>-742</v>
      </c>
      <c r="N595" s="18">
        <f t="shared" si="149"/>
        <v>98.765243902439039</v>
      </c>
      <c r="O595">
        <f t="shared" si="150"/>
        <v>55.396341463414636</v>
      </c>
      <c r="P595" s="2">
        <f t="shared" si="151"/>
        <v>-5.6554878048780495</v>
      </c>
      <c r="Q595" s="14">
        <v>-196</v>
      </c>
      <c r="R595" s="14">
        <v>264</v>
      </c>
      <c r="S595" s="27">
        <v>-102</v>
      </c>
      <c r="T595" s="18">
        <f t="shared" si="152"/>
        <v>-29.407351837959489</v>
      </c>
      <c r="U595" s="12">
        <f t="shared" si="153"/>
        <v>39.609902475618902</v>
      </c>
      <c r="V595" s="2">
        <f t="shared" si="154"/>
        <v>-15.303825956489122</v>
      </c>
      <c r="W595" s="39">
        <f t="shared" si="155"/>
        <v>-11.627906976744189</v>
      </c>
      <c r="X595" s="39">
        <f t="shared" si="156"/>
        <v>20.180045011252801</v>
      </c>
      <c r="Y595" s="39">
        <f t="shared" si="157"/>
        <v>-14.178544636159042</v>
      </c>
      <c r="Z595" s="7">
        <f t="shared" si="158"/>
        <v>315.46063486021154</v>
      </c>
      <c r="AA595" s="16">
        <v>784</v>
      </c>
      <c r="AB595" s="57">
        <f t="shared" si="159"/>
        <v>23.348219366819421</v>
      </c>
      <c r="AC595" s="2">
        <v>19</v>
      </c>
      <c r="AD595" s="7">
        <v>843</v>
      </c>
      <c r="AE595">
        <v>32</v>
      </c>
      <c r="AF595">
        <v>42</v>
      </c>
      <c r="AG595">
        <v>43</v>
      </c>
      <c r="AH595" s="2">
        <v>11</v>
      </c>
      <c r="AI595" s="7">
        <v>16</v>
      </c>
      <c r="AJ595">
        <v>74</v>
      </c>
      <c r="AK595">
        <v>0</v>
      </c>
      <c r="AL595">
        <v>0</v>
      </c>
      <c r="AM595">
        <v>0</v>
      </c>
      <c r="AN595">
        <v>0</v>
      </c>
      <c r="AO595" s="2">
        <v>0</v>
      </c>
    </row>
    <row r="596" spans="1:41">
      <c r="A596" s="2">
        <v>596000</v>
      </c>
      <c r="B596">
        <f t="shared" si="144"/>
        <v>9.9333333333333336</v>
      </c>
      <c r="C596" s="16">
        <v>1498881120</v>
      </c>
      <c r="D596" s="6">
        <f t="shared" si="145"/>
        <v>42917.161111111112</v>
      </c>
      <c r="E596" s="20">
        <v>-1080</v>
      </c>
      <c r="F596" s="21">
        <v>-5588</v>
      </c>
      <c r="G596" s="22">
        <v>-2508</v>
      </c>
      <c r="H596">
        <f t="shared" si="146"/>
        <v>-6.591796875E-2</v>
      </c>
      <c r="I596">
        <f t="shared" si="147"/>
        <v>-0.341064453125</v>
      </c>
      <c r="J596" s="2">
        <f t="shared" si="148"/>
        <v>-0.153076171875</v>
      </c>
      <c r="K596" s="16">
        <v>4872</v>
      </c>
      <c r="L596" s="16">
        <v>4079</v>
      </c>
      <c r="M596" s="16">
        <v>-4757</v>
      </c>
      <c r="N596" s="18">
        <f t="shared" si="149"/>
        <v>37.134146341463421</v>
      </c>
      <c r="O596">
        <f t="shared" si="150"/>
        <v>31.089939024390247</v>
      </c>
      <c r="P596" s="2">
        <f t="shared" si="151"/>
        <v>-36.257621951219512</v>
      </c>
      <c r="Q596" s="14">
        <v>-43</v>
      </c>
      <c r="R596" s="14">
        <v>199</v>
      </c>
      <c r="S596" s="27">
        <v>-183</v>
      </c>
      <c r="T596" s="18">
        <f t="shared" si="152"/>
        <v>-6.4516129032258061</v>
      </c>
      <c r="U596" s="12">
        <f t="shared" si="153"/>
        <v>29.857464366091524</v>
      </c>
      <c r="V596" s="2">
        <f t="shared" si="154"/>
        <v>-27.456864216054015</v>
      </c>
      <c r="W596" s="39">
        <f t="shared" si="155"/>
        <v>11.327831957989494</v>
      </c>
      <c r="X596" s="39">
        <f t="shared" si="156"/>
        <v>10.427606901725422</v>
      </c>
      <c r="Y596" s="39">
        <f t="shared" si="157"/>
        <v>-26.331582895723933</v>
      </c>
      <c r="Z596" s="7">
        <f t="shared" si="158"/>
        <v>249.87179825572809</v>
      </c>
      <c r="AA596" s="16">
        <v>720</v>
      </c>
      <c r="AB596" s="57">
        <f t="shared" si="159"/>
        <v>23.156527989936201</v>
      </c>
      <c r="AC596" s="2">
        <v>19</v>
      </c>
      <c r="AD596" s="7">
        <v>848</v>
      </c>
      <c r="AE596">
        <v>39</v>
      </c>
      <c r="AF596">
        <v>48</v>
      </c>
      <c r="AG596">
        <v>48</v>
      </c>
      <c r="AH596" s="2">
        <v>14</v>
      </c>
      <c r="AI596" s="7">
        <v>16</v>
      </c>
      <c r="AJ596">
        <v>102</v>
      </c>
      <c r="AK596">
        <v>0</v>
      </c>
      <c r="AL596">
        <v>0</v>
      </c>
      <c r="AM596">
        <v>0</v>
      </c>
      <c r="AN596">
        <v>0</v>
      </c>
      <c r="AO596" s="2">
        <v>0</v>
      </c>
    </row>
    <row r="597" spans="1:41">
      <c r="A597" s="2">
        <v>597000</v>
      </c>
      <c r="B597">
        <f t="shared" si="144"/>
        <v>9.9499999999999993</v>
      </c>
      <c r="C597" s="16">
        <v>1498881121</v>
      </c>
      <c r="D597" s="6">
        <f t="shared" si="145"/>
        <v>42917.161122685182</v>
      </c>
      <c r="E597" s="20">
        <v>1092</v>
      </c>
      <c r="F597" s="21">
        <v>-17964</v>
      </c>
      <c r="G597" s="22">
        <v>-3552</v>
      </c>
      <c r="H597">
        <f t="shared" si="146"/>
        <v>6.6650390625E-2</v>
      </c>
      <c r="I597">
        <f t="shared" si="147"/>
        <v>-1.096435546875</v>
      </c>
      <c r="J597" s="2">
        <f t="shared" si="148"/>
        <v>-0.216796875</v>
      </c>
      <c r="K597" s="16">
        <v>-2679</v>
      </c>
      <c r="L597" s="16">
        <v>487</v>
      </c>
      <c r="M597" s="16">
        <v>3719</v>
      </c>
      <c r="N597" s="18">
        <f t="shared" si="149"/>
        <v>-20.419207317073173</v>
      </c>
      <c r="O597">
        <f t="shared" si="150"/>
        <v>3.7118902439024395</v>
      </c>
      <c r="P597" s="2">
        <f t="shared" si="151"/>
        <v>28.346036585365855</v>
      </c>
      <c r="Q597" s="14">
        <v>-6</v>
      </c>
      <c r="R597" s="14">
        <v>202</v>
      </c>
      <c r="S597" s="27">
        <v>-144</v>
      </c>
      <c r="T597" s="18">
        <f t="shared" si="152"/>
        <v>-0.90022505626406601</v>
      </c>
      <c r="U597" s="12">
        <f t="shared" si="153"/>
        <v>30.307576894223555</v>
      </c>
      <c r="V597" s="2">
        <f t="shared" si="154"/>
        <v>-21.605401350337583</v>
      </c>
      <c r="W597" s="39">
        <f t="shared" si="155"/>
        <v>16.879219804951234</v>
      </c>
      <c r="X597" s="39">
        <f t="shared" si="156"/>
        <v>10.877719429857454</v>
      </c>
      <c r="Y597" s="39">
        <f t="shared" si="157"/>
        <v>-20.480120030007505</v>
      </c>
      <c r="Z597" s="7">
        <f t="shared" si="158"/>
        <v>232.88921273488893</v>
      </c>
      <c r="AA597" s="16">
        <v>800</v>
      </c>
      <c r="AB597" s="57">
        <f t="shared" si="159"/>
        <v>23.396142211040225</v>
      </c>
      <c r="AC597" s="2">
        <v>19</v>
      </c>
      <c r="AD597" s="7">
        <v>853</v>
      </c>
      <c r="AE597">
        <v>46</v>
      </c>
      <c r="AF597">
        <v>56</v>
      </c>
      <c r="AG597">
        <v>55</v>
      </c>
      <c r="AH597" s="2">
        <v>16</v>
      </c>
      <c r="AI597" s="7">
        <v>16</v>
      </c>
      <c r="AJ597">
        <v>78</v>
      </c>
      <c r="AK597">
        <v>0</v>
      </c>
      <c r="AL597">
        <v>0</v>
      </c>
      <c r="AM597">
        <v>0</v>
      </c>
      <c r="AN597">
        <v>0</v>
      </c>
      <c r="AO597" s="2">
        <v>0</v>
      </c>
    </row>
    <row r="598" spans="1:41">
      <c r="A598" s="2">
        <v>598000</v>
      </c>
      <c r="B598">
        <f t="shared" si="144"/>
        <v>9.9666666666666668</v>
      </c>
      <c r="C598" s="16">
        <v>1498881122</v>
      </c>
      <c r="D598" s="6">
        <f t="shared" si="145"/>
        <v>42917.161134259259</v>
      </c>
      <c r="E598" s="20">
        <v>-1512</v>
      </c>
      <c r="F598" s="21">
        <v>-22068</v>
      </c>
      <c r="G598" s="22">
        <v>-4212</v>
      </c>
      <c r="H598">
        <f t="shared" si="146"/>
        <v>-9.228515625E-2</v>
      </c>
      <c r="I598">
        <f t="shared" si="147"/>
        <v>-1.346923828125</v>
      </c>
      <c r="J598" s="2">
        <f t="shared" si="148"/>
        <v>-0.257080078125</v>
      </c>
      <c r="K598" s="16">
        <v>3164</v>
      </c>
      <c r="L598" s="16">
        <v>-2724</v>
      </c>
      <c r="M598" s="16">
        <v>-3612</v>
      </c>
      <c r="N598" s="18">
        <f t="shared" si="149"/>
        <v>24.115853658536587</v>
      </c>
      <c r="O598">
        <f t="shared" si="150"/>
        <v>-20.762195121951223</v>
      </c>
      <c r="P598" s="2">
        <f t="shared" si="151"/>
        <v>-27.530487804878049</v>
      </c>
      <c r="Q598" s="14">
        <v>-110</v>
      </c>
      <c r="R598" s="14">
        <v>254</v>
      </c>
      <c r="S598" s="27">
        <v>-112</v>
      </c>
      <c r="T598" s="18">
        <f t="shared" si="152"/>
        <v>-16.504126031507877</v>
      </c>
      <c r="U598" s="12">
        <f t="shared" si="153"/>
        <v>38.10952738184546</v>
      </c>
      <c r="V598" s="2">
        <f t="shared" si="154"/>
        <v>-16.804201050262566</v>
      </c>
      <c r="W598" s="39">
        <f t="shared" si="155"/>
        <v>1.2753188297074232</v>
      </c>
      <c r="X598" s="39">
        <f t="shared" si="156"/>
        <v>18.679669917479359</v>
      </c>
      <c r="Y598" s="39">
        <f t="shared" si="157"/>
        <v>-15.678919729932487</v>
      </c>
      <c r="Z598" s="7">
        <f t="shared" si="158"/>
        <v>269.3781174202814</v>
      </c>
      <c r="AA598" s="16">
        <v>784</v>
      </c>
      <c r="AB598" s="57">
        <f t="shared" si="159"/>
        <v>23.348219366819421</v>
      </c>
      <c r="AC598" s="2">
        <v>19</v>
      </c>
      <c r="AD598" s="7">
        <v>857</v>
      </c>
      <c r="AE598">
        <v>42</v>
      </c>
      <c r="AF598">
        <v>54</v>
      </c>
      <c r="AG598">
        <v>54</v>
      </c>
      <c r="AH598" s="2">
        <v>15</v>
      </c>
      <c r="AI598" s="7">
        <v>16</v>
      </c>
      <c r="AJ598">
        <v>97</v>
      </c>
      <c r="AK598">
        <v>0</v>
      </c>
      <c r="AL598">
        <v>0</v>
      </c>
      <c r="AM598">
        <v>0</v>
      </c>
      <c r="AN598">
        <v>0</v>
      </c>
      <c r="AO598" s="2">
        <v>0</v>
      </c>
    </row>
    <row r="599" spans="1:41">
      <c r="A599" s="2">
        <v>599000</v>
      </c>
      <c r="B599">
        <f t="shared" si="144"/>
        <v>9.9833333333333325</v>
      </c>
      <c r="C599" s="16">
        <v>1498881123</v>
      </c>
      <c r="D599" s="6">
        <f t="shared" si="145"/>
        <v>42917.161145833335</v>
      </c>
      <c r="E599" s="20">
        <v>328</v>
      </c>
      <c r="F599" s="21">
        <v>-18416</v>
      </c>
      <c r="G599" s="22">
        <v>-4612</v>
      </c>
      <c r="H599">
        <f t="shared" si="146"/>
        <v>2.001953125E-2</v>
      </c>
      <c r="I599">
        <f t="shared" si="147"/>
        <v>-1.1240234375</v>
      </c>
      <c r="J599" s="2">
        <f t="shared" si="148"/>
        <v>-0.281494140625</v>
      </c>
      <c r="K599" s="16">
        <v>-3441</v>
      </c>
      <c r="L599" s="16">
        <v>755</v>
      </c>
      <c r="M599" s="16">
        <v>1525</v>
      </c>
      <c r="N599" s="18">
        <f t="shared" si="149"/>
        <v>-26.227134146341466</v>
      </c>
      <c r="O599">
        <f t="shared" si="150"/>
        <v>5.7545731707317076</v>
      </c>
      <c r="P599" s="2">
        <f t="shared" si="151"/>
        <v>11.623475609756099</v>
      </c>
      <c r="Q599" s="14">
        <v>-122</v>
      </c>
      <c r="R599" s="14">
        <v>264</v>
      </c>
      <c r="S599" s="27">
        <v>-80</v>
      </c>
      <c r="T599" s="18">
        <f t="shared" si="152"/>
        <v>-18.304576144036009</v>
      </c>
      <c r="U599" s="12">
        <f t="shared" si="153"/>
        <v>39.609902475618902</v>
      </c>
      <c r="V599" s="2">
        <f t="shared" si="154"/>
        <v>-12.003000750187546</v>
      </c>
      <c r="W599" s="39">
        <f t="shared" si="155"/>
        <v>-0.52513128282070909</v>
      </c>
      <c r="X599" s="39">
        <f t="shared" si="156"/>
        <v>20.180045011252801</v>
      </c>
      <c r="Y599" s="39">
        <f t="shared" si="157"/>
        <v>-10.877719429857466</v>
      </c>
      <c r="Z599" s="7">
        <f t="shared" si="158"/>
        <v>277.14208427837013</v>
      </c>
      <c r="AA599" s="16">
        <v>784</v>
      </c>
      <c r="AB599" s="57">
        <f t="shared" si="159"/>
        <v>23.348219366819421</v>
      </c>
      <c r="AC599" s="2">
        <v>19</v>
      </c>
      <c r="AD599" s="7">
        <v>862</v>
      </c>
      <c r="AE599">
        <v>35</v>
      </c>
      <c r="AF599">
        <v>45</v>
      </c>
      <c r="AG599">
        <v>48</v>
      </c>
      <c r="AH599" s="2">
        <v>12</v>
      </c>
      <c r="AI599" s="7">
        <v>16</v>
      </c>
      <c r="AJ599">
        <v>43</v>
      </c>
      <c r="AK599">
        <v>0</v>
      </c>
      <c r="AL599">
        <v>0</v>
      </c>
      <c r="AM599">
        <v>0</v>
      </c>
      <c r="AN599">
        <v>0</v>
      </c>
      <c r="AO599" s="2">
        <v>0</v>
      </c>
    </row>
    <row r="600" spans="1:41">
      <c r="A600" s="2">
        <v>600000</v>
      </c>
      <c r="B600">
        <f t="shared" si="144"/>
        <v>10</v>
      </c>
      <c r="C600" s="16">
        <v>1498881124</v>
      </c>
      <c r="D600" s="6">
        <f t="shared" si="145"/>
        <v>42917.161157407405</v>
      </c>
      <c r="E600" s="20">
        <v>232</v>
      </c>
      <c r="F600" s="21">
        <v>-12836</v>
      </c>
      <c r="G600" s="22">
        <v>-2932</v>
      </c>
      <c r="H600">
        <f t="shared" si="146"/>
        <v>1.416015625E-2</v>
      </c>
      <c r="I600">
        <f t="shared" si="147"/>
        <v>-0.783447265625</v>
      </c>
      <c r="J600" s="2">
        <f t="shared" si="148"/>
        <v>-0.178955078125</v>
      </c>
      <c r="K600" s="16">
        <v>-2018</v>
      </c>
      <c r="L600" s="16">
        <v>5178</v>
      </c>
      <c r="M600" s="16">
        <v>4345</v>
      </c>
      <c r="N600" s="18">
        <f t="shared" si="149"/>
        <v>-15.381097560975611</v>
      </c>
      <c r="O600">
        <f t="shared" si="150"/>
        <v>39.466463414634148</v>
      </c>
      <c r="P600" s="2">
        <f t="shared" si="151"/>
        <v>33.117378048780488</v>
      </c>
      <c r="Q600" s="14">
        <v>20</v>
      </c>
      <c r="R600" s="14">
        <v>220</v>
      </c>
      <c r="S600" s="27">
        <v>-6</v>
      </c>
      <c r="T600" s="18">
        <f t="shared" si="152"/>
        <v>3.0007501875468865</v>
      </c>
      <c r="U600" s="12">
        <f t="shared" si="153"/>
        <v>33.008252063015753</v>
      </c>
      <c r="V600" s="2">
        <f t="shared" si="154"/>
        <v>-0.90022505626406601</v>
      </c>
      <c r="W600" s="39">
        <f t="shared" si="155"/>
        <v>20.780195048762188</v>
      </c>
      <c r="X600" s="39">
        <f t="shared" si="156"/>
        <v>13.578394598649652</v>
      </c>
      <c r="Y600" s="39">
        <f t="shared" si="157"/>
        <v>0.22505626406601398</v>
      </c>
      <c r="Z600" s="7">
        <f t="shared" si="158"/>
        <v>179.35020591068954</v>
      </c>
      <c r="AA600" s="16">
        <v>800</v>
      </c>
      <c r="AB600" s="57">
        <f t="shared" si="159"/>
        <v>23.396142211040225</v>
      </c>
      <c r="AC600" s="2">
        <v>19</v>
      </c>
      <c r="AD600" s="7">
        <v>866</v>
      </c>
      <c r="AE600">
        <v>40</v>
      </c>
      <c r="AF600">
        <v>51</v>
      </c>
      <c r="AG600">
        <v>51</v>
      </c>
      <c r="AH600" s="2">
        <v>14</v>
      </c>
      <c r="AI600" s="7">
        <v>16</v>
      </c>
      <c r="AJ600">
        <v>50</v>
      </c>
      <c r="AK600">
        <v>0</v>
      </c>
      <c r="AL600">
        <v>0</v>
      </c>
      <c r="AM600">
        <v>0</v>
      </c>
      <c r="AN600">
        <v>0</v>
      </c>
      <c r="AO600" s="2">
        <v>0</v>
      </c>
    </row>
    <row r="601" spans="1:41">
      <c r="A601" s="2">
        <v>601000</v>
      </c>
      <c r="B601">
        <f t="shared" si="144"/>
        <v>10.016666666666667</v>
      </c>
      <c r="C601" s="16">
        <v>1498881125</v>
      </c>
      <c r="D601" s="6">
        <f t="shared" si="145"/>
        <v>42917.161168981482</v>
      </c>
      <c r="E601" s="20">
        <v>364</v>
      </c>
      <c r="F601" s="21">
        <v>-12132</v>
      </c>
      <c r="G601" s="22">
        <v>-2952</v>
      </c>
      <c r="H601">
        <f t="shared" si="146"/>
        <v>2.2216796875E-2</v>
      </c>
      <c r="I601">
        <f t="shared" si="147"/>
        <v>-0.740478515625</v>
      </c>
      <c r="J601" s="2">
        <f t="shared" si="148"/>
        <v>-0.18017578125</v>
      </c>
      <c r="K601" s="16">
        <v>-209</v>
      </c>
      <c r="L601" s="16">
        <v>9424</v>
      </c>
      <c r="M601" s="16">
        <v>3615</v>
      </c>
      <c r="N601" s="18">
        <f t="shared" si="149"/>
        <v>-1.5929878048780488</v>
      </c>
      <c r="O601">
        <f t="shared" si="150"/>
        <v>71.82926829268294</v>
      </c>
      <c r="P601" s="2">
        <f t="shared" si="151"/>
        <v>27.553353658536587</v>
      </c>
      <c r="Q601" s="14">
        <v>58</v>
      </c>
      <c r="R601" s="14">
        <v>176</v>
      </c>
      <c r="S601" s="27">
        <v>104</v>
      </c>
      <c r="T601" s="18">
        <f t="shared" si="152"/>
        <v>8.7021755438859714</v>
      </c>
      <c r="U601" s="12">
        <f t="shared" si="153"/>
        <v>26.406601650412604</v>
      </c>
      <c r="V601" s="2">
        <f t="shared" si="154"/>
        <v>15.60390097524381</v>
      </c>
      <c r="W601" s="39">
        <f t="shared" si="155"/>
        <v>26.481620405101271</v>
      </c>
      <c r="X601" s="39">
        <f t="shared" si="156"/>
        <v>6.9767441860465027</v>
      </c>
      <c r="Y601" s="39">
        <f t="shared" si="157"/>
        <v>16.729182295573892</v>
      </c>
      <c r="Z601" s="7">
        <f t="shared" si="158"/>
        <v>146.19462976718307</v>
      </c>
      <c r="AA601" s="16">
        <v>800</v>
      </c>
      <c r="AB601" s="57">
        <f t="shared" si="159"/>
        <v>23.396142211040225</v>
      </c>
      <c r="AC601" s="2">
        <v>19</v>
      </c>
      <c r="AD601" s="7">
        <v>871</v>
      </c>
      <c r="AE601">
        <v>41</v>
      </c>
      <c r="AF601">
        <v>52</v>
      </c>
      <c r="AG601">
        <v>52</v>
      </c>
      <c r="AH601" s="2">
        <v>15</v>
      </c>
      <c r="AI601" s="7">
        <v>16</v>
      </c>
      <c r="AJ601">
        <v>68</v>
      </c>
      <c r="AK601">
        <v>0</v>
      </c>
      <c r="AL601">
        <v>0</v>
      </c>
      <c r="AM601">
        <v>0</v>
      </c>
      <c r="AN601">
        <v>0</v>
      </c>
      <c r="AO601" s="2">
        <v>0</v>
      </c>
    </row>
    <row r="602" spans="1:41">
      <c r="A602" s="2">
        <v>602000</v>
      </c>
      <c r="B602">
        <f t="shared" si="144"/>
        <v>10.033333333333333</v>
      </c>
      <c r="C602" s="16">
        <v>1498881126</v>
      </c>
      <c r="D602" s="6">
        <f t="shared" si="145"/>
        <v>42917.161180555559</v>
      </c>
      <c r="E602" s="20">
        <v>-144</v>
      </c>
      <c r="F602" s="21">
        <v>-13332</v>
      </c>
      <c r="G602" s="22">
        <v>-1968</v>
      </c>
      <c r="H602">
        <f t="shared" si="146"/>
        <v>-8.7890625E-3</v>
      </c>
      <c r="I602">
        <f t="shared" si="147"/>
        <v>-0.813720703125</v>
      </c>
      <c r="J602" s="2">
        <f t="shared" si="148"/>
        <v>-0.1201171875</v>
      </c>
      <c r="K602" s="16">
        <v>-758</v>
      </c>
      <c r="L602" s="16">
        <v>14076</v>
      </c>
      <c r="M602" s="16">
        <v>990</v>
      </c>
      <c r="N602" s="18">
        <f t="shared" si="149"/>
        <v>-5.7774390243902447</v>
      </c>
      <c r="O602">
        <f t="shared" si="150"/>
        <v>107.28658536585367</v>
      </c>
      <c r="P602" s="2">
        <f t="shared" si="151"/>
        <v>7.5457317073170742</v>
      </c>
      <c r="Q602" s="14">
        <v>-174</v>
      </c>
      <c r="R602" s="14">
        <v>178</v>
      </c>
      <c r="S602" s="27">
        <v>196</v>
      </c>
      <c r="T602" s="18">
        <f t="shared" si="152"/>
        <v>-26.106526631657914</v>
      </c>
      <c r="U602" s="12">
        <f t="shared" si="153"/>
        <v>26.70667666916729</v>
      </c>
      <c r="V602" s="2">
        <f t="shared" si="154"/>
        <v>29.407351837959489</v>
      </c>
      <c r="W602" s="39">
        <f t="shared" si="155"/>
        <v>-8.3270817704426143</v>
      </c>
      <c r="X602" s="39">
        <f t="shared" si="156"/>
        <v>7.276819204801189</v>
      </c>
      <c r="Y602" s="39">
        <f t="shared" si="157"/>
        <v>30.53263315828957</v>
      </c>
      <c r="Z602" s="7">
        <f t="shared" si="158"/>
        <v>69.777097443250682</v>
      </c>
      <c r="AA602" s="16">
        <v>768</v>
      </c>
      <c r="AB602" s="57">
        <f t="shared" si="159"/>
        <v>23.300296522598615</v>
      </c>
      <c r="AC602" s="2">
        <v>19</v>
      </c>
      <c r="AD602" s="7">
        <v>877</v>
      </c>
      <c r="AE602">
        <v>29</v>
      </c>
      <c r="AF602">
        <v>39</v>
      </c>
      <c r="AG602">
        <v>41</v>
      </c>
      <c r="AH602" s="2">
        <v>10</v>
      </c>
      <c r="AI602" s="7">
        <v>16</v>
      </c>
      <c r="AJ602">
        <v>111</v>
      </c>
      <c r="AK602">
        <v>0</v>
      </c>
      <c r="AL602">
        <v>0</v>
      </c>
      <c r="AM602">
        <v>0</v>
      </c>
      <c r="AN602">
        <v>0</v>
      </c>
      <c r="AO602" s="2">
        <v>0</v>
      </c>
    </row>
    <row r="603" spans="1:41">
      <c r="A603" s="2">
        <v>603000</v>
      </c>
      <c r="B603">
        <f t="shared" si="144"/>
        <v>10.050000000000001</v>
      </c>
      <c r="C603" s="16">
        <v>1498881127</v>
      </c>
      <c r="D603" s="6">
        <f t="shared" si="145"/>
        <v>42917.161192129628</v>
      </c>
      <c r="E603" s="20">
        <v>-552</v>
      </c>
      <c r="F603" s="21">
        <v>-12992</v>
      </c>
      <c r="G603" s="22">
        <v>-2148</v>
      </c>
      <c r="H603">
        <f t="shared" si="146"/>
        <v>-3.369140625E-2</v>
      </c>
      <c r="I603">
        <f t="shared" si="147"/>
        <v>-0.79296875</v>
      </c>
      <c r="J603" s="2">
        <f t="shared" si="148"/>
        <v>-0.131103515625</v>
      </c>
      <c r="K603" s="16">
        <v>-3211</v>
      </c>
      <c r="L603" s="16">
        <v>16158</v>
      </c>
      <c r="M603" s="16">
        <v>-4</v>
      </c>
      <c r="N603" s="18">
        <f t="shared" si="149"/>
        <v>-24.474085365853661</v>
      </c>
      <c r="O603">
        <f t="shared" si="150"/>
        <v>123.15548780487806</v>
      </c>
      <c r="P603" s="2">
        <f t="shared" si="151"/>
        <v>-3.0487804878048783E-2</v>
      </c>
      <c r="Q603" s="14">
        <v>-306</v>
      </c>
      <c r="R603" s="14">
        <v>218</v>
      </c>
      <c r="S603" s="27">
        <v>-128</v>
      </c>
      <c r="T603" s="18">
        <f t="shared" si="152"/>
        <v>-45.911477869467369</v>
      </c>
      <c r="U603" s="12">
        <f t="shared" si="153"/>
        <v>32.708177044261063</v>
      </c>
      <c r="V603" s="2">
        <f t="shared" si="154"/>
        <v>-19.204801200300075</v>
      </c>
      <c r="W603" s="39">
        <f t="shared" si="155"/>
        <v>-28.132033008252069</v>
      </c>
      <c r="X603" s="39">
        <f t="shared" si="156"/>
        <v>13.278319579894962</v>
      </c>
      <c r="Y603" s="39">
        <f t="shared" si="157"/>
        <v>-18.079519879969993</v>
      </c>
      <c r="Z603" s="7">
        <f t="shared" si="158"/>
        <v>334.22339776862873</v>
      </c>
      <c r="AA603" s="16">
        <v>784</v>
      </c>
      <c r="AB603" s="57">
        <f t="shared" si="159"/>
        <v>23.348219366819421</v>
      </c>
      <c r="AC603" s="2">
        <v>19</v>
      </c>
      <c r="AD603" s="7">
        <v>882</v>
      </c>
      <c r="AE603">
        <v>34</v>
      </c>
      <c r="AF603">
        <v>45</v>
      </c>
      <c r="AG603">
        <v>46</v>
      </c>
      <c r="AH603" s="2">
        <v>12</v>
      </c>
      <c r="AI603" s="7">
        <v>16</v>
      </c>
      <c r="AJ603">
        <v>99</v>
      </c>
      <c r="AK603">
        <v>0</v>
      </c>
      <c r="AL603">
        <v>0</v>
      </c>
      <c r="AM603">
        <v>0</v>
      </c>
      <c r="AN603">
        <v>0</v>
      </c>
      <c r="AO603" s="2">
        <v>0</v>
      </c>
    </row>
    <row r="604" spans="1:41">
      <c r="A604" s="2">
        <v>604000</v>
      </c>
      <c r="B604">
        <f t="shared" si="144"/>
        <v>10.066666666666666</v>
      </c>
      <c r="C604" s="16">
        <v>1498881128</v>
      </c>
      <c r="D604" s="6">
        <f t="shared" si="145"/>
        <v>42917.161203703705</v>
      </c>
      <c r="E604" s="20">
        <v>-1044</v>
      </c>
      <c r="F604" s="21">
        <v>-16952</v>
      </c>
      <c r="G604" s="22">
        <v>-3104</v>
      </c>
      <c r="H604">
        <f t="shared" si="146"/>
        <v>-6.3720703125E-2</v>
      </c>
      <c r="I604">
        <f t="shared" si="147"/>
        <v>-1.03466796875</v>
      </c>
      <c r="J604" s="2">
        <f t="shared" si="148"/>
        <v>-0.189453125</v>
      </c>
      <c r="K604" s="16">
        <v>-413</v>
      </c>
      <c r="L604" s="16">
        <v>19122</v>
      </c>
      <c r="M604" s="16">
        <v>-6040</v>
      </c>
      <c r="N604" s="18">
        <f t="shared" si="149"/>
        <v>-3.1478658536585367</v>
      </c>
      <c r="O604">
        <f t="shared" si="150"/>
        <v>145.7469512195122</v>
      </c>
      <c r="P604" s="2">
        <f t="shared" si="151"/>
        <v>-46.036585365853661</v>
      </c>
      <c r="Q604" s="14">
        <v>-24</v>
      </c>
      <c r="R604" s="14">
        <v>246</v>
      </c>
      <c r="S604" s="27">
        <v>-16</v>
      </c>
      <c r="T604" s="18">
        <f t="shared" si="152"/>
        <v>-3.6009002250562641</v>
      </c>
      <c r="U604" s="12">
        <f t="shared" si="153"/>
        <v>36.909227306826708</v>
      </c>
      <c r="V604" s="2">
        <f t="shared" si="154"/>
        <v>-2.4006001500375094</v>
      </c>
      <c r="W604" s="39">
        <f t="shared" si="155"/>
        <v>14.178544636159035</v>
      </c>
      <c r="X604" s="39">
        <f t="shared" si="156"/>
        <v>17.479369842460606</v>
      </c>
      <c r="Y604" s="39">
        <f t="shared" si="157"/>
        <v>-1.2753188297074294</v>
      </c>
      <c r="Z604" s="7">
        <f t="shared" si="158"/>
        <v>185.38234134102362</v>
      </c>
      <c r="AA604" s="16">
        <v>880</v>
      </c>
      <c r="AB604" s="57">
        <f t="shared" si="159"/>
        <v>23.635756432144248</v>
      </c>
      <c r="AC604" s="2">
        <v>19</v>
      </c>
      <c r="AD604" s="7">
        <v>887</v>
      </c>
      <c r="AE604">
        <v>41</v>
      </c>
      <c r="AF604">
        <v>50</v>
      </c>
      <c r="AG604">
        <v>48</v>
      </c>
      <c r="AH604" s="2">
        <v>15</v>
      </c>
      <c r="AI604" s="7">
        <v>16</v>
      </c>
      <c r="AJ604">
        <v>53</v>
      </c>
      <c r="AK604">
        <v>0</v>
      </c>
      <c r="AL604">
        <v>0</v>
      </c>
      <c r="AM604">
        <v>0</v>
      </c>
      <c r="AN604">
        <v>0</v>
      </c>
      <c r="AO604" s="2">
        <v>0</v>
      </c>
    </row>
    <row r="605" spans="1:41">
      <c r="A605" s="2">
        <v>605000</v>
      </c>
      <c r="B605">
        <f t="shared" si="144"/>
        <v>10.083333333333334</v>
      </c>
      <c r="C605" s="16">
        <v>1498881129</v>
      </c>
      <c r="D605" s="6">
        <f t="shared" si="145"/>
        <v>42917.161215277782</v>
      </c>
      <c r="E605" s="20">
        <v>-248</v>
      </c>
      <c r="F605" s="21">
        <v>-13404</v>
      </c>
      <c r="G605" s="22">
        <v>-2476</v>
      </c>
      <c r="H605">
        <f t="shared" si="146"/>
        <v>-1.513671875E-2</v>
      </c>
      <c r="I605">
        <f t="shared" si="147"/>
        <v>-0.818115234375</v>
      </c>
      <c r="J605" s="2">
        <f t="shared" si="148"/>
        <v>-0.151123046875</v>
      </c>
      <c r="K605" s="16">
        <v>-993</v>
      </c>
      <c r="L605" s="16">
        <v>16122</v>
      </c>
      <c r="M605" s="16">
        <v>1423</v>
      </c>
      <c r="N605" s="18">
        <f t="shared" si="149"/>
        <v>-7.5685975609756104</v>
      </c>
      <c r="O605">
        <f t="shared" si="150"/>
        <v>122.88109756097562</v>
      </c>
      <c r="P605" s="2">
        <f t="shared" si="151"/>
        <v>10.846036585365855</v>
      </c>
      <c r="Q605" s="14">
        <v>-140</v>
      </c>
      <c r="R605" s="14">
        <v>260</v>
      </c>
      <c r="S605" s="27">
        <v>52</v>
      </c>
      <c r="T605" s="18">
        <f t="shared" si="152"/>
        <v>-21.005251312828207</v>
      </c>
      <c r="U605" s="12">
        <f t="shared" si="153"/>
        <v>39.00975243810953</v>
      </c>
      <c r="V605" s="2">
        <f t="shared" si="154"/>
        <v>7.8019504876219052</v>
      </c>
      <c r="W605" s="39">
        <f t="shared" si="155"/>
        <v>-3.2258064516129075</v>
      </c>
      <c r="X605" s="39">
        <f t="shared" si="156"/>
        <v>19.579894973743428</v>
      </c>
      <c r="Y605" s="39">
        <f t="shared" si="157"/>
        <v>8.9272318079519852</v>
      </c>
      <c r="Z605" s="7">
        <f t="shared" si="158"/>
        <v>64.947499511372428</v>
      </c>
      <c r="AA605" s="16">
        <v>832</v>
      </c>
      <c r="AB605" s="57">
        <f t="shared" si="159"/>
        <v>23.491987899481835</v>
      </c>
      <c r="AC605" s="2">
        <v>19</v>
      </c>
      <c r="AD605" s="7">
        <v>893</v>
      </c>
      <c r="AE605">
        <v>27</v>
      </c>
      <c r="AF605">
        <v>36</v>
      </c>
      <c r="AG605">
        <v>39</v>
      </c>
      <c r="AH605" s="2">
        <v>10</v>
      </c>
      <c r="AI605" s="7">
        <v>16</v>
      </c>
      <c r="AJ605">
        <v>43</v>
      </c>
      <c r="AK605">
        <v>0</v>
      </c>
      <c r="AL605">
        <v>0</v>
      </c>
      <c r="AM605">
        <v>0</v>
      </c>
      <c r="AN605">
        <v>0</v>
      </c>
      <c r="AO605" s="2">
        <v>0</v>
      </c>
    </row>
    <row r="606" spans="1:41">
      <c r="A606" s="2">
        <v>606000</v>
      </c>
      <c r="B606">
        <f t="shared" si="144"/>
        <v>10.1</v>
      </c>
      <c r="C606" s="16">
        <v>1498881130</v>
      </c>
      <c r="D606" s="6">
        <f t="shared" si="145"/>
        <v>42917.161226851851</v>
      </c>
      <c r="E606" s="20">
        <v>412</v>
      </c>
      <c r="F606" s="21">
        <v>-15936</v>
      </c>
      <c r="G606" s="22">
        <v>-4056</v>
      </c>
      <c r="H606">
        <f t="shared" si="146"/>
        <v>2.5146484375E-2</v>
      </c>
      <c r="I606">
        <f t="shared" si="147"/>
        <v>-0.97265625</v>
      </c>
      <c r="J606" s="2">
        <f t="shared" si="148"/>
        <v>-0.24755859375</v>
      </c>
      <c r="K606" s="16">
        <v>4710</v>
      </c>
      <c r="L606" s="16">
        <v>12615</v>
      </c>
      <c r="M606" s="16">
        <v>-1732</v>
      </c>
      <c r="N606" s="18">
        <f t="shared" si="149"/>
        <v>35.899390243902445</v>
      </c>
      <c r="O606">
        <f t="shared" si="150"/>
        <v>96.150914634146346</v>
      </c>
      <c r="P606" s="2">
        <f t="shared" si="151"/>
        <v>-13.201219512195124</v>
      </c>
      <c r="Q606" s="14">
        <v>-140</v>
      </c>
      <c r="R606" s="14">
        <v>232</v>
      </c>
      <c r="S606" s="27">
        <v>-180</v>
      </c>
      <c r="T606" s="18">
        <f t="shared" si="152"/>
        <v>-21.005251312828207</v>
      </c>
      <c r="U606" s="12">
        <f t="shared" si="153"/>
        <v>34.808702175543885</v>
      </c>
      <c r="V606" s="2">
        <f t="shared" si="154"/>
        <v>-27.00675168792198</v>
      </c>
      <c r="W606" s="39">
        <f t="shared" si="155"/>
        <v>-3.2258064516129075</v>
      </c>
      <c r="X606" s="39">
        <f t="shared" si="156"/>
        <v>15.378844711177784</v>
      </c>
      <c r="Y606" s="39">
        <f t="shared" si="157"/>
        <v>-25.881470367591902</v>
      </c>
      <c r="Z606" s="7">
        <f t="shared" si="158"/>
        <v>281.68767364458995</v>
      </c>
      <c r="AA606" s="16">
        <v>800</v>
      </c>
      <c r="AB606" s="57">
        <f t="shared" si="159"/>
        <v>23.396142211040225</v>
      </c>
      <c r="AC606" s="2">
        <v>19</v>
      </c>
      <c r="AD606" s="7">
        <v>897</v>
      </c>
      <c r="AE606">
        <v>32</v>
      </c>
      <c r="AF606">
        <v>42</v>
      </c>
      <c r="AG606">
        <v>43</v>
      </c>
      <c r="AH606" s="2">
        <v>11</v>
      </c>
      <c r="AI606" s="7">
        <v>16</v>
      </c>
      <c r="AJ606">
        <v>65</v>
      </c>
      <c r="AK606">
        <v>0</v>
      </c>
      <c r="AL606">
        <v>0</v>
      </c>
      <c r="AM606">
        <v>0</v>
      </c>
      <c r="AN606">
        <v>0</v>
      </c>
      <c r="AO606" s="2">
        <v>0</v>
      </c>
    </row>
    <row r="607" spans="1:41">
      <c r="A607" s="2">
        <v>607000</v>
      </c>
      <c r="B607">
        <f t="shared" si="144"/>
        <v>10.116666666666667</v>
      </c>
      <c r="C607" s="16">
        <v>1498881131</v>
      </c>
      <c r="D607" s="6">
        <f t="shared" si="145"/>
        <v>42917.161238425921</v>
      </c>
      <c r="E607" s="20">
        <v>684</v>
      </c>
      <c r="F607" s="21">
        <v>-17336</v>
      </c>
      <c r="G607" s="22">
        <v>-4380</v>
      </c>
      <c r="H607">
        <f t="shared" si="146"/>
        <v>4.1748046875E-2</v>
      </c>
      <c r="I607">
        <f t="shared" si="147"/>
        <v>-1.05810546875</v>
      </c>
      <c r="J607" s="2">
        <f t="shared" si="148"/>
        <v>-0.267333984375</v>
      </c>
      <c r="K607" s="16">
        <v>1492</v>
      </c>
      <c r="L607" s="16">
        <v>11782</v>
      </c>
      <c r="M607" s="16">
        <v>-2294</v>
      </c>
      <c r="N607" s="18">
        <f t="shared" si="149"/>
        <v>11.371951219512196</v>
      </c>
      <c r="O607">
        <f t="shared" si="150"/>
        <v>89.801829268292693</v>
      </c>
      <c r="P607" s="2">
        <f t="shared" si="151"/>
        <v>-17.484756097560979</v>
      </c>
      <c r="Q607" s="14">
        <v>118</v>
      </c>
      <c r="R607" s="14">
        <v>152</v>
      </c>
      <c r="S607" s="27">
        <v>-54</v>
      </c>
      <c r="T607" s="18">
        <f t="shared" si="152"/>
        <v>17.704426106526633</v>
      </c>
      <c r="U607" s="12">
        <f t="shared" si="153"/>
        <v>22.805701425356339</v>
      </c>
      <c r="V607" s="2">
        <f t="shared" si="154"/>
        <v>-8.1020255063765934</v>
      </c>
      <c r="W607" s="39">
        <f t="shared" si="155"/>
        <v>35.483870967741936</v>
      </c>
      <c r="X607" s="39">
        <f t="shared" si="156"/>
        <v>3.3758439609902382</v>
      </c>
      <c r="Y607" s="39">
        <f t="shared" si="157"/>
        <v>-6.9767441860465134</v>
      </c>
      <c r="Z607" s="7">
        <f t="shared" si="158"/>
        <v>191.64845356449101</v>
      </c>
      <c r="AA607" s="16">
        <v>832</v>
      </c>
      <c r="AB607" s="57">
        <f t="shared" si="159"/>
        <v>23.491987899481835</v>
      </c>
      <c r="AC607" s="2">
        <v>19</v>
      </c>
      <c r="AD607" s="7">
        <v>902</v>
      </c>
      <c r="AE607">
        <v>52</v>
      </c>
      <c r="AF607">
        <v>62</v>
      </c>
      <c r="AG607">
        <v>60</v>
      </c>
      <c r="AH607" s="2">
        <v>18</v>
      </c>
      <c r="AI607" s="7">
        <v>16</v>
      </c>
      <c r="AJ607">
        <v>42</v>
      </c>
      <c r="AK607">
        <v>0</v>
      </c>
      <c r="AL607">
        <v>0</v>
      </c>
      <c r="AM607">
        <v>0</v>
      </c>
      <c r="AN607">
        <v>0</v>
      </c>
      <c r="AO607" s="2">
        <v>0</v>
      </c>
    </row>
    <row r="608" spans="1:41">
      <c r="A608" s="2">
        <v>608000</v>
      </c>
      <c r="B608">
        <f t="shared" si="144"/>
        <v>10.133333333333333</v>
      </c>
      <c r="C608" s="16">
        <v>1498881132</v>
      </c>
      <c r="D608" s="6">
        <f t="shared" si="145"/>
        <v>42917.161250000005</v>
      </c>
      <c r="E608" s="20">
        <v>368</v>
      </c>
      <c r="F608" s="21">
        <v>-18100</v>
      </c>
      <c r="G608" s="22">
        <v>-5136</v>
      </c>
      <c r="H608">
        <f t="shared" si="146"/>
        <v>2.24609375E-2</v>
      </c>
      <c r="I608">
        <f t="shared" si="147"/>
        <v>-1.104736328125</v>
      </c>
      <c r="J608" s="2">
        <f t="shared" si="148"/>
        <v>-0.3134765625</v>
      </c>
      <c r="K608" s="16">
        <v>753</v>
      </c>
      <c r="L608" s="16">
        <v>5910</v>
      </c>
      <c r="M608" s="16">
        <v>-1508</v>
      </c>
      <c r="N608" s="18">
        <f t="shared" si="149"/>
        <v>5.7393292682926838</v>
      </c>
      <c r="O608">
        <f t="shared" si="150"/>
        <v>45.045731707317074</v>
      </c>
      <c r="P608" s="2">
        <f t="shared" si="151"/>
        <v>-11.49390243902439</v>
      </c>
      <c r="Q608" s="14">
        <v>-6</v>
      </c>
      <c r="R608" s="14">
        <v>210</v>
      </c>
      <c r="S608" s="27">
        <v>106</v>
      </c>
      <c r="T608" s="18">
        <f t="shared" si="152"/>
        <v>-0.90022505626406601</v>
      </c>
      <c r="U608" s="12">
        <f t="shared" si="153"/>
        <v>31.507876969242311</v>
      </c>
      <c r="V608" s="2">
        <f t="shared" si="154"/>
        <v>15.9039759939985</v>
      </c>
      <c r="W608" s="39">
        <f t="shared" si="155"/>
        <v>16.879219804951234</v>
      </c>
      <c r="X608" s="39">
        <f t="shared" si="156"/>
        <v>12.07801950487621</v>
      </c>
      <c r="Y608" s="39">
        <f t="shared" si="157"/>
        <v>17.029257314328582</v>
      </c>
      <c r="Z608" s="7">
        <f t="shared" si="158"/>
        <v>132.61062520309443</v>
      </c>
      <c r="AA608" s="16">
        <v>800</v>
      </c>
      <c r="AB608" s="57">
        <f t="shared" si="159"/>
        <v>23.396142211040225</v>
      </c>
      <c r="AC608" s="2">
        <v>19</v>
      </c>
      <c r="AD608" s="7">
        <v>908</v>
      </c>
      <c r="AE608">
        <v>38</v>
      </c>
      <c r="AF608">
        <v>48</v>
      </c>
      <c r="AG608">
        <v>48</v>
      </c>
      <c r="AH608" s="2">
        <v>14</v>
      </c>
      <c r="AI608" s="7">
        <v>16</v>
      </c>
      <c r="AJ608">
        <v>66</v>
      </c>
      <c r="AK608">
        <v>0</v>
      </c>
      <c r="AL608">
        <v>0</v>
      </c>
      <c r="AM608">
        <v>0</v>
      </c>
      <c r="AN608">
        <v>0</v>
      </c>
      <c r="AO608" s="2">
        <v>0</v>
      </c>
    </row>
    <row r="609" spans="1:41">
      <c r="A609" s="2">
        <v>609000</v>
      </c>
      <c r="B609">
        <f t="shared" si="144"/>
        <v>10.15</v>
      </c>
      <c r="C609" s="16">
        <v>1498881133</v>
      </c>
      <c r="D609" s="6">
        <f t="shared" si="145"/>
        <v>42917.161261574074</v>
      </c>
      <c r="E609" s="20">
        <v>308</v>
      </c>
      <c r="F609" s="21">
        <v>-17080</v>
      </c>
      <c r="G609" s="22">
        <v>-4276</v>
      </c>
      <c r="H609">
        <f t="shared" si="146"/>
        <v>1.8798828125E-2</v>
      </c>
      <c r="I609">
        <f t="shared" si="147"/>
        <v>-1.04248046875</v>
      </c>
      <c r="J609" s="2">
        <f t="shared" si="148"/>
        <v>-0.260986328125</v>
      </c>
      <c r="K609" s="16">
        <v>-2925</v>
      </c>
      <c r="L609" s="16">
        <v>5333</v>
      </c>
      <c r="M609" s="16">
        <v>397</v>
      </c>
      <c r="N609" s="18">
        <f t="shared" si="149"/>
        <v>-22.294207317073173</v>
      </c>
      <c r="O609">
        <f t="shared" si="150"/>
        <v>40.647865853658537</v>
      </c>
      <c r="P609" s="2">
        <f t="shared" si="151"/>
        <v>3.0259146341463419</v>
      </c>
      <c r="Q609" s="14">
        <v>-63</v>
      </c>
      <c r="R609" s="14">
        <v>185</v>
      </c>
      <c r="S609" s="27">
        <v>183</v>
      </c>
      <c r="T609" s="18">
        <f t="shared" si="152"/>
        <v>-9.4523630907726925</v>
      </c>
      <c r="U609" s="12">
        <f t="shared" si="153"/>
        <v>27.756939234808701</v>
      </c>
      <c r="V609" s="2">
        <f t="shared" si="154"/>
        <v>27.456864216054015</v>
      </c>
      <c r="W609" s="39">
        <f t="shared" si="155"/>
        <v>8.3270817704426072</v>
      </c>
      <c r="X609" s="39">
        <f t="shared" si="156"/>
        <v>8.3270817704426001</v>
      </c>
      <c r="Y609" s="39">
        <f t="shared" si="157"/>
        <v>28.582145536384097</v>
      </c>
      <c r="Z609" s="7">
        <f t="shared" si="158"/>
        <v>102.7617236130335</v>
      </c>
      <c r="AA609" s="16">
        <v>800</v>
      </c>
      <c r="AB609" s="57">
        <f t="shared" si="159"/>
        <v>23.396142211040225</v>
      </c>
      <c r="AC609" s="2">
        <v>19</v>
      </c>
      <c r="AD609" s="7">
        <v>913</v>
      </c>
      <c r="AE609">
        <v>34</v>
      </c>
      <c r="AF609">
        <v>44</v>
      </c>
      <c r="AG609">
        <v>45</v>
      </c>
      <c r="AH609" s="2">
        <v>12</v>
      </c>
      <c r="AI609" s="7">
        <v>16</v>
      </c>
      <c r="AJ609">
        <v>75</v>
      </c>
      <c r="AK609">
        <v>0</v>
      </c>
      <c r="AL609">
        <v>0</v>
      </c>
      <c r="AM609">
        <v>0</v>
      </c>
      <c r="AN609">
        <v>0</v>
      </c>
      <c r="AO609" s="2">
        <v>0</v>
      </c>
    </row>
    <row r="610" spans="1:41">
      <c r="A610" s="2">
        <v>610000</v>
      </c>
      <c r="B610">
        <f t="shared" si="144"/>
        <v>10.166666666666666</v>
      </c>
      <c r="C610" s="16">
        <v>1498881134</v>
      </c>
      <c r="D610" s="6">
        <f t="shared" si="145"/>
        <v>42917.161273148144</v>
      </c>
      <c r="E610" s="20">
        <v>2052</v>
      </c>
      <c r="F610" s="21">
        <v>-20800</v>
      </c>
      <c r="G610" s="22">
        <v>-4484</v>
      </c>
      <c r="H610">
        <f t="shared" si="146"/>
        <v>0.125244140625</v>
      </c>
      <c r="I610">
        <f t="shared" si="147"/>
        <v>-1.26953125</v>
      </c>
      <c r="J610" s="2">
        <f t="shared" si="148"/>
        <v>-0.273681640625</v>
      </c>
      <c r="K610" s="16">
        <v>10051</v>
      </c>
      <c r="L610" s="16">
        <v>4989</v>
      </c>
      <c r="M610" s="16">
        <v>4081</v>
      </c>
      <c r="N610" s="18">
        <f t="shared" si="149"/>
        <v>76.608231707317074</v>
      </c>
      <c r="O610">
        <f t="shared" si="150"/>
        <v>38.025914634146346</v>
      </c>
      <c r="P610" s="2">
        <f t="shared" si="151"/>
        <v>31.105182926829272</v>
      </c>
      <c r="Q610" s="14">
        <v>-168</v>
      </c>
      <c r="R610" s="14">
        <v>220</v>
      </c>
      <c r="S610" s="27">
        <v>140</v>
      </c>
      <c r="T610" s="18">
        <f t="shared" si="152"/>
        <v>-25.206301575393848</v>
      </c>
      <c r="U610" s="12">
        <f t="shared" si="153"/>
        <v>33.008252063015753</v>
      </c>
      <c r="V610" s="2">
        <f t="shared" si="154"/>
        <v>21.005251312828207</v>
      </c>
      <c r="W610" s="39">
        <f t="shared" si="155"/>
        <v>-7.4268567141785482</v>
      </c>
      <c r="X610" s="39">
        <f t="shared" si="156"/>
        <v>13.578394598649652</v>
      </c>
      <c r="Y610" s="39">
        <f t="shared" si="157"/>
        <v>22.130532633158289</v>
      </c>
      <c r="Z610" s="7">
        <f t="shared" si="158"/>
        <v>66.325236076927524</v>
      </c>
      <c r="AA610" s="16">
        <v>800</v>
      </c>
      <c r="AB610" s="57">
        <f t="shared" si="159"/>
        <v>23.396142211040225</v>
      </c>
      <c r="AC610" s="2">
        <v>19</v>
      </c>
      <c r="AD610" s="7">
        <v>918</v>
      </c>
      <c r="AE610">
        <v>28</v>
      </c>
      <c r="AF610">
        <v>37</v>
      </c>
      <c r="AG610">
        <v>38</v>
      </c>
      <c r="AH610" s="2">
        <v>10</v>
      </c>
      <c r="AI610" s="7">
        <v>16</v>
      </c>
      <c r="AJ610">
        <v>36</v>
      </c>
      <c r="AK610">
        <v>0</v>
      </c>
      <c r="AL610">
        <v>0</v>
      </c>
      <c r="AM610">
        <v>0</v>
      </c>
      <c r="AN610">
        <v>0</v>
      </c>
      <c r="AO610" s="2">
        <v>0</v>
      </c>
    </row>
    <row r="611" spans="1:41" s="49" customFormat="1">
      <c r="A611" s="48">
        <v>611000</v>
      </c>
      <c r="B611" s="49">
        <f t="shared" si="144"/>
        <v>10.183333333333334</v>
      </c>
      <c r="C611" s="49">
        <v>1498881135</v>
      </c>
      <c r="D611" s="50">
        <f t="shared" si="145"/>
        <v>42917.16128472222</v>
      </c>
      <c r="E611" s="26">
        <v>-520</v>
      </c>
      <c r="F611" s="51">
        <v>-17512</v>
      </c>
      <c r="G611" s="48">
        <v>-4292</v>
      </c>
      <c r="H611" s="49">
        <f t="shared" si="146"/>
        <v>-3.173828125E-2</v>
      </c>
      <c r="I611" s="49">
        <f t="shared" si="147"/>
        <v>-1.06884765625</v>
      </c>
      <c r="J611" s="48">
        <f t="shared" si="148"/>
        <v>-0.261962890625</v>
      </c>
      <c r="K611" s="49">
        <v>6728</v>
      </c>
      <c r="L611" s="49">
        <v>4754</v>
      </c>
      <c r="M611" s="49">
        <v>-3182</v>
      </c>
      <c r="N611" s="26">
        <f t="shared" si="149"/>
        <v>51.280487804878057</v>
      </c>
      <c r="O611" s="49">
        <f t="shared" si="150"/>
        <v>36.234756097560975</v>
      </c>
      <c r="P611" s="48">
        <f t="shared" si="151"/>
        <v>-24.253048780487806</v>
      </c>
      <c r="Q611" s="49">
        <v>-238</v>
      </c>
      <c r="R611" s="49">
        <v>258</v>
      </c>
      <c r="S611" s="51">
        <v>-94</v>
      </c>
      <c r="T611" s="26">
        <f t="shared" si="152"/>
        <v>-35.708927231807955</v>
      </c>
      <c r="U611" s="51">
        <f t="shared" si="153"/>
        <v>38.70967741935484</v>
      </c>
      <c r="V611" s="48">
        <f t="shared" si="154"/>
        <v>-14.103525881470368</v>
      </c>
      <c r="W611" s="55">
        <f t="shared" si="155"/>
        <v>-17.929482370592655</v>
      </c>
      <c r="X611" s="55">
        <f t="shared" si="156"/>
        <v>19.279819954988739</v>
      </c>
      <c r="Y611" s="55">
        <f t="shared" si="157"/>
        <v>-12.978244561140288</v>
      </c>
      <c r="Z611" s="52">
        <f t="shared" si="158"/>
        <v>330.90234447617485</v>
      </c>
      <c r="AA611" s="49">
        <v>768</v>
      </c>
      <c r="AB611" s="58">
        <f t="shared" si="159"/>
        <v>23.300296522598615</v>
      </c>
      <c r="AC611" s="48">
        <v>19</v>
      </c>
      <c r="AD611" s="52">
        <v>924</v>
      </c>
      <c r="AE611" s="49">
        <v>23</v>
      </c>
      <c r="AF611" s="49">
        <v>31</v>
      </c>
      <c r="AG611" s="49">
        <v>32</v>
      </c>
      <c r="AH611" s="48">
        <v>8</v>
      </c>
      <c r="AI611" s="52">
        <v>16</v>
      </c>
      <c r="AJ611" s="49">
        <v>100</v>
      </c>
      <c r="AK611" s="49">
        <v>0</v>
      </c>
      <c r="AL611" s="49">
        <v>0</v>
      </c>
      <c r="AM611" s="49">
        <v>0</v>
      </c>
      <c r="AN611" s="49">
        <v>0</v>
      </c>
      <c r="AO611" s="48">
        <v>0</v>
      </c>
    </row>
    <row r="612" spans="1:41" s="77" customFormat="1">
      <c r="A612" s="89">
        <v>612000</v>
      </c>
      <c r="B612" s="77">
        <f t="shared" si="144"/>
        <v>10.199999999999999</v>
      </c>
      <c r="C612" s="77">
        <v>976922331</v>
      </c>
      <c r="D612" s="78">
        <f t="shared" si="145"/>
        <v>36875.97142361111</v>
      </c>
      <c r="E612" s="79">
        <v>236</v>
      </c>
      <c r="F612" s="77">
        <v>-17596</v>
      </c>
      <c r="G612" s="76">
        <v>-3632</v>
      </c>
      <c r="H612" s="77">
        <f t="shared" si="146"/>
        <v>1.4404296875E-2</v>
      </c>
      <c r="I612" s="77">
        <f t="shared" si="147"/>
        <v>-1.073974609375</v>
      </c>
      <c r="J612" s="76">
        <f t="shared" si="148"/>
        <v>-0.2216796875</v>
      </c>
      <c r="K612" s="77">
        <v>1629</v>
      </c>
      <c r="L612" s="77">
        <v>-13280</v>
      </c>
      <c r="M612" s="77">
        <v>-4481</v>
      </c>
      <c r="N612" s="79">
        <f t="shared" si="149"/>
        <v>12.416158536585368</v>
      </c>
      <c r="O612" s="77">
        <f t="shared" si="150"/>
        <v>-101.21951219512196</v>
      </c>
      <c r="P612" s="76">
        <f t="shared" si="151"/>
        <v>-34.153963414634148</v>
      </c>
      <c r="Q612" s="77">
        <v>-121</v>
      </c>
      <c r="R612" s="77">
        <v>261</v>
      </c>
      <c r="S612" s="77">
        <v>-67</v>
      </c>
      <c r="T612" s="79">
        <f t="shared" si="152"/>
        <v>-18.154538634658664</v>
      </c>
      <c r="U612" s="77">
        <f t="shared" si="153"/>
        <v>39.159789947486871</v>
      </c>
      <c r="V612" s="76">
        <f t="shared" si="154"/>
        <v>-10.052513128282071</v>
      </c>
      <c r="W612" s="77">
        <f t="shared" si="155"/>
        <v>-0.37509377344336414</v>
      </c>
      <c r="X612" s="77">
        <f t="shared" si="156"/>
        <v>19.72993248312077</v>
      </c>
      <c r="Y612" s="77">
        <f t="shared" si="157"/>
        <v>-8.9272318079519906</v>
      </c>
      <c r="Z612" s="80">
        <f t="shared" si="158"/>
        <v>276.767306040976</v>
      </c>
      <c r="AA612" s="77">
        <v>4672</v>
      </c>
      <c r="AB612" s="87">
        <f t="shared" si="159"/>
        <v>34.993470512474914</v>
      </c>
      <c r="AC612" s="76">
        <v>19</v>
      </c>
      <c r="AD612" s="80">
        <v>1857</v>
      </c>
      <c r="AE612" s="77">
        <v>44</v>
      </c>
      <c r="AF612" s="77">
        <v>60</v>
      </c>
      <c r="AG612" s="77">
        <v>63</v>
      </c>
      <c r="AH612" s="76">
        <v>16</v>
      </c>
      <c r="AI612" s="80">
        <v>15</v>
      </c>
      <c r="AJ612" s="77">
        <v>102</v>
      </c>
      <c r="AK612" s="77">
        <v>0</v>
      </c>
      <c r="AL612" s="77">
        <v>0</v>
      </c>
      <c r="AM612" s="77">
        <v>0</v>
      </c>
      <c r="AN612" s="77">
        <v>0</v>
      </c>
      <c r="AO612" s="76">
        <v>0</v>
      </c>
    </row>
    <row r="613" spans="1:41" s="82" customFormat="1">
      <c r="A613" s="88">
        <v>793000</v>
      </c>
      <c r="B613" s="82">
        <f t="shared" si="144"/>
        <v>13.216666666666667</v>
      </c>
      <c r="C613" s="82">
        <v>1498881317</v>
      </c>
      <c r="D613" s="83">
        <f t="shared" si="145"/>
        <v>42917.163391203707</v>
      </c>
      <c r="E613" s="84">
        <v>-24</v>
      </c>
      <c r="F613" s="85">
        <v>-15860</v>
      </c>
      <c r="G613" s="81">
        <v>-3636</v>
      </c>
      <c r="H613" s="82">
        <f t="shared" si="146"/>
        <v>-1.46484375E-3</v>
      </c>
      <c r="I613" s="82">
        <f t="shared" si="147"/>
        <v>-0.968017578125</v>
      </c>
      <c r="J613" s="81">
        <f t="shared" si="148"/>
        <v>-0.221923828125</v>
      </c>
      <c r="K613" s="82">
        <v>-2004</v>
      </c>
      <c r="L613" s="82">
        <v>-17421</v>
      </c>
      <c r="M613" s="82">
        <v>-3173</v>
      </c>
      <c r="N613" s="84">
        <f t="shared" si="149"/>
        <v>-15.27439024390244</v>
      </c>
      <c r="O613" s="82">
        <f t="shared" si="150"/>
        <v>-132.78201219512195</v>
      </c>
      <c r="P613" s="81">
        <f t="shared" si="151"/>
        <v>-24.184451219512198</v>
      </c>
      <c r="Q613" s="82">
        <v>-284</v>
      </c>
      <c r="R613" s="82">
        <v>254</v>
      </c>
      <c r="S613" s="85">
        <v>-40</v>
      </c>
      <c r="T613" s="84">
        <f t="shared" si="152"/>
        <v>-42.610652663165794</v>
      </c>
      <c r="U613" s="85">
        <f t="shared" si="153"/>
        <v>38.10952738184546</v>
      </c>
      <c r="V613" s="81">
        <f t="shared" si="154"/>
        <v>-6.001500375093773</v>
      </c>
      <c r="W613" s="85">
        <f t="shared" si="155"/>
        <v>-24.831207801950494</v>
      </c>
      <c r="X613" s="85">
        <f t="shared" si="156"/>
        <v>18.679669917479359</v>
      </c>
      <c r="Y613" s="85">
        <f t="shared" si="157"/>
        <v>-4.876219054763693</v>
      </c>
      <c r="Z613" s="86">
        <f t="shared" si="158"/>
        <v>356.86112710100048</v>
      </c>
      <c r="AA613" s="82">
        <v>2672</v>
      </c>
      <c r="AB613" s="74">
        <f t="shared" si="159"/>
        <v>29.003114984874351</v>
      </c>
      <c r="AC613" s="81">
        <v>18</v>
      </c>
      <c r="AD613" s="86">
        <v>1858</v>
      </c>
      <c r="AE613" s="82">
        <v>45</v>
      </c>
      <c r="AF613" s="82">
        <v>60</v>
      </c>
      <c r="AG613" s="82">
        <v>63</v>
      </c>
      <c r="AH613" s="81">
        <v>16</v>
      </c>
      <c r="AI613" s="86">
        <v>16</v>
      </c>
      <c r="AJ613" s="82">
        <v>62</v>
      </c>
      <c r="AK613" s="82">
        <v>0</v>
      </c>
      <c r="AL613" s="82">
        <v>0</v>
      </c>
      <c r="AM613" s="82">
        <v>0</v>
      </c>
      <c r="AN613" s="82">
        <v>0</v>
      </c>
      <c r="AO613" s="81">
        <v>0</v>
      </c>
    </row>
    <row r="614" spans="1:41" s="49" customFormat="1">
      <c r="A614" s="48">
        <v>794000</v>
      </c>
      <c r="B614" s="49">
        <f t="shared" si="144"/>
        <v>13.233333333333333</v>
      </c>
      <c r="C614" s="49">
        <v>1498881318</v>
      </c>
      <c r="D614" s="50">
        <f t="shared" si="145"/>
        <v>42917.163402777776</v>
      </c>
      <c r="E614" s="26">
        <v>536</v>
      </c>
      <c r="F614" s="51">
        <v>-17032</v>
      </c>
      <c r="G614" s="48">
        <v>-3200</v>
      </c>
      <c r="H614" s="49">
        <f t="shared" si="146"/>
        <v>3.271484375E-2</v>
      </c>
      <c r="I614" s="49">
        <f t="shared" si="147"/>
        <v>-1.03955078125</v>
      </c>
      <c r="J614" s="48">
        <f t="shared" si="148"/>
        <v>-0.1953125</v>
      </c>
      <c r="K614" s="49">
        <v>-2818</v>
      </c>
      <c r="L614" s="49">
        <v>-17866</v>
      </c>
      <c r="M614" s="49">
        <v>-6759</v>
      </c>
      <c r="N614" s="26">
        <f t="shared" si="149"/>
        <v>-21.478658536585368</v>
      </c>
      <c r="O614" s="49">
        <f t="shared" si="150"/>
        <v>-136.17378048780489</v>
      </c>
      <c r="P614" s="48">
        <f t="shared" si="151"/>
        <v>-51.516768292682933</v>
      </c>
      <c r="Q614" s="49">
        <v>-9</v>
      </c>
      <c r="R614" s="49">
        <v>177</v>
      </c>
      <c r="S614" s="51">
        <v>179</v>
      </c>
      <c r="T614" s="26">
        <f t="shared" si="152"/>
        <v>-1.350337584396099</v>
      </c>
      <c r="U614" s="51">
        <f t="shared" si="153"/>
        <v>26.556639159789949</v>
      </c>
      <c r="V614" s="48">
        <f t="shared" si="154"/>
        <v>26.856714178544635</v>
      </c>
      <c r="W614" s="55">
        <f t="shared" si="155"/>
        <v>16.429107276819202</v>
      </c>
      <c r="X614" s="55">
        <f t="shared" si="156"/>
        <v>7.1267816954238477</v>
      </c>
      <c r="Y614" s="55">
        <f t="shared" si="157"/>
        <v>27.981995498874717</v>
      </c>
      <c r="Z614" s="52">
        <f t="shared" si="158"/>
        <v>117.60643222695062</v>
      </c>
      <c r="AA614" s="49">
        <v>1760</v>
      </c>
      <c r="AB614" s="58">
        <f t="shared" si="159"/>
        <v>26.271512864288496</v>
      </c>
      <c r="AC614" s="48">
        <v>17</v>
      </c>
      <c r="AD614" s="52">
        <v>1863</v>
      </c>
      <c r="AE614" s="49">
        <v>70</v>
      </c>
      <c r="AF614" s="49">
        <v>85</v>
      </c>
      <c r="AG614" s="49">
        <v>83</v>
      </c>
      <c r="AH614" s="48">
        <v>25</v>
      </c>
      <c r="AI614" s="52">
        <v>16</v>
      </c>
      <c r="AJ614" s="49">
        <v>53</v>
      </c>
      <c r="AK614" s="49">
        <v>0</v>
      </c>
      <c r="AL614" s="49">
        <v>0</v>
      </c>
      <c r="AM614" s="49">
        <v>0</v>
      </c>
      <c r="AN614" s="49">
        <v>0</v>
      </c>
      <c r="AO614" s="48">
        <v>0</v>
      </c>
    </row>
    <row r="615" spans="1:41">
      <c r="A615" s="2">
        <v>795000</v>
      </c>
      <c r="B615">
        <f t="shared" si="144"/>
        <v>13.25</v>
      </c>
      <c r="C615" s="16">
        <v>1498881319</v>
      </c>
      <c r="D615" s="6">
        <f t="shared" si="145"/>
        <v>42917.163414351853</v>
      </c>
      <c r="E615" s="20">
        <v>-736</v>
      </c>
      <c r="F615" s="21">
        <v>-17096</v>
      </c>
      <c r="G615" s="22">
        <v>-3868</v>
      </c>
      <c r="H615">
        <f t="shared" si="146"/>
        <v>-4.4921875E-2</v>
      </c>
      <c r="I615">
        <f t="shared" si="147"/>
        <v>-1.04345703125</v>
      </c>
      <c r="J615" s="2">
        <f t="shared" si="148"/>
        <v>-0.236083984375</v>
      </c>
      <c r="K615" s="16">
        <v>-1077</v>
      </c>
      <c r="L615" s="16">
        <v>-16063</v>
      </c>
      <c r="M615" s="16">
        <v>-6101</v>
      </c>
      <c r="N615" s="18">
        <f t="shared" si="149"/>
        <v>-8.2088414634146343</v>
      </c>
      <c r="O615">
        <f t="shared" si="150"/>
        <v>-122.4314024390244</v>
      </c>
      <c r="P615" s="2">
        <f t="shared" si="151"/>
        <v>-46.501524390243908</v>
      </c>
      <c r="Q615" s="14">
        <v>-28</v>
      </c>
      <c r="R615" s="14">
        <v>206</v>
      </c>
      <c r="S615" s="27">
        <v>-172</v>
      </c>
      <c r="T615" s="18">
        <f t="shared" si="152"/>
        <v>-4.2010502625656416</v>
      </c>
      <c r="U615" s="12">
        <f t="shared" si="153"/>
        <v>30.907726931732935</v>
      </c>
      <c r="V615" s="2">
        <f t="shared" si="154"/>
        <v>-25.806451612903224</v>
      </c>
      <c r="W615" s="39">
        <f t="shared" si="155"/>
        <v>13.578394598649659</v>
      </c>
      <c r="X615" s="39">
        <f t="shared" si="156"/>
        <v>11.477869467366833</v>
      </c>
      <c r="Y615" s="39">
        <f t="shared" si="157"/>
        <v>-24.681170292573142</v>
      </c>
      <c r="Z615" s="7">
        <f t="shared" si="158"/>
        <v>244.07018660203642</v>
      </c>
      <c r="AA615" s="16">
        <v>1440</v>
      </c>
      <c r="AB615" s="57">
        <f t="shared" si="159"/>
        <v>25.313055979872406</v>
      </c>
      <c r="AC615" s="2">
        <v>17</v>
      </c>
      <c r="AD615" s="7">
        <v>1868</v>
      </c>
      <c r="AE615">
        <v>46</v>
      </c>
      <c r="AF615">
        <v>62</v>
      </c>
      <c r="AG615">
        <v>64</v>
      </c>
      <c r="AH615" s="2">
        <v>16</v>
      </c>
      <c r="AI615" s="7">
        <v>16</v>
      </c>
      <c r="AJ615">
        <v>79</v>
      </c>
      <c r="AK615">
        <v>0</v>
      </c>
      <c r="AL615">
        <v>0</v>
      </c>
      <c r="AM615">
        <v>0</v>
      </c>
      <c r="AN615">
        <v>0</v>
      </c>
      <c r="AO615" s="2">
        <v>0</v>
      </c>
    </row>
    <row r="616" spans="1:41">
      <c r="A616" s="2">
        <v>796000</v>
      </c>
      <c r="B616">
        <f t="shared" si="144"/>
        <v>13.266666666666667</v>
      </c>
      <c r="C616" s="16">
        <v>1498881320</v>
      </c>
      <c r="D616" s="6">
        <f t="shared" si="145"/>
        <v>42917.16342592593</v>
      </c>
      <c r="E616" s="20">
        <v>92</v>
      </c>
      <c r="F616" s="21">
        <v>-18528</v>
      </c>
      <c r="G616" s="22">
        <v>-3520</v>
      </c>
      <c r="H616">
        <f t="shared" si="146"/>
        <v>5.615234375E-3</v>
      </c>
      <c r="I616">
        <f t="shared" si="147"/>
        <v>-1.130859375</v>
      </c>
      <c r="J616" s="2">
        <f t="shared" si="148"/>
        <v>-0.21484375</v>
      </c>
      <c r="K616" s="16">
        <v>2189</v>
      </c>
      <c r="L616" s="16">
        <v>-17047</v>
      </c>
      <c r="M616" s="16">
        <v>-190</v>
      </c>
      <c r="N616" s="18">
        <f t="shared" si="149"/>
        <v>16.684451219512198</v>
      </c>
      <c r="O616">
        <f t="shared" si="150"/>
        <v>-129.9314024390244</v>
      </c>
      <c r="P616" s="2">
        <f t="shared" si="151"/>
        <v>-1.4481707317073171</v>
      </c>
      <c r="Q616" s="14">
        <v>-197</v>
      </c>
      <c r="R616" s="14">
        <v>179</v>
      </c>
      <c r="S616" s="27">
        <v>187</v>
      </c>
      <c r="T616" s="18">
        <f t="shared" si="152"/>
        <v>-29.557389347336834</v>
      </c>
      <c r="U616" s="12">
        <f t="shared" si="153"/>
        <v>26.856714178544635</v>
      </c>
      <c r="V616" s="2">
        <f t="shared" si="154"/>
        <v>28.057014253563391</v>
      </c>
      <c r="W616" s="39">
        <f t="shared" si="155"/>
        <v>-11.777944486121534</v>
      </c>
      <c r="X616" s="39">
        <f t="shared" si="156"/>
        <v>7.426856714178534</v>
      </c>
      <c r="Y616" s="39">
        <f t="shared" si="157"/>
        <v>29.18229557389347</v>
      </c>
      <c r="Z616" s="7">
        <f t="shared" si="158"/>
        <v>62.735915385873383</v>
      </c>
      <c r="AA616" s="16">
        <v>1152</v>
      </c>
      <c r="AB616" s="57">
        <f t="shared" si="159"/>
        <v>24.450444783897925</v>
      </c>
      <c r="AC616" s="2">
        <v>17</v>
      </c>
      <c r="AD616" s="7">
        <v>1873</v>
      </c>
      <c r="AE616">
        <v>57</v>
      </c>
      <c r="AF616">
        <v>71</v>
      </c>
      <c r="AG616">
        <v>70</v>
      </c>
      <c r="AH616" s="2">
        <v>20</v>
      </c>
      <c r="AI616" s="7">
        <v>16</v>
      </c>
      <c r="AJ616">
        <v>112</v>
      </c>
      <c r="AK616">
        <v>0</v>
      </c>
      <c r="AL616">
        <v>0</v>
      </c>
      <c r="AM616">
        <v>0</v>
      </c>
      <c r="AN616">
        <v>0</v>
      </c>
      <c r="AO616" s="2">
        <v>0</v>
      </c>
    </row>
    <row r="617" spans="1:41">
      <c r="A617" s="2">
        <v>797000</v>
      </c>
      <c r="B617">
        <f t="shared" si="144"/>
        <v>13.283333333333333</v>
      </c>
      <c r="C617" s="16">
        <v>1498881321</v>
      </c>
      <c r="D617" s="6">
        <f t="shared" si="145"/>
        <v>42917.163437499999</v>
      </c>
      <c r="E617" s="20">
        <v>-96</v>
      </c>
      <c r="F617" s="21">
        <v>-16076</v>
      </c>
      <c r="G617" s="22">
        <v>-3964</v>
      </c>
      <c r="H617">
        <f t="shared" si="146"/>
        <v>-5.859375E-3</v>
      </c>
      <c r="I617">
        <f t="shared" si="147"/>
        <v>-0.981201171875</v>
      </c>
      <c r="J617" s="2">
        <f t="shared" si="148"/>
        <v>-0.241943359375</v>
      </c>
      <c r="K617" s="16">
        <v>-5059</v>
      </c>
      <c r="L617" s="16">
        <v>-18138</v>
      </c>
      <c r="M617" s="16">
        <v>-3529</v>
      </c>
      <c r="N617" s="18">
        <f t="shared" si="149"/>
        <v>-38.559451219512198</v>
      </c>
      <c r="O617">
        <f t="shared" si="150"/>
        <v>-138.2469512195122</v>
      </c>
      <c r="P617" s="2">
        <f t="shared" si="151"/>
        <v>-26.897865853658541</v>
      </c>
      <c r="Q617" s="14">
        <v>-20</v>
      </c>
      <c r="R617" s="14">
        <v>240</v>
      </c>
      <c r="S617" s="27">
        <v>14</v>
      </c>
      <c r="T617" s="18">
        <f t="shared" si="152"/>
        <v>-3.0007501875468865</v>
      </c>
      <c r="U617" s="12">
        <f t="shared" si="153"/>
        <v>36.009002250562638</v>
      </c>
      <c r="V617" s="2">
        <f t="shared" si="154"/>
        <v>2.1005251312828208</v>
      </c>
      <c r="W617" s="39">
        <f t="shared" si="155"/>
        <v>14.778694673668413</v>
      </c>
      <c r="X617" s="39">
        <f t="shared" si="156"/>
        <v>16.579144786196537</v>
      </c>
      <c r="Y617" s="39">
        <f t="shared" si="157"/>
        <v>3.2258064516129008</v>
      </c>
      <c r="Z617" s="7">
        <f t="shared" si="158"/>
        <v>167.10579009801793</v>
      </c>
      <c r="AA617" s="16">
        <v>1088</v>
      </c>
      <c r="AB617" s="57">
        <f t="shared" si="159"/>
        <v>24.258753407014705</v>
      </c>
      <c r="AC617" s="2">
        <v>17</v>
      </c>
      <c r="AD617" s="7">
        <v>1878</v>
      </c>
      <c r="AE617">
        <v>77</v>
      </c>
      <c r="AF617">
        <v>92</v>
      </c>
      <c r="AG617">
        <v>89</v>
      </c>
      <c r="AH617" s="2">
        <v>27</v>
      </c>
      <c r="AI617" s="7">
        <v>16</v>
      </c>
      <c r="AJ617">
        <v>57</v>
      </c>
      <c r="AK617">
        <v>0</v>
      </c>
      <c r="AL617">
        <v>0</v>
      </c>
      <c r="AM617">
        <v>0</v>
      </c>
      <c r="AN617">
        <v>0</v>
      </c>
      <c r="AO617" s="2">
        <v>0</v>
      </c>
    </row>
    <row r="618" spans="1:41">
      <c r="A618" s="2">
        <v>798000</v>
      </c>
      <c r="B618">
        <f t="shared" si="144"/>
        <v>13.3</v>
      </c>
      <c r="C618" s="16">
        <v>1498881322</v>
      </c>
      <c r="D618" s="6">
        <f t="shared" si="145"/>
        <v>42917.163449074069</v>
      </c>
      <c r="E618" s="20">
        <v>348</v>
      </c>
      <c r="F618" s="21">
        <v>-19724</v>
      </c>
      <c r="G618" s="22">
        <v>-4368</v>
      </c>
      <c r="H618">
        <f t="shared" si="146"/>
        <v>2.1240234375E-2</v>
      </c>
      <c r="I618">
        <f t="shared" si="147"/>
        <v>-1.203857421875</v>
      </c>
      <c r="J618" s="2">
        <f t="shared" si="148"/>
        <v>-0.2666015625</v>
      </c>
      <c r="K618" s="16">
        <v>3667</v>
      </c>
      <c r="L618" s="16">
        <v>-14544</v>
      </c>
      <c r="M618" s="16">
        <v>-3136</v>
      </c>
      <c r="N618" s="18">
        <f t="shared" si="149"/>
        <v>27.949695121951223</v>
      </c>
      <c r="O618">
        <f t="shared" si="150"/>
        <v>-110.85365853658537</v>
      </c>
      <c r="P618" s="2">
        <f t="shared" si="151"/>
        <v>-23.902439024390247</v>
      </c>
      <c r="Q618" s="14">
        <v>-72</v>
      </c>
      <c r="R618" s="14">
        <v>244</v>
      </c>
      <c r="S618" s="27">
        <v>-114</v>
      </c>
      <c r="T618" s="18">
        <f t="shared" si="152"/>
        <v>-10.802700675168792</v>
      </c>
      <c r="U618" s="12">
        <f t="shared" si="153"/>
        <v>36.609152288072018</v>
      </c>
      <c r="V618" s="2">
        <f t="shared" si="154"/>
        <v>-17.104276069017253</v>
      </c>
      <c r="W618" s="39">
        <f t="shared" si="155"/>
        <v>6.976744186046508</v>
      </c>
      <c r="X618" s="39">
        <f t="shared" si="156"/>
        <v>17.179294823705916</v>
      </c>
      <c r="Y618" s="39">
        <f t="shared" si="157"/>
        <v>-15.978994748687173</v>
      </c>
      <c r="Z618" s="7">
        <f t="shared" si="158"/>
        <v>249.54749900178012</v>
      </c>
      <c r="AA618" s="16">
        <v>1120</v>
      </c>
      <c r="AB618" s="57">
        <f t="shared" si="159"/>
        <v>24.354599095456315</v>
      </c>
      <c r="AC618" s="2">
        <v>17</v>
      </c>
      <c r="AD618" s="7">
        <v>1882</v>
      </c>
      <c r="AE618">
        <v>43</v>
      </c>
      <c r="AF618">
        <v>58</v>
      </c>
      <c r="AG618">
        <v>60</v>
      </c>
      <c r="AH618" s="2">
        <v>15</v>
      </c>
      <c r="AI618" s="7">
        <v>16</v>
      </c>
      <c r="AJ618">
        <v>68</v>
      </c>
      <c r="AK618">
        <v>0</v>
      </c>
      <c r="AL618">
        <v>0</v>
      </c>
      <c r="AM618">
        <v>0</v>
      </c>
      <c r="AN618">
        <v>0</v>
      </c>
      <c r="AO618" s="2">
        <v>0</v>
      </c>
    </row>
    <row r="619" spans="1:41">
      <c r="A619" s="2">
        <v>799000</v>
      </c>
      <c r="B619">
        <f t="shared" si="144"/>
        <v>13.316666666666666</v>
      </c>
      <c r="C619" s="16">
        <v>1498881323</v>
      </c>
      <c r="D619" s="6">
        <f t="shared" si="145"/>
        <v>42917.163460648153</v>
      </c>
      <c r="E619" s="20">
        <v>-48</v>
      </c>
      <c r="F619" s="21">
        <v>-17348</v>
      </c>
      <c r="G619" s="22">
        <v>-3676</v>
      </c>
      <c r="H619">
        <f t="shared" si="146"/>
        <v>-2.9296875E-3</v>
      </c>
      <c r="I619">
        <f t="shared" si="147"/>
        <v>-1.058837890625</v>
      </c>
      <c r="J619" s="2">
        <f t="shared" si="148"/>
        <v>-0.224365234375</v>
      </c>
      <c r="K619" s="16">
        <v>-2163</v>
      </c>
      <c r="L619" s="16">
        <v>-16689</v>
      </c>
      <c r="M619" s="16">
        <v>-30</v>
      </c>
      <c r="N619" s="18">
        <f t="shared" si="149"/>
        <v>-16.48628048780488</v>
      </c>
      <c r="O619">
        <f t="shared" si="150"/>
        <v>-127.20274390243904</v>
      </c>
      <c r="P619" s="2">
        <f t="shared" si="151"/>
        <v>-0.22865853658536586</v>
      </c>
      <c r="Q619" s="14">
        <v>-287</v>
      </c>
      <c r="R619" s="14">
        <v>215</v>
      </c>
      <c r="S619" s="27">
        <v>73</v>
      </c>
      <c r="T619" s="18">
        <f t="shared" si="152"/>
        <v>-43.060765191297826</v>
      </c>
      <c r="U619" s="12">
        <f t="shared" si="153"/>
        <v>32.258064516129032</v>
      </c>
      <c r="V619" s="2">
        <f t="shared" si="154"/>
        <v>10.952738184546137</v>
      </c>
      <c r="W619" s="39">
        <f t="shared" si="155"/>
        <v>-25.281320330082526</v>
      </c>
      <c r="X619" s="39">
        <f t="shared" si="156"/>
        <v>12.828207051762931</v>
      </c>
      <c r="Y619" s="39">
        <f t="shared" si="157"/>
        <v>12.078019504876217</v>
      </c>
      <c r="Z619" s="7">
        <f t="shared" si="158"/>
        <v>18.245568933789343</v>
      </c>
      <c r="AA619" s="16">
        <v>1120</v>
      </c>
      <c r="AB619" s="57">
        <f t="shared" si="159"/>
        <v>24.354599095456315</v>
      </c>
      <c r="AC619" s="2">
        <v>17</v>
      </c>
      <c r="AD619" s="7">
        <v>1887</v>
      </c>
      <c r="AE619">
        <v>49</v>
      </c>
      <c r="AF619">
        <v>66</v>
      </c>
      <c r="AG619">
        <v>67</v>
      </c>
      <c r="AH619" s="2">
        <v>17</v>
      </c>
      <c r="AI619" s="7">
        <v>16</v>
      </c>
      <c r="AJ619">
        <v>38</v>
      </c>
      <c r="AK619">
        <v>0</v>
      </c>
      <c r="AL619">
        <v>0</v>
      </c>
      <c r="AM619">
        <v>0</v>
      </c>
      <c r="AN619">
        <v>0</v>
      </c>
      <c r="AO619" s="2">
        <v>0</v>
      </c>
    </row>
    <row r="620" spans="1:41">
      <c r="A620" s="2">
        <v>800000</v>
      </c>
      <c r="B620">
        <f t="shared" si="144"/>
        <v>13.333333333333334</v>
      </c>
      <c r="C620" s="16">
        <v>1498881324</v>
      </c>
      <c r="D620" s="6">
        <f t="shared" si="145"/>
        <v>42917.163472222222</v>
      </c>
      <c r="E620" s="20">
        <v>148</v>
      </c>
      <c r="F620" s="21">
        <v>-16580</v>
      </c>
      <c r="G620" s="22">
        <v>-3712</v>
      </c>
      <c r="H620">
        <f t="shared" si="146"/>
        <v>9.033203125E-3</v>
      </c>
      <c r="I620">
        <f t="shared" si="147"/>
        <v>-1.011962890625</v>
      </c>
      <c r="J620" s="2">
        <f t="shared" si="148"/>
        <v>-0.2265625</v>
      </c>
      <c r="K620" s="16">
        <v>272</v>
      </c>
      <c r="L620" s="16">
        <v>-12226</v>
      </c>
      <c r="M620" s="16">
        <v>-848</v>
      </c>
      <c r="N620" s="18">
        <f t="shared" si="149"/>
        <v>2.0731707317073171</v>
      </c>
      <c r="O620">
        <f t="shared" si="150"/>
        <v>-93.185975609756099</v>
      </c>
      <c r="P620" s="2">
        <f t="shared" si="151"/>
        <v>-6.4634146341463419</v>
      </c>
      <c r="Q620" s="14">
        <v>52</v>
      </c>
      <c r="R620" s="14">
        <v>178</v>
      </c>
      <c r="S620" s="27">
        <v>108</v>
      </c>
      <c r="T620" s="18">
        <f t="shared" si="152"/>
        <v>7.8019504876219052</v>
      </c>
      <c r="U620" s="12">
        <f t="shared" si="153"/>
        <v>26.70667666916729</v>
      </c>
      <c r="V620" s="2">
        <f t="shared" si="154"/>
        <v>16.204051012753187</v>
      </c>
      <c r="W620" s="39">
        <f t="shared" si="155"/>
        <v>25.581395348837205</v>
      </c>
      <c r="X620" s="39">
        <f t="shared" si="156"/>
        <v>7.276819204801189</v>
      </c>
      <c r="Y620" s="39">
        <f t="shared" si="157"/>
        <v>17.329332333083265</v>
      </c>
      <c r="Z620" s="7">
        <f t="shared" si="158"/>
        <v>144.27540747127605</v>
      </c>
      <c r="AA620" s="16">
        <v>1072</v>
      </c>
      <c r="AB620" s="57">
        <f t="shared" si="159"/>
        <v>24.210830562793902</v>
      </c>
      <c r="AC620" s="2">
        <v>17</v>
      </c>
      <c r="AD620" s="7">
        <v>1892</v>
      </c>
      <c r="AE620">
        <v>83</v>
      </c>
      <c r="AF620">
        <v>98</v>
      </c>
      <c r="AG620">
        <v>93</v>
      </c>
      <c r="AH620" s="2">
        <v>29</v>
      </c>
      <c r="AI620" s="7">
        <v>16</v>
      </c>
      <c r="AJ620">
        <v>51</v>
      </c>
      <c r="AK620">
        <v>0</v>
      </c>
      <c r="AL620">
        <v>0</v>
      </c>
      <c r="AM620">
        <v>0</v>
      </c>
      <c r="AN620">
        <v>0</v>
      </c>
      <c r="AO620" s="2">
        <v>0</v>
      </c>
    </row>
    <row r="621" spans="1:41">
      <c r="A621" s="2">
        <v>801000</v>
      </c>
      <c r="B621">
        <f t="shared" si="144"/>
        <v>13.35</v>
      </c>
      <c r="C621" s="16">
        <v>1498881325</v>
      </c>
      <c r="D621" s="6">
        <f t="shared" si="145"/>
        <v>42917.163483796292</v>
      </c>
      <c r="E621" s="20">
        <v>-264</v>
      </c>
      <c r="F621" s="21">
        <v>-16380</v>
      </c>
      <c r="G621" s="22">
        <v>-3716</v>
      </c>
      <c r="H621">
        <f t="shared" si="146"/>
        <v>-1.611328125E-2</v>
      </c>
      <c r="I621">
        <f t="shared" si="147"/>
        <v>-0.999755859375</v>
      </c>
      <c r="J621" s="2">
        <f t="shared" si="148"/>
        <v>-0.226806640625</v>
      </c>
      <c r="K621" s="16">
        <v>186</v>
      </c>
      <c r="L621" s="16">
        <v>-13004</v>
      </c>
      <c r="M621" s="16">
        <v>-4078</v>
      </c>
      <c r="N621" s="18">
        <f t="shared" si="149"/>
        <v>1.4176829268292683</v>
      </c>
      <c r="O621">
        <f t="shared" si="150"/>
        <v>-99.115853658536594</v>
      </c>
      <c r="P621" s="2">
        <f t="shared" si="151"/>
        <v>-31.082317073170735</v>
      </c>
      <c r="Q621" s="14">
        <v>-54</v>
      </c>
      <c r="R621" s="14">
        <v>208</v>
      </c>
      <c r="S621" s="27">
        <v>-188</v>
      </c>
      <c r="T621" s="18">
        <f t="shared" si="152"/>
        <v>-8.1020255063765934</v>
      </c>
      <c r="U621" s="12">
        <f t="shared" si="153"/>
        <v>31.207801950487621</v>
      </c>
      <c r="V621" s="2">
        <f t="shared" si="154"/>
        <v>-28.207051762940736</v>
      </c>
      <c r="W621" s="39">
        <f t="shared" si="155"/>
        <v>9.6774193548387064</v>
      </c>
      <c r="X621" s="39">
        <f t="shared" si="156"/>
        <v>11.77794448612152</v>
      </c>
      <c r="Y621" s="39">
        <f t="shared" si="157"/>
        <v>-27.081770442610654</v>
      </c>
      <c r="Z621" s="7">
        <f t="shared" si="158"/>
        <v>253.65581501972406</v>
      </c>
      <c r="AA621" s="16">
        <v>1008</v>
      </c>
      <c r="AB621" s="57">
        <f t="shared" si="159"/>
        <v>24.019139185910685</v>
      </c>
      <c r="AC621" s="2">
        <v>17</v>
      </c>
      <c r="AD621" s="7">
        <v>1897</v>
      </c>
      <c r="AE621">
        <v>58</v>
      </c>
      <c r="AF621">
        <v>74</v>
      </c>
      <c r="AG621">
        <v>73</v>
      </c>
      <c r="AH621" s="2">
        <v>20</v>
      </c>
      <c r="AI621" s="7">
        <v>16</v>
      </c>
      <c r="AJ621">
        <v>66</v>
      </c>
      <c r="AK621">
        <v>0</v>
      </c>
      <c r="AL621">
        <v>0</v>
      </c>
      <c r="AM621">
        <v>0</v>
      </c>
      <c r="AN621">
        <v>0</v>
      </c>
      <c r="AO621" s="2">
        <v>0</v>
      </c>
    </row>
    <row r="622" spans="1:41">
      <c r="A622" s="2">
        <v>802000</v>
      </c>
      <c r="B622">
        <f t="shared" si="144"/>
        <v>13.366666666666667</v>
      </c>
      <c r="C622" s="16">
        <v>1498881326</v>
      </c>
      <c r="D622" s="6">
        <f t="shared" si="145"/>
        <v>42917.163495370369</v>
      </c>
      <c r="E622" s="20">
        <v>1548</v>
      </c>
      <c r="F622" s="21">
        <v>-17856</v>
      </c>
      <c r="G622" s="22">
        <v>-4384</v>
      </c>
      <c r="H622">
        <f t="shared" si="146"/>
        <v>9.4482421875E-2</v>
      </c>
      <c r="I622">
        <f t="shared" si="147"/>
        <v>-1.08984375</v>
      </c>
      <c r="J622" s="2">
        <f t="shared" si="148"/>
        <v>-0.267578125</v>
      </c>
      <c r="K622" s="16">
        <v>-1020</v>
      </c>
      <c r="L622" s="16">
        <v>-12980</v>
      </c>
      <c r="M622" s="16">
        <v>1851</v>
      </c>
      <c r="N622" s="18">
        <f t="shared" si="149"/>
        <v>-7.7743902439024399</v>
      </c>
      <c r="O622">
        <f t="shared" si="150"/>
        <v>-98.932926829268297</v>
      </c>
      <c r="P622" s="2">
        <f t="shared" si="151"/>
        <v>14.108231707317074</v>
      </c>
      <c r="Q622" s="14">
        <v>-262</v>
      </c>
      <c r="R622" s="14">
        <v>244</v>
      </c>
      <c r="S622" s="27">
        <v>64</v>
      </c>
      <c r="T622" s="18">
        <f t="shared" si="152"/>
        <v>-39.309827456864213</v>
      </c>
      <c r="U622" s="12">
        <f t="shared" si="153"/>
        <v>36.609152288072018</v>
      </c>
      <c r="V622" s="2">
        <f t="shared" si="154"/>
        <v>9.6024006001500375</v>
      </c>
      <c r="W622" s="39">
        <f t="shared" si="155"/>
        <v>-21.530382595648913</v>
      </c>
      <c r="X622" s="39">
        <f t="shared" si="156"/>
        <v>17.179294823705916</v>
      </c>
      <c r="Y622" s="39">
        <f t="shared" si="157"/>
        <v>10.727681920480117</v>
      </c>
      <c r="Z622" s="7">
        <f t="shared" si="158"/>
        <v>19.239615370551604</v>
      </c>
      <c r="AA622" s="16">
        <v>960</v>
      </c>
      <c r="AB622" s="57">
        <f t="shared" si="159"/>
        <v>23.875370653248272</v>
      </c>
      <c r="AC622" s="2">
        <v>17</v>
      </c>
      <c r="AD622" s="7">
        <v>1902</v>
      </c>
      <c r="AE622">
        <v>46</v>
      </c>
      <c r="AF622">
        <v>63</v>
      </c>
      <c r="AG622">
        <v>65</v>
      </c>
      <c r="AH622" s="2">
        <v>16</v>
      </c>
      <c r="AI622" s="7">
        <v>16</v>
      </c>
      <c r="AJ622">
        <v>73</v>
      </c>
      <c r="AK622">
        <v>0</v>
      </c>
      <c r="AL622">
        <v>0</v>
      </c>
      <c r="AM622">
        <v>0</v>
      </c>
      <c r="AN622">
        <v>0</v>
      </c>
      <c r="AO622" s="2">
        <v>0</v>
      </c>
    </row>
    <row r="623" spans="1:41">
      <c r="A623" s="2">
        <v>803000</v>
      </c>
      <c r="B623">
        <f t="shared" si="144"/>
        <v>13.383333333333333</v>
      </c>
      <c r="C623" s="16">
        <v>1498881327</v>
      </c>
      <c r="D623" s="6">
        <f t="shared" si="145"/>
        <v>42917.163506944446</v>
      </c>
      <c r="E623" s="20">
        <v>-192</v>
      </c>
      <c r="F623" s="21">
        <v>-14488</v>
      </c>
      <c r="G623" s="22">
        <v>-4256</v>
      </c>
      <c r="H623">
        <f t="shared" si="146"/>
        <v>-1.171875E-2</v>
      </c>
      <c r="I623">
        <f t="shared" si="147"/>
        <v>-0.88427734375</v>
      </c>
      <c r="J623" s="2">
        <f t="shared" si="148"/>
        <v>-0.259765625</v>
      </c>
      <c r="K623" s="16">
        <v>473</v>
      </c>
      <c r="L623" s="16">
        <v>-8798</v>
      </c>
      <c r="M623" s="16">
        <v>-3844</v>
      </c>
      <c r="N623" s="18">
        <f t="shared" si="149"/>
        <v>3.6051829268292686</v>
      </c>
      <c r="O623">
        <f t="shared" si="150"/>
        <v>-67.057926829268297</v>
      </c>
      <c r="P623" s="2">
        <f t="shared" si="151"/>
        <v>-29.29878048780488</v>
      </c>
      <c r="Q623" s="14">
        <v>-153</v>
      </c>
      <c r="R623" s="14">
        <v>255</v>
      </c>
      <c r="S623" s="27">
        <v>77</v>
      </c>
      <c r="T623" s="18">
        <f t="shared" si="152"/>
        <v>-22.955738934733684</v>
      </c>
      <c r="U623" s="12">
        <f t="shared" si="153"/>
        <v>38.259564891222809</v>
      </c>
      <c r="V623" s="2">
        <f t="shared" si="154"/>
        <v>11.552888222055515</v>
      </c>
      <c r="W623" s="39">
        <f t="shared" si="155"/>
        <v>-5.1762940735183847</v>
      </c>
      <c r="X623" s="39">
        <f t="shared" si="156"/>
        <v>18.829707426856707</v>
      </c>
      <c r="Y623" s="39">
        <f t="shared" si="157"/>
        <v>12.678169542385595</v>
      </c>
      <c r="Z623" s="7">
        <f t="shared" si="158"/>
        <v>62.494581508300172</v>
      </c>
      <c r="AA623" s="16">
        <v>912</v>
      </c>
      <c r="AB623" s="57">
        <f t="shared" si="159"/>
        <v>23.731602120585858</v>
      </c>
      <c r="AC623" s="2">
        <v>17</v>
      </c>
      <c r="AD623" s="7">
        <v>1908</v>
      </c>
      <c r="AE623">
        <v>52</v>
      </c>
      <c r="AF623">
        <v>66</v>
      </c>
      <c r="AG623">
        <v>66</v>
      </c>
      <c r="AH623" s="2">
        <v>18</v>
      </c>
      <c r="AI623" s="7">
        <v>16</v>
      </c>
      <c r="AJ623">
        <v>91</v>
      </c>
      <c r="AK623">
        <v>0</v>
      </c>
      <c r="AL623">
        <v>0</v>
      </c>
      <c r="AM623">
        <v>0</v>
      </c>
      <c r="AN623">
        <v>0</v>
      </c>
      <c r="AO623" s="2">
        <v>0</v>
      </c>
    </row>
    <row r="624" spans="1:41">
      <c r="A624" s="2">
        <v>804000</v>
      </c>
      <c r="B624">
        <f t="shared" si="144"/>
        <v>13.4</v>
      </c>
      <c r="C624" s="16">
        <v>1498881328</v>
      </c>
      <c r="D624" s="6">
        <f t="shared" si="145"/>
        <v>42917.163518518515</v>
      </c>
      <c r="E624" s="20">
        <v>-12</v>
      </c>
      <c r="F624" s="21">
        <v>-17084</v>
      </c>
      <c r="G624" s="22">
        <v>-3212</v>
      </c>
      <c r="H624">
        <f t="shared" si="146"/>
        <v>-7.32421875E-4</v>
      </c>
      <c r="I624">
        <f t="shared" si="147"/>
        <v>-1.042724609375</v>
      </c>
      <c r="J624" s="2">
        <f t="shared" si="148"/>
        <v>-0.196044921875</v>
      </c>
      <c r="K624" s="16">
        <v>-3985</v>
      </c>
      <c r="L624" s="16">
        <v>-9391</v>
      </c>
      <c r="M624" s="16">
        <v>-2182</v>
      </c>
      <c r="N624" s="18">
        <f t="shared" si="149"/>
        <v>-30.373475609756099</v>
      </c>
      <c r="O624">
        <f t="shared" si="150"/>
        <v>-71.577743902439025</v>
      </c>
      <c r="P624" s="2">
        <f t="shared" si="151"/>
        <v>-16.631097560975611</v>
      </c>
      <c r="Q624" s="14">
        <v>-41</v>
      </c>
      <c r="R624" s="14">
        <v>199</v>
      </c>
      <c r="S624" s="27">
        <v>161</v>
      </c>
      <c r="T624" s="18">
        <f t="shared" si="152"/>
        <v>-6.1515378844711179</v>
      </c>
      <c r="U624" s="12">
        <f t="shared" si="153"/>
        <v>29.857464366091524</v>
      </c>
      <c r="V624" s="2">
        <f t="shared" si="154"/>
        <v>24.156039009752437</v>
      </c>
      <c r="W624" s="39">
        <f t="shared" si="155"/>
        <v>11.627906976744182</v>
      </c>
      <c r="X624" s="39">
        <f t="shared" si="156"/>
        <v>10.427606901725422</v>
      </c>
      <c r="Y624" s="39">
        <f t="shared" si="157"/>
        <v>25.281320330082515</v>
      </c>
      <c r="Z624" s="7">
        <f t="shared" si="158"/>
        <v>111.61760582000565</v>
      </c>
      <c r="AA624" s="16">
        <v>976</v>
      </c>
      <c r="AB624" s="57">
        <f t="shared" si="159"/>
        <v>23.923293497469075</v>
      </c>
      <c r="AC624" s="2">
        <v>17</v>
      </c>
      <c r="AD624" s="7">
        <v>1912</v>
      </c>
      <c r="AE624">
        <v>66</v>
      </c>
      <c r="AF624">
        <v>81</v>
      </c>
      <c r="AG624">
        <v>80</v>
      </c>
      <c r="AH624" s="2">
        <v>24</v>
      </c>
      <c r="AI624" s="7">
        <v>16</v>
      </c>
      <c r="AJ624">
        <v>83</v>
      </c>
      <c r="AK624">
        <v>0</v>
      </c>
      <c r="AL624">
        <v>0</v>
      </c>
      <c r="AM624">
        <v>0</v>
      </c>
      <c r="AN624">
        <v>0</v>
      </c>
      <c r="AO624" s="2">
        <v>0</v>
      </c>
    </row>
    <row r="625" spans="1:41">
      <c r="A625" s="2">
        <v>805000</v>
      </c>
      <c r="B625">
        <f t="shared" si="144"/>
        <v>13.416666666666666</v>
      </c>
      <c r="C625" s="16">
        <v>1498881329</v>
      </c>
      <c r="D625" s="6">
        <f t="shared" si="145"/>
        <v>42917.163530092592</v>
      </c>
      <c r="E625" s="20">
        <v>392</v>
      </c>
      <c r="F625" s="21">
        <v>-18320</v>
      </c>
      <c r="G625" s="22">
        <v>-4996</v>
      </c>
      <c r="H625">
        <f t="shared" si="146"/>
        <v>2.392578125E-2</v>
      </c>
      <c r="I625">
        <f t="shared" si="147"/>
        <v>-1.1181640625</v>
      </c>
      <c r="J625" s="2">
        <f t="shared" si="148"/>
        <v>-0.304931640625</v>
      </c>
      <c r="K625" s="16">
        <v>695</v>
      </c>
      <c r="L625" s="16">
        <v>-4964</v>
      </c>
      <c r="M625" s="16">
        <v>-1463</v>
      </c>
      <c r="N625" s="18">
        <f t="shared" si="149"/>
        <v>5.2972560975609762</v>
      </c>
      <c r="O625">
        <f t="shared" si="150"/>
        <v>-37.835365853658537</v>
      </c>
      <c r="P625" s="2">
        <f t="shared" si="151"/>
        <v>-11.150914634146343</v>
      </c>
      <c r="Q625" s="14">
        <v>100</v>
      </c>
      <c r="R625" s="14">
        <v>154</v>
      </c>
      <c r="S625" s="27">
        <v>66</v>
      </c>
      <c r="T625" s="18">
        <f t="shared" si="152"/>
        <v>15.003750937734434</v>
      </c>
      <c r="U625" s="12">
        <f t="shared" si="153"/>
        <v>23.105776444111029</v>
      </c>
      <c r="V625" s="2">
        <f t="shared" si="154"/>
        <v>9.9024756189047256</v>
      </c>
      <c r="W625" s="39">
        <f t="shared" si="155"/>
        <v>32.783195798949734</v>
      </c>
      <c r="X625" s="39">
        <f t="shared" si="156"/>
        <v>3.6759189797449281</v>
      </c>
      <c r="Y625" s="39">
        <f t="shared" si="157"/>
        <v>11.027756939234806</v>
      </c>
      <c r="Z625" s="7">
        <f t="shared" si="158"/>
        <v>160.53035809568962</v>
      </c>
      <c r="AA625" s="16">
        <v>944</v>
      </c>
      <c r="AB625" s="57">
        <f t="shared" si="159"/>
        <v>23.827447809027465</v>
      </c>
      <c r="AC625" s="2">
        <v>17</v>
      </c>
      <c r="AD625" s="7">
        <v>1916</v>
      </c>
      <c r="AE625">
        <v>77</v>
      </c>
      <c r="AF625">
        <v>93</v>
      </c>
      <c r="AG625">
        <v>89</v>
      </c>
      <c r="AH625" s="2">
        <v>27</v>
      </c>
      <c r="AI625" s="7">
        <v>16</v>
      </c>
      <c r="AJ625">
        <v>69</v>
      </c>
      <c r="AK625">
        <v>0</v>
      </c>
      <c r="AL625">
        <v>0</v>
      </c>
      <c r="AM625">
        <v>0</v>
      </c>
      <c r="AN625">
        <v>0</v>
      </c>
      <c r="AO625" s="2">
        <v>0</v>
      </c>
    </row>
    <row r="626" spans="1:41">
      <c r="A626" s="2">
        <v>806000</v>
      </c>
      <c r="B626">
        <f t="shared" si="144"/>
        <v>13.433333333333334</v>
      </c>
      <c r="C626" s="16">
        <v>1498881330</v>
      </c>
      <c r="D626" s="6">
        <f t="shared" si="145"/>
        <v>42917.163541666669</v>
      </c>
      <c r="E626" s="20">
        <v>-472</v>
      </c>
      <c r="F626" s="21">
        <v>-17884</v>
      </c>
      <c r="G626" s="22">
        <v>-4856</v>
      </c>
      <c r="H626">
        <f t="shared" si="146"/>
        <v>-2.880859375E-2</v>
      </c>
      <c r="I626">
        <f t="shared" si="147"/>
        <v>-1.091552734375</v>
      </c>
      <c r="J626" s="2">
        <f t="shared" si="148"/>
        <v>-0.29638671875</v>
      </c>
      <c r="K626" s="16">
        <v>1119</v>
      </c>
      <c r="L626" s="16">
        <v>-9579</v>
      </c>
      <c r="M626" s="16">
        <v>-2838</v>
      </c>
      <c r="N626" s="18">
        <f t="shared" si="149"/>
        <v>8.5289634146341466</v>
      </c>
      <c r="O626">
        <f t="shared" si="150"/>
        <v>-73.010670731707322</v>
      </c>
      <c r="P626" s="2">
        <f t="shared" si="151"/>
        <v>-21.631097560975611</v>
      </c>
      <c r="Q626" s="14">
        <v>1</v>
      </c>
      <c r="R626" s="14">
        <v>207</v>
      </c>
      <c r="S626" s="27">
        <v>-145</v>
      </c>
      <c r="T626" s="18">
        <f t="shared" si="152"/>
        <v>0.15003750937734434</v>
      </c>
      <c r="U626" s="12">
        <f t="shared" si="153"/>
        <v>31.057764441110276</v>
      </c>
      <c r="V626" s="2">
        <f t="shared" si="154"/>
        <v>-21.755438859714928</v>
      </c>
      <c r="W626" s="39">
        <f t="shared" si="155"/>
        <v>17.929482370592645</v>
      </c>
      <c r="X626" s="39">
        <f t="shared" si="156"/>
        <v>11.627906976744175</v>
      </c>
      <c r="Y626" s="39">
        <f t="shared" si="157"/>
        <v>-20.630157539384847</v>
      </c>
      <c r="Z626" s="7">
        <f t="shared" si="158"/>
        <v>231.31937314206988</v>
      </c>
      <c r="AA626" s="16">
        <v>880</v>
      </c>
      <c r="AB626" s="57">
        <f t="shared" si="159"/>
        <v>23.635756432144248</v>
      </c>
      <c r="AC626" s="2">
        <v>17</v>
      </c>
      <c r="AD626" s="7">
        <v>1922</v>
      </c>
      <c r="AE626">
        <v>62</v>
      </c>
      <c r="AF626">
        <v>78</v>
      </c>
      <c r="AG626">
        <v>77</v>
      </c>
      <c r="AH626" s="2">
        <v>22</v>
      </c>
      <c r="AI626" s="7">
        <v>16</v>
      </c>
      <c r="AJ626">
        <v>78</v>
      </c>
      <c r="AK626">
        <v>0</v>
      </c>
      <c r="AL626">
        <v>0</v>
      </c>
      <c r="AM626">
        <v>0</v>
      </c>
      <c r="AN626">
        <v>0</v>
      </c>
      <c r="AO626" s="2">
        <v>0</v>
      </c>
    </row>
    <row r="627" spans="1:41">
      <c r="A627" s="2">
        <v>807000</v>
      </c>
      <c r="B627">
        <f t="shared" si="144"/>
        <v>13.45</v>
      </c>
      <c r="C627" s="16">
        <v>1498881331</v>
      </c>
      <c r="D627" s="6">
        <f t="shared" si="145"/>
        <v>42917.163553240738</v>
      </c>
      <c r="E627" s="20">
        <v>968</v>
      </c>
      <c r="F627" s="21">
        <v>-18984</v>
      </c>
      <c r="G627" s="22">
        <v>-3444</v>
      </c>
      <c r="H627">
        <f t="shared" si="146"/>
        <v>5.908203125E-2</v>
      </c>
      <c r="I627">
        <f t="shared" si="147"/>
        <v>-1.15869140625</v>
      </c>
      <c r="J627" s="2">
        <f t="shared" si="148"/>
        <v>-0.210205078125</v>
      </c>
      <c r="K627" s="16">
        <v>-2052</v>
      </c>
      <c r="L627" s="16">
        <v>-10857</v>
      </c>
      <c r="M627" s="16">
        <v>-2821</v>
      </c>
      <c r="N627" s="18">
        <f t="shared" si="149"/>
        <v>-15.640243902439027</v>
      </c>
      <c r="O627">
        <f t="shared" si="150"/>
        <v>-82.751524390243915</v>
      </c>
      <c r="P627" s="2">
        <f t="shared" si="151"/>
        <v>-21.501524390243905</v>
      </c>
      <c r="Q627" s="14">
        <v>-283</v>
      </c>
      <c r="R627" s="14">
        <v>251</v>
      </c>
      <c r="S627" s="27">
        <v>-45</v>
      </c>
      <c r="T627" s="18">
        <f t="shared" si="152"/>
        <v>-42.460615153788446</v>
      </c>
      <c r="U627" s="12">
        <f t="shared" si="153"/>
        <v>37.659414853713429</v>
      </c>
      <c r="V627" s="2">
        <f t="shared" si="154"/>
        <v>-6.7516879219804951</v>
      </c>
      <c r="W627" s="39">
        <f t="shared" si="155"/>
        <v>-24.681170292573146</v>
      </c>
      <c r="X627" s="39">
        <f t="shared" si="156"/>
        <v>18.229557389347328</v>
      </c>
      <c r="Y627" s="39">
        <f t="shared" si="157"/>
        <v>-5.6264066016504151</v>
      </c>
      <c r="Z627" s="7">
        <f t="shared" si="158"/>
        <v>355.04755687388183</v>
      </c>
      <c r="AA627" s="16">
        <v>960</v>
      </c>
      <c r="AB627" s="57">
        <f t="shared" si="159"/>
        <v>23.875370653248272</v>
      </c>
      <c r="AC627" s="2">
        <v>17</v>
      </c>
      <c r="AD627" s="7">
        <v>1927</v>
      </c>
      <c r="AE627">
        <v>45</v>
      </c>
      <c r="AF627">
        <v>61</v>
      </c>
      <c r="AG627">
        <v>64</v>
      </c>
      <c r="AH627" s="2">
        <v>16</v>
      </c>
      <c r="AI627" s="7">
        <v>16</v>
      </c>
      <c r="AJ627">
        <v>103</v>
      </c>
      <c r="AK627">
        <v>0</v>
      </c>
      <c r="AL627">
        <v>0</v>
      </c>
      <c r="AM627">
        <v>0</v>
      </c>
      <c r="AN627">
        <v>0</v>
      </c>
      <c r="AO627" s="2">
        <v>0</v>
      </c>
    </row>
    <row r="628" spans="1:41">
      <c r="A628" s="2">
        <v>808000</v>
      </c>
      <c r="B628">
        <f t="shared" si="144"/>
        <v>13.466666666666667</v>
      </c>
      <c r="C628" s="16">
        <v>1498881332</v>
      </c>
      <c r="D628" s="6">
        <f t="shared" si="145"/>
        <v>42917.163564814815</v>
      </c>
      <c r="E628" s="20">
        <v>580</v>
      </c>
      <c r="F628" s="21">
        <v>-16560</v>
      </c>
      <c r="G628" s="22">
        <v>-4592</v>
      </c>
      <c r="H628">
        <f t="shared" si="146"/>
        <v>3.5400390625E-2</v>
      </c>
      <c r="I628">
        <f t="shared" si="147"/>
        <v>-1.0107421875</v>
      </c>
      <c r="J628" s="2">
        <f t="shared" si="148"/>
        <v>-0.2802734375</v>
      </c>
      <c r="K628" s="16">
        <v>1972</v>
      </c>
      <c r="L628" s="16">
        <v>-4946</v>
      </c>
      <c r="M628" s="16">
        <v>-264</v>
      </c>
      <c r="N628" s="18">
        <f t="shared" si="149"/>
        <v>15.030487804878049</v>
      </c>
      <c r="O628">
        <f t="shared" si="150"/>
        <v>-37.698170731707322</v>
      </c>
      <c r="P628" s="2">
        <f t="shared" si="151"/>
        <v>-2.0121951219512195</v>
      </c>
      <c r="Q628" s="14">
        <v>-187</v>
      </c>
      <c r="R628" s="14">
        <v>245</v>
      </c>
      <c r="S628" s="27">
        <v>91</v>
      </c>
      <c r="T628" s="18">
        <f t="shared" si="152"/>
        <v>-28.057014253563391</v>
      </c>
      <c r="U628" s="12">
        <f t="shared" si="153"/>
        <v>36.759189797449359</v>
      </c>
      <c r="V628" s="2">
        <f t="shared" si="154"/>
        <v>13.653413353338335</v>
      </c>
      <c r="W628" s="39">
        <f t="shared" si="155"/>
        <v>-10.277569392348092</v>
      </c>
      <c r="X628" s="39">
        <f t="shared" si="156"/>
        <v>17.329332333083258</v>
      </c>
      <c r="Y628" s="39">
        <f t="shared" si="157"/>
        <v>14.778694673668415</v>
      </c>
      <c r="Z628" s="7">
        <f t="shared" si="158"/>
        <v>49.2930252126406</v>
      </c>
      <c r="AA628" s="16">
        <v>912</v>
      </c>
      <c r="AB628" s="57">
        <f t="shared" si="159"/>
        <v>23.731602120585858</v>
      </c>
      <c r="AC628" s="2">
        <v>17</v>
      </c>
      <c r="AD628" s="7">
        <v>1932</v>
      </c>
      <c r="AE628">
        <v>48</v>
      </c>
      <c r="AF628">
        <v>63</v>
      </c>
      <c r="AG628">
        <v>65</v>
      </c>
      <c r="AH628" s="2">
        <v>17</v>
      </c>
      <c r="AI628" s="7">
        <v>16</v>
      </c>
      <c r="AJ628">
        <v>80</v>
      </c>
      <c r="AK628">
        <v>0</v>
      </c>
      <c r="AL628">
        <v>0</v>
      </c>
      <c r="AM628">
        <v>0</v>
      </c>
      <c r="AN628">
        <v>0</v>
      </c>
      <c r="AO628" s="2">
        <v>0</v>
      </c>
    </row>
    <row r="629" spans="1:41">
      <c r="A629" s="2">
        <v>809000</v>
      </c>
      <c r="B629">
        <f t="shared" si="144"/>
        <v>13.483333333333333</v>
      </c>
      <c r="C629" s="16">
        <v>1498881333</v>
      </c>
      <c r="D629" s="6">
        <f t="shared" si="145"/>
        <v>42917.163576388892</v>
      </c>
      <c r="E629" s="20">
        <v>-164</v>
      </c>
      <c r="F629" s="21">
        <v>-16948</v>
      </c>
      <c r="G629" s="22">
        <v>-4324</v>
      </c>
      <c r="H629">
        <f t="shared" si="146"/>
        <v>-1.0009765625E-2</v>
      </c>
      <c r="I629">
        <f t="shared" si="147"/>
        <v>-1.034423828125</v>
      </c>
      <c r="J629" s="2">
        <f t="shared" si="148"/>
        <v>-0.263916015625</v>
      </c>
      <c r="K629" s="16">
        <v>-732</v>
      </c>
      <c r="L629" s="16">
        <v>-9014</v>
      </c>
      <c r="M629" s="16">
        <v>-4119</v>
      </c>
      <c r="N629" s="18">
        <f t="shared" si="149"/>
        <v>-5.5792682926829276</v>
      </c>
      <c r="O629">
        <f t="shared" si="150"/>
        <v>-68.704268292682926</v>
      </c>
      <c r="P629" s="2">
        <f t="shared" si="151"/>
        <v>-31.394817073170735</v>
      </c>
      <c r="Q629" s="14">
        <v>-239</v>
      </c>
      <c r="R629" s="14">
        <v>239</v>
      </c>
      <c r="S629" s="27">
        <v>77</v>
      </c>
      <c r="T629" s="18">
        <f t="shared" si="152"/>
        <v>-35.858964741185297</v>
      </c>
      <c r="U629" s="12">
        <f t="shared" si="153"/>
        <v>35.858964741185297</v>
      </c>
      <c r="V629" s="2">
        <f t="shared" si="154"/>
        <v>11.552888222055515</v>
      </c>
      <c r="W629" s="39">
        <f t="shared" si="155"/>
        <v>-18.079519879969997</v>
      </c>
      <c r="X629" s="39">
        <f t="shared" si="156"/>
        <v>16.429107276819195</v>
      </c>
      <c r="Y629" s="39">
        <f t="shared" si="157"/>
        <v>12.678169542385595</v>
      </c>
      <c r="Z629" s="7">
        <f t="shared" si="158"/>
        <v>28.198096047956824</v>
      </c>
      <c r="AA629" s="16">
        <v>896</v>
      </c>
      <c r="AB629" s="57">
        <f t="shared" si="159"/>
        <v>23.683679276365051</v>
      </c>
      <c r="AC629" s="2">
        <v>17</v>
      </c>
      <c r="AD629" s="7">
        <v>1937</v>
      </c>
      <c r="AE629">
        <v>49</v>
      </c>
      <c r="AF629">
        <v>64</v>
      </c>
      <c r="AG629">
        <v>66</v>
      </c>
      <c r="AH629" s="2">
        <v>17</v>
      </c>
      <c r="AI629" s="7">
        <v>16</v>
      </c>
      <c r="AJ629">
        <v>50</v>
      </c>
      <c r="AK629">
        <v>0</v>
      </c>
      <c r="AL629">
        <v>0</v>
      </c>
      <c r="AM629">
        <v>0</v>
      </c>
      <c r="AN629">
        <v>0</v>
      </c>
      <c r="AO629" s="2">
        <v>0</v>
      </c>
    </row>
    <row r="630" spans="1:41">
      <c r="A630" s="2">
        <v>810000</v>
      </c>
      <c r="B630">
        <f t="shared" si="144"/>
        <v>13.5</v>
      </c>
      <c r="C630" s="16">
        <v>1498881334</v>
      </c>
      <c r="D630" s="6">
        <f t="shared" si="145"/>
        <v>42917.163587962961</v>
      </c>
      <c r="E630" s="20">
        <v>8</v>
      </c>
      <c r="F630" s="21">
        <v>-18280</v>
      </c>
      <c r="G630" s="22">
        <v>-3892</v>
      </c>
      <c r="H630">
        <f t="shared" si="146"/>
        <v>4.8828125E-4</v>
      </c>
      <c r="I630">
        <f t="shared" si="147"/>
        <v>-1.11572265625</v>
      </c>
      <c r="J630" s="2">
        <f t="shared" si="148"/>
        <v>-0.237548828125</v>
      </c>
      <c r="K630" s="16">
        <v>-1478</v>
      </c>
      <c r="L630" s="16">
        <v>-8407</v>
      </c>
      <c r="M630" s="16">
        <v>1128</v>
      </c>
      <c r="N630" s="18">
        <f t="shared" si="149"/>
        <v>-11.265243902439025</v>
      </c>
      <c r="O630">
        <f t="shared" si="150"/>
        <v>-64.077743902439025</v>
      </c>
      <c r="P630" s="2">
        <f t="shared" si="151"/>
        <v>8.5975609756097562</v>
      </c>
      <c r="Q630" s="14">
        <v>-10</v>
      </c>
      <c r="R630" s="14">
        <v>154</v>
      </c>
      <c r="S630" s="27">
        <v>186</v>
      </c>
      <c r="T630" s="18">
        <f t="shared" si="152"/>
        <v>-1.5003750937734432</v>
      </c>
      <c r="U630" s="12">
        <f t="shared" si="153"/>
        <v>23.105776444111029</v>
      </c>
      <c r="V630" s="2">
        <f t="shared" si="154"/>
        <v>27.906976744186046</v>
      </c>
      <c r="W630" s="39">
        <f t="shared" si="155"/>
        <v>16.279069767441857</v>
      </c>
      <c r="X630" s="39">
        <f t="shared" si="156"/>
        <v>3.6759189797449281</v>
      </c>
      <c r="Y630" s="39">
        <f t="shared" si="157"/>
        <v>29.032258064516128</v>
      </c>
      <c r="Z630" s="7">
        <f t="shared" si="158"/>
        <v>116.41455675266434</v>
      </c>
      <c r="AA630" s="16">
        <v>960</v>
      </c>
      <c r="AB630" s="57">
        <f t="shared" si="159"/>
        <v>23.875370653248272</v>
      </c>
      <c r="AC630" s="2">
        <v>17</v>
      </c>
      <c r="AD630" s="7">
        <v>1941</v>
      </c>
      <c r="AE630">
        <v>71</v>
      </c>
      <c r="AF630">
        <v>87</v>
      </c>
      <c r="AG630">
        <v>84</v>
      </c>
      <c r="AH630" s="2">
        <v>26</v>
      </c>
      <c r="AI630" s="7">
        <v>16</v>
      </c>
      <c r="AJ630">
        <v>56</v>
      </c>
      <c r="AK630">
        <v>0</v>
      </c>
      <c r="AL630">
        <v>0</v>
      </c>
      <c r="AM630">
        <v>0</v>
      </c>
      <c r="AN630">
        <v>0</v>
      </c>
      <c r="AO630" s="2">
        <v>0</v>
      </c>
    </row>
    <row r="631" spans="1:41">
      <c r="A631" s="2">
        <v>811000</v>
      </c>
      <c r="B631">
        <f t="shared" si="144"/>
        <v>13.516666666666667</v>
      </c>
      <c r="C631" s="16">
        <v>1498881335</v>
      </c>
      <c r="D631" s="6">
        <f t="shared" si="145"/>
        <v>42917.163599537038</v>
      </c>
      <c r="E631" s="20">
        <v>524</v>
      </c>
      <c r="F631" s="21">
        <v>-16556</v>
      </c>
      <c r="G631" s="22">
        <v>-4056</v>
      </c>
      <c r="H631">
        <f t="shared" si="146"/>
        <v>3.1982421875E-2</v>
      </c>
      <c r="I631">
        <f t="shared" si="147"/>
        <v>-1.010498046875</v>
      </c>
      <c r="J631" s="2">
        <f t="shared" si="148"/>
        <v>-0.24755859375</v>
      </c>
      <c r="K631" s="16">
        <v>745</v>
      </c>
      <c r="L631" s="16">
        <v>-2584</v>
      </c>
      <c r="M631" s="16">
        <v>-3514</v>
      </c>
      <c r="N631" s="18">
        <f t="shared" si="149"/>
        <v>5.6783536585365857</v>
      </c>
      <c r="O631">
        <f t="shared" si="150"/>
        <v>-19.695121951219512</v>
      </c>
      <c r="P631" s="2">
        <f t="shared" si="151"/>
        <v>-26.783536585365855</v>
      </c>
      <c r="Q631" s="14">
        <v>118</v>
      </c>
      <c r="R631" s="14">
        <v>150</v>
      </c>
      <c r="S631" s="27">
        <v>30</v>
      </c>
      <c r="T631" s="18">
        <f t="shared" si="152"/>
        <v>17.704426106526633</v>
      </c>
      <c r="U631" s="12">
        <f t="shared" si="153"/>
        <v>22.50562640660165</v>
      </c>
      <c r="V631" s="2">
        <f t="shared" si="154"/>
        <v>4.5011252813203297</v>
      </c>
      <c r="W631" s="39">
        <f t="shared" si="155"/>
        <v>35.483870967741936</v>
      </c>
      <c r="X631" s="39">
        <f t="shared" si="156"/>
        <v>3.0757689422355483</v>
      </c>
      <c r="Y631" s="39">
        <f t="shared" si="157"/>
        <v>5.6264066016504097</v>
      </c>
      <c r="Z631" s="7">
        <f t="shared" si="158"/>
        <v>170.56480792503336</v>
      </c>
      <c r="AA631" s="16">
        <v>880</v>
      </c>
      <c r="AB631" s="57">
        <f t="shared" si="159"/>
        <v>23.635756432144248</v>
      </c>
      <c r="AC631" s="2">
        <v>17</v>
      </c>
      <c r="AD631" s="7">
        <v>1946</v>
      </c>
      <c r="AE631">
        <v>93</v>
      </c>
      <c r="AF631">
        <v>107</v>
      </c>
      <c r="AG631">
        <v>99</v>
      </c>
      <c r="AH631" s="2">
        <v>33</v>
      </c>
      <c r="AI631" s="7">
        <v>16</v>
      </c>
      <c r="AJ631">
        <v>49</v>
      </c>
      <c r="AK631">
        <v>0</v>
      </c>
      <c r="AL631">
        <v>0</v>
      </c>
      <c r="AM631">
        <v>0</v>
      </c>
      <c r="AN631">
        <v>0</v>
      </c>
      <c r="AO631" s="2">
        <v>0</v>
      </c>
    </row>
    <row r="632" spans="1:41">
      <c r="A632" s="2">
        <v>812000</v>
      </c>
      <c r="B632">
        <f t="shared" si="144"/>
        <v>13.533333333333333</v>
      </c>
      <c r="C632" s="16">
        <v>1498881336</v>
      </c>
      <c r="D632" s="6">
        <f t="shared" si="145"/>
        <v>42917.163611111115</v>
      </c>
      <c r="E632" s="20">
        <v>-456</v>
      </c>
      <c r="F632" s="21">
        <v>-17044</v>
      </c>
      <c r="G632" s="22">
        <v>-4612</v>
      </c>
      <c r="H632">
        <f t="shared" si="146"/>
        <v>-2.783203125E-2</v>
      </c>
      <c r="I632">
        <f t="shared" si="147"/>
        <v>-1.040283203125</v>
      </c>
      <c r="J632" s="2">
        <f t="shared" si="148"/>
        <v>-0.281494140625</v>
      </c>
      <c r="K632" s="16">
        <v>-1909</v>
      </c>
      <c r="L632" s="16">
        <v>-5455</v>
      </c>
      <c r="M632" s="16">
        <v>-2864</v>
      </c>
      <c r="N632" s="18">
        <f t="shared" si="149"/>
        <v>-14.550304878048781</v>
      </c>
      <c r="O632">
        <f t="shared" si="150"/>
        <v>-41.577743902439025</v>
      </c>
      <c r="P632" s="2">
        <f t="shared" si="151"/>
        <v>-21.829268292682929</v>
      </c>
      <c r="Q632" s="14">
        <v>26</v>
      </c>
      <c r="R632" s="14">
        <v>222</v>
      </c>
      <c r="S632" s="27">
        <v>-36</v>
      </c>
      <c r="T632" s="18">
        <f t="shared" si="152"/>
        <v>3.9009752438109526</v>
      </c>
      <c r="U632" s="12">
        <f t="shared" si="153"/>
        <v>33.308327081770443</v>
      </c>
      <c r="V632" s="2">
        <f t="shared" si="154"/>
        <v>-5.4013503375843959</v>
      </c>
      <c r="W632" s="39">
        <f t="shared" si="155"/>
        <v>21.680420105026251</v>
      </c>
      <c r="X632" s="39">
        <f t="shared" si="156"/>
        <v>13.878469617404342</v>
      </c>
      <c r="Y632" s="39">
        <f t="shared" si="157"/>
        <v>-4.2760690172543159</v>
      </c>
      <c r="Z632" s="7">
        <f t="shared" si="158"/>
        <v>191.68394701800514</v>
      </c>
      <c r="AA632" s="16">
        <v>896</v>
      </c>
      <c r="AB632" s="57">
        <f t="shared" si="159"/>
        <v>23.683679276365051</v>
      </c>
      <c r="AC632" s="2">
        <v>17</v>
      </c>
      <c r="AD632" s="7">
        <v>1952</v>
      </c>
      <c r="AE632">
        <v>79</v>
      </c>
      <c r="AF632">
        <v>94</v>
      </c>
      <c r="AG632">
        <v>90</v>
      </c>
      <c r="AH632" s="2">
        <v>27</v>
      </c>
      <c r="AI632" s="7">
        <v>16</v>
      </c>
      <c r="AJ632">
        <v>56</v>
      </c>
      <c r="AK632">
        <v>0</v>
      </c>
      <c r="AL632">
        <v>0</v>
      </c>
      <c r="AM632">
        <v>0</v>
      </c>
      <c r="AN632">
        <v>0</v>
      </c>
      <c r="AO632" s="2">
        <v>0</v>
      </c>
    </row>
    <row r="633" spans="1:41">
      <c r="A633" s="2">
        <v>813000</v>
      </c>
      <c r="B633">
        <f t="shared" si="144"/>
        <v>13.55</v>
      </c>
      <c r="C633" s="16">
        <v>1498881337</v>
      </c>
      <c r="D633" s="6">
        <f t="shared" si="145"/>
        <v>42917.163622685184</v>
      </c>
      <c r="E633" s="20">
        <v>-248</v>
      </c>
      <c r="F633" s="21">
        <v>-19448</v>
      </c>
      <c r="G633" s="22">
        <v>-4068</v>
      </c>
      <c r="H633">
        <f t="shared" si="146"/>
        <v>-1.513671875E-2</v>
      </c>
      <c r="I633">
        <f t="shared" si="147"/>
        <v>-1.18701171875</v>
      </c>
      <c r="J633" s="2">
        <f t="shared" si="148"/>
        <v>-0.248291015625</v>
      </c>
      <c r="K633" s="16">
        <v>-4009</v>
      </c>
      <c r="L633" s="16">
        <v>-8189</v>
      </c>
      <c r="M633" s="16">
        <v>-1914</v>
      </c>
      <c r="N633" s="18">
        <f t="shared" si="149"/>
        <v>-30.556402439024392</v>
      </c>
      <c r="O633">
        <f t="shared" si="150"/>
        <v>-62.416158536585371</v>
      </c>
      <c r="P633" s="2">
        <f t="shared" si="151"/>
        <v>-14.588414634146343</v>
      </c>
      <c r="Q633" s="14">
        <v>-111</v>
      </c>
      <c r="R633" s="14">
        <v>265</v>
      </c>
      <c r="S633" s="27">
        <v>-91</v>
      </c>
      <c r="T633" s="18">
        <f t="shared" si="152"/>
        <v>-16.654163540885222</v>
      </c>
      <c r="U633" s="12">
        <f t="shared" si="153"/>
        <v>39.759939984996251</v>
      </c>
      <c r="V633" s="2">
        <f t="shared" si="154"/>
        <v>-13.653413353338335</v>
      </c>
      <c r="W633" s="39">
        <f t="shared" si="155"/>
        <v>1.1252813203300782</v>
      </c>
      <c r="X633" s="39">
        <f t="shared" si="156"/>
        <v>20.33008252063015</v>
      </c>
      <c r="Y633" s="39">
        <f t="shared" si="157"/>
        <v>-12.528132033008255</v>
      </c>
      <c r="Z633" s="7">
        <f t="shared" si="158"/>
        <v>268.8729811668756</v>
      </c>
      <c r="AA633" s="16">
        <v>896</v>
      </c>
      <c r="AB633" s="57">
        <f t="shared" si="159"/>
        <v>23.683679276365051</v>
      </c>
      <c r="AC633" s="2">
        <v>17</v>
      </c>
      <c r="AD633" s="7">
        <v>1957</v>
      </c>
      <c r="AE633">
        <v>52</v>
      </c>
      <c r="AF633">
        <v>68</v>
      </c>
      <c r="AG633">
        <v>70</v>
      </c>
      <c r="AH633" s="2">
        <v>18</v>
      </c>
      <c r="AI633" s="7">
        <v>16</v>
      </c>
      <c r="AJ633">
        <v>75</v>
      </c>
      <c r="AK633">
        <v>0</v>
      </c>
      <c r="AL633">
        <v>0</v>
      </c>
      <c r="AM633">
        <v>0</v>
      </c>
      <c r="AN633">
        <v>0</v>
      </c>
      <c r="AO633" s="2">
        <v>0</v>
      </c>
    </row>
    <row r="634" spans="1:41">
      <c r="A634" s="2">
        <v>814000</v>
      </c>
      <c r="B634">
        <f t="shared" si="144"/>
        <v>13.566666666666666</v>
      </c>
      <c r="C634" s="16">
        <v>1498881338</v>
      </c>
      <c r="D634" s="6">
        <f t="shared" si="145"/>
        <v>42917.163634259261</v>
      </c>
      <c r="E634" s="20">
        <v>412</v>
      </c>
      <c r="F634" s="21">
        <v>-19520</v>
      </c>
      <c r="G634" s="22">
        <v>-4680</v>
      </c>
      <c r="H634">
        <f t="shared" si="146"/>
        <v>2.5146484375E-2</v>
      </c>
      <c r="I634">
        <f t="shared" si="147"/>
        <v>-1.19140625</v>
      </c>
      <c r="J634" s="2">
        <f t="shared" si="148"/>
        <v>-0.28564453125</v>
      </c>
      <c r="K634" s="16">
        <v>610</v>
      </c>
      <c r="L634" s="16">
        <v>-4103</v>
      </c>
      <c r="M634" s="16">
        <v>519</v>
      </c>
      <c r="N634" s="18">
        <f t="shared" si="149"/>
        <v>4.649390243902439</v>
      </c>
      <c r="O634">
        <f t="shared" si="150"/>
        <v>-31.272865853658541</v>
      </c>
      <c r="P634" s="2">
        <f t="shared" si="151"/>
        <v>3.9557926829268295</v>
      </c>
      <c r="Q634" s="14">
        <v>-174</v>
      </c>
      <c r="R634" s="14">
        <v>276</v>
      </c>
      <c r="S634" s="27">
        <v>-12</v>
      </c>
      <c r="T634" s="18">
        <f t="shared" si="152"/>
        <v>-26.106526631657914</v>
      </c>
      <c r="U634" s="12">
        <f t="shared" si="153"/>
        <v>41.410352588147035</v>
      </c>
      <c r="V634" s="2">
        <f t="shared" si="154"/>
        <v>-1.800450112528132</v>
      </c>
      <c r="W634" s="39">
        <f t="shared" si="155"/>
        <v>-8.3270817704426143</v>
      </c>
      <c r="X634" s="39">
        <f t="shared" si="156"/>
        <v>21.980495123780933</v>
      </c>
      <c r="Y634" s="39">
        <f t="shared" si="157"/>
        <v>-0.67516879219805204</v>
      </c>
      <c r="Z634" s="7">
        <f t="shared" si="158"/>
        <v>363.64131326607372</v>
      </c>
      <c r="AA634" s="16">
        <v>880</v>
      </c>
      <c r="AB634" s="57">
        <f t="shared" si="159"/>
        <v>23.635756432144248</v>
      </c>
      <c r="AC634" s="2">
        <v>17</v>
      </c>
      <c r="AD634" s="7">
        <v>1961</v>
      </c>
      <c r="AE634">
        <v>46</v>
      </c>
      <c r="AF634">
        <v>62</v>
      </c>
      <c r="AG634">
        <v>64</v>
      </c>
      <c r="AH634" s="2">
        <v>16</v>
      </c>
      <c r="AI634" s="7">
        <v>16</v>
      </c>
      <c r="AJ634">
        <v>88</v>
      </c>
      <c r="AK634">
        <v>0</v>
      </c>
      <c r="AL634">
        <v>0</v>
      </c>
      <c r="AM634">
        <v>0</v>
      </c>
      <c r="AN634">
        <v>0</v>
      </c>
      <c r="AO634" s="2">
        <v>0</v>
      </c>
    </row>
    <row r="635" spans="1:41">
      <c r="A635" s="2">
        <v>815000</v>
      </c>
      <c r="B635">
        <f t="shared" si="144"/>
        <v>13.583333333333334</v>
      </c>
      <c r="C635" s="16">
        <v>1498881339</v>
      </c>
      <c r="D635" s="6">
        <f t="shared" si="145"/>
        <v>42917.163645833338</v>
      </c>
      <c r="E635" s="20">
        <v>224</v>
      </c>
      <c r="F635" s="21">
        <v>-16772</v>
      </c>
      <c r="G635" s="22">
        <v>-5392</v>
      </c>
      <c r="H635">
        <f t="shared" si="146"/>
        <v>1.3671875E-2</v>
      </c>
      <c r="I635">
        <f t="shared" si="147"/>
        <v>-1.023681640625</v>
      </c>
      <c r="J635" s="2">
        <f t="shared" si="148"/>
        <v>-0.3291015625</v>
      </c>
      <c r="K635" s="16">
        <v>3069</v>
      </c>
      <c r="L635" s="16">
        <v>-6254</v>
      </c>
      <c r="M635" s="16">
        <v>-4138</v>
      </c>
      <c r="N635" s="18">
        <f t="shared" si="149"/>
        <v>23.391768292682929</v>
      </c>
      <c r="O635">
        <f t="shared" si="150"/>
        <v>-47.667682926829272</v>
      </c>
      <c r="P635" s="2">
        <f t="shared" si="151"/>
        <v>-31.539634146341466</v>
      </c>
      <c r="Q635" s="14">
        <v>-235</v>
      </c>
      <c r="R635" s="14">
        <v>231</v>
      </c>
      <c r="S635" s="27">
        <v>-177</v>
      </c>
      <c r="T635" s="18">
        <f t="shared" si="152"/>
        <v>-35.258814703675917</v>
      </c>
      <c r="U635" s="12">
        <f t="shared" si="153"/>
        <v>34.658664666166544</v>
      </c>
      <c r="V635" s="2">
        <f t="shared" si="154"/>
        <v>-26.556639159789949</v>
      </c>
      <c r="W635" s="39">
        <f t="shared" si="155"/>
        <v>-17.479369842460617</v>
      </c>
      <c r="X635" s="39">
        <f t="shared" si="156"/>
        <v>15.228807201800443</v>
      </c>
      <c r="Y635" s="39">
        <f t="shared" si="157"/>
        <v>-25.431357839459871</v>
      </c>
      <c r="Z635" s="7">
        <f t="shared" si="158"/>
        <v>310.37750816849393</v>
      </c>
      <c r="AA635" s="16">
        <v>944</v>
      </c>
      <c r="AB635" s="57">
        <f t="shared" si="159"/>
        <v>23.827447809027465</v>
      </c>
      <c r="AC635" s="2">
        <v>17</v>
      </c>
      <c r="AD635" s="7">
        <v>1967</v>
      </c>
      <c r="AE635">
        <v>43</v>
      </c>
      <c r="AF635">
        <v>58</v>
      </c>
      <c r="AG635">
        <v>60</v>
      </c>
      <c r="AH635" s="2">
        <v>15</v>
      </c>
      <c r="AI635" s="7">
        <v>16</v>
      </c>
      <c r="AJ635">
        <v>86</v>
      </c>
      <c r="AK635">
        <v>0</v>
      </c>
      <c r="AL635">
        <v>0</v>
      </c>
      <c r="AM635">
        <v>0</v>
      </c>
      <c r="AN635">
        <v>0</v>
      </c>
      <c r="AO635" s="2">
        <v>0</v>
      </c>
    </row>
    <row r="636" spans="1:41">
      <c r="A636" s="2">
        <v>816000</v>
      </c>
      <c r="B636">
        <f t="shared" si="144"/>
        <v>13.6</v>
      </c>
      <c r="C636" s="16">
        <v>1498881340</v>
      </c>
      <c r="D636" s="6">
        <f t="shared" si="145"/>
        <v>42917.163657407407</v>
      </c>
      <c r="E636" s="20">
        <v>4</v>
      </c>
      <c r="F636" s="21">
        <v>-19808</v>
      </c>
      <c r="G636" s="22">
        <v>-4472</v>
      </c>
      <c r="H636">
        <f t="shared" si="146"/>
        <v>2.44140625E-4</v>
      </c>
      <c r="I636">
        <f t="shared" si="147"/>
        <v>-1.208984375</v>
      </c>
      <c r="J636" s="2">
        <f t="shared" si="148"/>
        <v>-0.27294921875</v>
      </c>
      <c r="K636" s="16">
        <v>-3310</v>
      </c>
      <c r="L636" s="16">
        <v>-6960</v>
      </c>
      <c r="M636" s="16">
        <v>4821</v>
      </c>
      <c r="N636" s="18">
        <f t="shared" si="149"/>
        <v>-25.228658536585368</v>
      </c>
      <c r="O636">
        <f t="shared" si="150"/>
        <v>-53.048780487804883</v>
      </c>
      <c r="P636" s="2">
        <f t="shared" si="151"/>
        <v>36.745426829268297</v>
      </c>
      <c r="Q636" s="14">
        <v>-360</v>
      </c>
      <c r="R636" s="14">
        <v>168</v>
      </c>
      <c r="S636" s="27">
        <v>48</v>
      </c>
      <c r="T636" s="18">
        <f t="shared" si="152"/>
        <v>-54.01350337584396</v>
      </c>
      <c r="U636" s="12">
        <f t="shared" si="153"/>
        <v>25.206301575393848</v>
      </c>
      <c r="V636" s="2">
        <f t="shared" si="154"/>
        <v>7.2018004501125281</v>
      </c>
      <c r="W636" s="39">
        <f t="shared" si="155"/>
        <v>-36.234058514628657</v>
      </c>
      <c r="X636" s="39">
        <f t="shared" si="156"/>
        <v>5.7764441110277467</v>
      </c>
      <c r="Y636" s="39">
        <f t="shared" si="157"/>
        <v>8.3270817704426072</v>
      </c>
      <c r="Z636" s="7">
        <f t="shared" si="158"/>
        <v>5.0579252218101374</v>
      </c>
      <c r="AA636" s="16">
        <v>880</v>
      </c>
      <c r="AB636" s="57">
        <f t="shared" si="159"/>
        <v>23.635756432144248</v>
      </c>
      <c r="AC636" s="2">
        <v>17</v>
      </c>
      <c r="AD636" s="7">
        <v>1971</v>
      </c>
      <c r="AE636">
        <v>47</v>
      </c>
      <c r="AF636">
        <v>63</v>
      </c>
      <c r="AG636">
        <v>66</v>
      </c>
      <c r="AH636" s="2">
        <v>16</v>
      </c>
      <c r="AI636" s="7">
        <v>16</v>
      </c>
      <c r="AJ636">
        <v>81</v>
      </c>
      <c r="AK636">
        <v>0</v>
      </c>
      <c r="AL636">
        <v>0</v>
      </c>
      <c r="AM636">
        <v>0</v>
      </c>
      <c r="AN636">
        <v>0</v>
      </c>
      <c r="AO636" s="2">
        <v>0</v>
      </c>
    </row>
    <row r="637" spans="1:41">
      <c r="A637" s="2">
        <v>817000</v>
      </c>
      <c r="B637">
        <f t="shared" si="144"/>
        <v>13.616666666666667</v>
      </c>
      <c r="C637" s="16">
        <v>1498881341</v>
      </c>
      <c r="D637" s="6">
        <f t="shared" si="145"/>
        <v>42917.163668981477</v>
      </c>
      <c r="E637" s="20">
        <v>-412</v>
      </c>
      <c r="F637" s="21">
        <v>-17156</v>
      </c>
      <c r="G637" s="22">
        <v>-3692</v>
      </c>
      <c r="H637">
        <f t="shared" si="146"/>
        <v>-2.5146484375E-2</v>
      </c>
      <c r="I637">
        <f t="shared" si="147"/>
        <v>-1.047119140625</v>
      </c>
      <c r="J637" s="2">
        <f t="shared" si="148"/>
        <v>-0.225341796875</v>
      </c>
      <c r="K637" s="16">
        <v>1947</v>
      </c>
      <c r="L637" s="16">
        <v>-566</v>
      </c>
      <c r="M637" s="16">
        <v>2536</v>
      </c>
      <c r="N637" s="18">
        <f t="shared" si="149"/>
        <v>14.839939024390246</v>
      </c>
      <c r="O637">
        <f t="shared" si="150"/>
        <v>-4.3140243902439028</v>
      </c>
      <c r="P637" s="2">
        <f t="shared" si="151"/>
        <v>19.329268292682929</v>
      </c>
      <c r="Q637" s="14">
        <v>-155</v>
      </c>
      <c r="R637" s="14">
        <v>185</v>
      </c>
      <c r="S637" s="27">
        <v>183</v>
      </c>
      <c r="T637" s="18">
        <f t="shared" si="152"/>
        <v>-23.255813953488371</v>
      </c>
      <c r="U637" s="12">
        <f t="shared" si="153"/>
        <v>27.756939234808701</v>
      </c>
      <c r="V637" s="2">
        <f t="shared" si="154"/>
        <v>27.456864216054015</v>
      </c>
      <c r="W637" s="39">
        <f t="shared" si="155"/>
        <v>-5.476369092273071</v>
      </c>
      <c r="X637" s="39">
        <f t="shared" si="156"/>
        <v>8.3270817704426001</v>
      </c>
      <c r="Y637" s="39">
        <f t="shared" si="157"/>
        <v>28.582145536384097</v>
      </c>
      <c r="Z637" s="7">
        <f t="shared" si="158"/>
        <v>74.393814942221937</v>
      </c>
      <c r="AA637" s="16">
        <v>880</v>
      </c>
      <c r="AB637" s="57">
        <f t="shared" si="159"/>
        <v>23.635756432144248</v>
      </c>
      <c r="AC637" s="2">
        <v>17</v>
      </c>
      <c r="AD637" s="7">
        <v>1975</v>
      </c>
      <c r="AE637">
        <v>51</v>
      </c>
      <c r="AF637">
        <v>67</v>
      </c>
      <c r="AG637">
        <v>68</v>
      </c>
      <c r="AH637" s="2">
        <v>18</v>
      </c>
      <c r="AI637" s="7">
        <v>16</v>
      </c>
      <c r="AJ637">
        <v>116</v>
      </c>
      <c r="AK637">
        <v>0</v>
      </c>
      <c r="AL637">
        <v>0</v>
      </c>
      <c r="AM637">
        <v>0</v>
      </c>
      <c r="AN637">
        <v>0</v>
      </c>
      <c r="AO637" s="2">
        <v>0</v>
      </c>
    </row>
    <row r="638" spans="1:41">
      <c r="A638" s="2">
        <v>818000</v>
      </c>
      <c r="B638">
        <f t="shared" si="144"/>
        <v>13.633333333333333</v>
      </c>
      <c r="C638" s="16">
        <v>1498881342</v>
      </c>
      <c r="D638" s="6">
        <f t="shared" si="145"/>
        <v>42917.163680555561</v>
      </c>
      <c r="E638" s="20">
        <v>-208</v>
      </c>
      <c r="F638" s="21">
        <v>-17836</v>
      </c>
      <c r="G638" s="22">
        <v>-5228</v>
      </c>
      <c r="H638">
        <f t="shared" si="146"/>
        <v>-1.26953125E-2</v>
      </c>
      <c r="I638">
        <f t="shared" si="147"/>
        <v>-1.088623046875</v>
      </c>
      <c r="J638" s="2">
        <f t="shared" si="148"/>
        <v>-0.319091796875</v>
      </c>
      <c r="K638" s="16">
        <v>1185</v>
      </c>
      <c r="L638" s="16">
        <v>-1222</v>
      </c>
      <c r="M638" s="16">
        <v>-3603</v>
      </c>
      <c r="N638" s="18">
        <f t="shared" si="149"/>
        <v>9.0320121951219523</v>
      </c>
      <c r="O638">
        <f t="shared" si="150"/>
        <v>-9.3140243902439028</v>
      </c>
      <c r="P638" s="2">
        <f t="shared" si="151"/>
        <v>-27.461890243902442</v>
      </c>
      <c r="Q638" s="14">
        <v>-215</v>
      </c>
      <c r="R638" s="14">
        <v>241</v>
      </c>
      <c r="S638" s="27">
        <v>87</v>
      </c>
      <c r="T638" s="18">
        <f t="shared" si="152"/>
        <v>-32.258064516129032</v>
      </c>
      <c r="U638" s="12">
        <f t="shared" si="153"/>
        <v>36.159039759939986</v>
      </c>
      <c r="V638" s="2">
        <f t="shared" si="154"/>
        <v>13.053263315828957</v>
      </c>
      <c r="W638" s="39">
        <f t="shared" si="155"/>
        <v>-14.478619654913732</v>
      </c>
      <c r="X638" s="39">
        <f t="shared" si="156"/>
        <v>16.729182295573885</v>
      </c>
      <c r="Y638" s="39">
        <f t="shared" si="157"/>
        <v>14.178544636159037</v>
      </c>
      <c r="Z638" s="7">
        <f t="shared" si="158"/>
        <v>38.000081298177491</v>
      </c>
      <c r="AA638" s="16">
        <v>944</v>
      </c>
      <c r="AB638" s="57">
        <f t="shared" si="159"/>
        <v>23.827447809027465</v>
      </c>
      <c r="AC638" s="2">
        <v>17</v>
      </c>
      <c r="AD638" s="7">
        <v>1980</v>
      </c>
      <c r="AE638">
        <v>49</v>
      </c>
      <c r="AF638">
        <v>64</v>
      </c>
      <c r="AG638">
        <v>67</v>
      </c>
      <c r="AH638" s="2">
        <v>17</v>
      </c>
      <c r="AI638" s="7">
        <v>16</v>
      </c>
      <c r="AJ638">
        <v>71</v>
      </c>
      <c r="AK638">
        <v>0</v>
      </c>
      <c r="AL638">
        <v>0</v>
      </c>
      <c r="AM638">
        <v>0</v>
      </c>
      <c r="AN638">
        <v>0</v>
      </c>
      <c r="AO638" s="2">
        <v>0</v>
      </c>
    </row>
    <row r="639" spans="1:41">
      <c r="A639" s="2">
        <v>819000</v>
      </c>
      <c r="B639">
        <f t="shared" si="144"/>
        <v>13.65</v>
      </c>
      <c r="C639" s="16">
        <v>1498881343</v>
      </c>
      <c r="D639" s="6">
        <f t="shared" si="145"/>
        <v>42917.16369212963</v>
      </c>
      <c r="E639" s="20">
        <v>-224</v>
      </c>
      <c r="F639" s="21">
        <v>-16752</v>
      </c>
      <c r="G639" s="22">
        <v>-4708</v>
      </c>
      <c r="H639">
        <f t="shared" si="146"/>
        <v>-1.3671875E-2</v>
      </c>
      <c r="I639">
        <f t="shared" si="147"/>
        <v>-1.0224609375</v>
      </c>
      <c r="J639" s="2">
        <f t="shared" si="148"/>
        <v>-0.287353515625</v>
      </c>
      <c r="K639" s="16">
        <v>-108</v>
      </c>
      <c r="L639" s="16">
        <v>-8397</v>
      </c>
      <c r="M639" s="16">
        <v>-1618</v>
      </c>
      <c r="N639" s="18">
        <f t="shared" si="149"/>
        <v>-0.82317073170731714</v>
      </c>
      <c r="O639">
        <f t="shared" si="150"/>
        <v>-64.001524390243901</v>
      </c>
      <c r="P639" s="2">
        <f t="shared" si="151"/>
        <v>-12.332317073170733</v>
      </c>
      <c r="Q639" s="14">
        <v>-212</v>
      </c>
      <c r="R639" s="14">
        <v>222</v>
      </c>
      <c r="S639" s="27">
        <v>122</v>
      </c>
      <c r="T639" s="18">
        <f t="shared" si="152"/>
        <v>-31.807951987997001</v>
      </c>
      <c r="U639" s="12">
        <f t="shared" si="153"/>
        <v>33.308327081770443</v>
      </c>
      <c r="V639" s="2">
        <f t="shared" si="154"/>
        <v>18.304576144036009</v>
      </c>
      <c r="W639" s="39">
        <f t="shared" si="155"/>
        <v>-14.028507126781701</v>
      </c>
      <c r="X639" s="39">
        <f t="shared" si="156"/>
        <v>13.878469617404342</v>
      </c>
      <c r="Y639" s="39">
        <f t="shared" si="157"/>
        <v>19.429857464366087</v>
      </c>
      <c r="Z639" s="7">
        <f t="shared" si="158"/>
        <v>48.231577022024425</v>
      </c>
      <c r="AA639" s="16">
        <v>912</v>
      </c>
      <c r="AB639" s="57">
        <f t="shared" si="159"/>
        <v>23.731602120585858</v>
      </c>
      <c r="AC639" s="2">
        <v>17</v>
      </c>
      <c r="AD639" s="7">
        <v>1986</v>
      </c>
      <c r="AE639">
        <v>54</v>
      </c>
      <c r="AF639">
        <v>69</v>
      </c>
      <c r="AG639">
        <v>70</v>
      </c>
      <c r="AH639" s="2">
        <v>19</v>
      </c>
      <c r="AI639" s="7">
        <v>16</v>
      </c>
      <c r="AJ639">
        <v>56</v>
      </c>
      <c r="AK639">
        <v>0</v>
      </c>
      <c r="AL639">
        <v>0</v>
      </c>
      <c r="AM639">
        <v>0</v>
      </c>
      <c r="AN639">
        <v>0</v>
      </c>
      <c r="AO639" s="2">
        <v>0</v>
      </c>
    </row>
    <row r="640" spans="1:41">
      <c r="A640" s="2">
        <v>820000</v>
      </c>
      <c r="B640">
        <f t="shared" si="144"/>
        <v>13.666666666666666</v>
      </c>
      <c r="C640" s="16">
        <v>1498881344</v>
      </c>
      <c r="D640" s="6">
        <f t="shared" si="145"/>
        <v>42917.1637037037</v>
      </c>
      <c r="E640" s="20">
        <v>-116</v>
      </c>
      <c r="F640" s="21">
        <v>-14200</v>
      </c>
      <c r="G640" s="22">
        <v>-3748</v>
      </c>
      <c r="H640">
        <f t="shared" si="146"/>
        <v>-7.080078125E-3</v>
      </c>
      <c r="I640">
        <f t="shared" si="147"/>
        <v>-0.86669921875</v>
      </c>
      <c r="J640" s="2">
        <f t="shared" si="148"/>
        <v>-0.228759765625</v>
      </c>
      <c r="K640" s="16">
        <v>-3192</v>
      </c>
      <c r="L640" s="16">
        <v>-9602</v>
      </c>
      <c r="M640" s="16">
        <v>-3237</v>
      </c>
      <c r="N640" s="18">
        <f t="shared" si="149"/>
        <v>-24.329268292682929</v>
      </c>
      <c r="O640">
        <f t="shared" si="150"/>
        <v>-73.185975609756099</v>
      </c>
      <c r="P640" s="2">
        <f t="shared" si="151"/>
        <v>-24.672256097560979</v>
      </c>
      <c r="Q640" s="14">
        <v>-36</v>
      </c>
      <c r="R640" s="14">
        <v>198</v>
      </c>
      <c r="S640" s="27">
        <v>152</v>
      </c>
      <c r="T640" s="18">
        <f t="shared" si="152"/>
        <v>-5.4013503375843959</v>
      </c>
      <c r="U640" s="12">
        <f t="shared" si="153"/>
        <v>29.707426856714179</v>
      </c>
      <c r="V640" s="2">
        <f t="shared" si="154"/>
        <v>22.805701425356339</v>
      </c>
      <c r="W640" s="39">
        <f t="shared" si="155"/>
        <v>12.378094523630903</v>
      </c>
      <c r="X640" s="39">
        <f t="shared" si="156"/>
        <v>10.277569392348077</v>
      </c>
      <c r="Y640" s="39">
        <f t="shared" si="157"/>
        <v>23.930982745686421</v>
      </c>
      <c r="Z640" s="7">
        <f t="shared" si="158"/>
        <v>114.39294333472651</v>
      </c>
      <c r="AA640" s="16">
        <v>912</v>
      </c>
      <c r="AB640" s="57">
        <f t="shared" si="159"/>
        <v>23.731602120585858</v>
      </c>
      <c r="AC640" s="2">
        <v>17</v>
      </c>
      <c r="AD640" s="7">
        <v>1990</v>
      </c>
      <c r="AE640">
        <v>66</v>
      </c>
      <c r="AF640">
        <v>82</v>
      </c>
      <c r="AG640">
        <v>81</v>
      </c>
      <c r="AH640" s="2">
        <v>24</v>
      </c>
      <c r="AI640" s="7">
        <v>16</v>
      </c>
      <c r="AJ640">
        <v>63</v>
      </c>
      <c r="AK640">
        <v>0</v>
      </c>
      <c r="AL640">
        <v>0</v>
      </c>
      <c r="AM640">
        <v>0</v>
      </c>
      <c r="AN640">
        <v>0</v>
      </c>
      <c r="AO640" s="2">
        <v>0</v>
      </c>
    </row>
    <row r="641" spans="1:41">
      <c r="A641" s="2">
        <v>821000</v>
      </c>
      <c r="B641">
        <f t="shared" si="144"/>
        <v>13.683333333333334</v>
      </c>
      <c r="C641" s="16">
        <v>1498881345</v>
      </c>
      <c r="D641" s="6">
        <f t="shared" si="145"/>
        <v>42917.163715277777</v>
      </c>
      <c r="E641" s="20">
        <v>-92</v>
      </c>
      <c r="F641" s="21">
        <v>-16960</v>
      </c>
      <c r="G641" s="22">
        <v>-4372</v>
      </c>
      <c r="H641">
        <f t="shared" si="146"/>
        <v>-5.615234375E-3</v>
      </c>
      <c r="I641">
        <f t="shared" si="147"/>
        <v>-1.03515625</v>
      </c>
      <c r="J641" s="2">
        <f t="shared" si="148"/>
        <v>-0.266845703125</v>
      </c>
      <c r="K641" s="16">
        <v>5038</v>
      </c>
      <c r="L641" s="16">
        <v>-3918</v>
      </c>
      <c r="M641" s="16">
        <v>1892</v>
      </c>
      <c r="N641" s="18">
        <f t="shared" si="149"/>
        <v>38.399390243902445</v>
      </c>
      <c r="O641">
        <f t="shared" si="150"/>
        <v>-29.862804878048784</v>
      </c>
      <c r="P641" s="2">
        <f t="shared" si="151"/>
        <v>14.420731707317074</v>
      </c>
      <c r="Q641" s="14">
        <v>118</v>
      </c>
      <c r="R641" s="14">
        <v>142</v>
      </c>
      <c r="S641" s="27">
        <v>24</v>
      </c>
      <c r="T641" s="18">
        <f t="shared" si="152"/>
        <v>17.704426106526633</v>
      </c>
      <c r="U641" s="12">
        <f t="shared" si="153"/>
        <v>21.305326331582897</v>
      </c>
      <c r="V641" s="2">
        <f t="shared" si="154"/>
        <v>3.6009002250562641</v>
      </c>
      <c r="W641" s="39">
        <f t="shared" si="155"/>
        <v>35.483870967741936</v>
      </c>
      <c r="X641" s="39">
        <f t="shared" si="156"/>
        <v>1.8754688672167958</v>
      </c>
      <c r="Y641" s="39">
        <f t="shared" si="157"/>
        <v>4.7261815453863445</v>
      </c>
      <c r="Z641" s="7">
        <f t="shared" si="158"/>
        <v>172.05521716060926</v>
      </c>
      <c r="AA641" s="16">
        <v>880</v>
      </c>
      <c r="AB641" s="57">
        <f t="shared" si="159"/>
        <v>23.635756432144248</v>
      </c>
      <c r="AC641" s="2">
        <v>17</v>
      </c>
      <c r="AD641" s="7">
        <v>1996</v>
      </c>
      <c r="AE641">
        <v>93</v>
      </c>
      <c r="AF641">
        <v>107</v>
      </c>
      <c r="AG641">
        <v>99</v>
      </c>
      <c r="AH641" s="2">
        <v>32</v>
      </c>
      <c r="AI641" s="7">
        <v>16</v>
      </c>
      <c r="AJ641">
        <v>111</v>
      </c>
      <c r="AK641">
        <v>0</v>
      </c>
      <c r="AL641">
        <v>0</v>
      </c>
      <c r="AM641">
        <v>0</v>
      </c>
      <c r="AN641">
        <v>0</v>
      </c>
      <c r="AO641" s="2">
        <v>0</v>
      </c>
    </row>
    <row r="642" spans="1:41">
      <c r="A642" s="2">
        <v>822000</v>
      </c>
      <c r="B642">
        <f t="shared" si="144"/>
        <v>13.7</v>
      </c>
      <c r="C642" s="16">
        <v>1498881346</v>
      </c>
      <c r="D642" s="6">
        <f t="shared" si="145"/>
        <v>42917.163726851853</v>
      </c>
      <c r="E642" s="20">
        <v>452</v>
      </c>
      <c r="F642" s="21">
        <v>-18156</v>
      </c>
      <c r="G642" s="22">
        <v>-3844</v>
      </c>
      <c r="H642">
        <f t="shared" si="146"/>
        <v>2.7587890625E-2</v>
      </c>
      <c r="I642">
        <f t="shared" si="147"/>
        <v>-1.108154296875</v>
      </c>
      <c r="J642" s="2">
        <f t="shared" si="148"/>
        <v>-0.234619140625</v>
      </c>
      <c r="K642" s="16">
        <v>-3333</v>
      </c>
      <c r="L642" s="16">
        <v>-8903</v>
      </c>
      <c r="M642" s="16">
        <v>-6357</v>
      </c>
      <c r="N642" s="18">
        <f t="shared" si="149"/>
        <v>-25.403963414634148</v>
      </c>
      <c r="O642">
        <f t="shared" si="150"/>
        <v>-67.858231707317074</v>
      </c>
      <c r="P642" s="2">
        <f t="shared" si="151"/>
        <v>-48.452743902439032</v>
      </c>
      <c r="Q642" s="14">
        <v>-99</v>
      </c>
      <c r="R642" s="14">
        <v>209</v>
      </c>
      <c r="S642" s="27">
        <v>-197</v>
      </c>
      <c r="T642" s="18">
        <f t="shared" si="152"/>
        <v>-14.853713428357089</v>
      </c>
      <c r="U642" s="12">
        <f t="shared" si="153"/>
        <v>31.357839459864966</v>
      </c>
      <c r="V642" s="2">
        <f t="shared" si="154"/>
        <v>-29.557389347336834</v>
      </c>
      <c r="W642" s="39">
        <f t="shared" si="155"/>
        <v>2.9257314328582105</v>
      </c>
      <c r="X642" s="39">
        <f t="shared" si="156"/>
        <v>11.927981995498865</v>
      </c>
      <c r="Y642" s="39">
        <f t="shared" si="157"/>
        <v>-28.432108027006755</v>
      </c>
      <c r="Z642" s="7">
        <f t="shared" si="158"/>
        <v>268.09529216772074</v>
      </c>
      <c r="AA642" s="16">
        <v>880</v>
      </c>
      <c r="AB642" s="57">
        <f t="shared" si="159"/>
        <v>23.635756432144248</v>
      </c>
      <c r="AC642" s="2">
        <v>17</v>
      </c>
      <c r="AD642" s="7">
        <v>2000</v>
      </c>
      <c r="AE642">
        <v>79</v>
      </c>
      <c r="AF642">
        <v>96</v>
      </c>
      <c r="AG642">
        <v>91</v>
      </c>
      <c r="AH642" s="2">
        <v>28</v>
      </c>
      <c r="AI642" s="7">
        <v>16</v>
      </c>
      <c r="AJ642">
        <v>82</v>
      </c>
      <c r="AK642">
        <v>0</v>
      </c>
      <c r="AL642">
        <v>0</v>
      </c>
      <c r="AM642">
        <v>0</v>
      </c>
      <c r="AN642">
        <v>0</v>
      </c>
      <c r="AO642" s="2">
        <v>0</v>
      </c>
    </row>
    <row r="643" spans="1:41">
      <c r="A643" s="2">
        <v>823000</v>
      </c>
      <c r="B643">
        <f t="shared" ref="B643:B706" si="160">A643/1000/60</f>
        <v>13.716666666666667</v>
      </c>
      <c r="C643" s="16">
        <v>1498881347</v>
      </c>
      <c r="D643" s="6">
        <f t="shared" ref="D643:D706" si="161">(C643) / 86400 + 25569</f>
        <v>42917.163738425923</v>
      </c>
      <c r="E643" s="20">
        <v>500</v>
      </c>
      <c r="F643" s="21">
        <v>-17864</v>
      </c>
      <c r="G643" s="22">
        <v>-4484</v>
      </c>
      <c r="H643">
        <f t="shared" ref="H643:H706" si="162">E643/16384</f>
        <v>3.0517578125E-2</v>
      </c>
      <c r="I643">
        <f t="shared" ref="I643:I706" si="163">F643/16384</f>
        <v>-1.09033203125</v>
      </c>
      <c r="J643" s="2">
        <f t="shared" ref="J643:J706" si="164">G643/16384</f>
        <v>-0.273681640625</v>
      </c>
      <c r="K643" s="16">
        <v>-2683</v>
      </c>
      <c r="L643" s="16">
        <v>-3360</v>
      </c>
      <c r="M643" s="16">
        <v>4679</v>
      </c>
      <c r="N643" s="18">
        <f t="shared" ref="N643:N706" si="165">K643/131.2</f>
        <v>-20.449695121951223</v>
      </c>
      <c r="O643">
        <f t="shared" ref="O643:O706" si="166">L643/131.2</f>
        <v>-25.609756097560979</v>
      </c>
      <c r="P643" s="2">
        <f t="shared" ref="P643:P706" si="167">M643/131.2</f>
        <v>35.663109756097562</v>
      </c>
      <c r="Q643" s="14">
        <v>-161</v>
      </c>
      <c r="R643" s="14">
        <v>271</v>
      </c>
      <c r="S643" s="27">
        <v>-15</v>
      </c>
      <c r="T643" s="18">
        <f t="shared" ref="T643:T706" si="168">Q643/6.665</f>
        <v>-24.156039009752437</v>
      </c>
      <c r="U643" s="12">
        <f t="shared" ref="U643:U706" si="169">R643/6.665</f>
        <v>40.660165041260314</v>
      </c>
      <c r="V643" s="2">
        <f t="shared" ref="V643:V706" si="170">S643/6.665</f>
        <v>-2.2505626406601649</v>
      </c>
      <c r="W643" s="39">
        <f t="shared" ref="W643:W706" si="171">T643-(-17.7794448612153)</f>
        <v>-6.3765941485371371</v>
      </c>
      <c r="X643" s="39">
        <f t="shared" ref="X643:X706" si="172">U643-(19.4298574643661)</f>
        <v>21.230307576894212</v>
      </c>
      <c r="Y643" s="39">
        <f t="shared" ref="Y643:Y706" si="173">V643-(-1.12528132033008)</f>
        <v>-1.1252813203300849</v>
      </c>
      <c r="Z643" s="7">
        <f t="shared" ref="Z643:Z706" si="174">180-(ATAN2(W643,Y643)*60)</f>
        <v>358.01522727489316</v>
      </c>
      <c r="AA643" s="16">
        <v>912</v>
      </c>
      <c r="AB643" s="57">
        <f t="shared" ref="AB643:AB706" si="175">(AA643/333.87)+21</f>
        <v>23.731602120585858</v>
      </c>
      <c r="AC643" s="2">
        <v>17</v>
      </c>
      <c r="AD643" s="7">
        <v>2005</v>
      </c>
      <c r="AE643">
        <v>47</v>
      </c>
      <c r="AF643">
        <v>63</v>
      </c>
      <c r="AG643">
        <v>66</v>
      </c>
      <c r="AH643" s="2">
        <v>16</v>
      </c>
      <c r="AI643" s="7">
        <v>16</v>
      </c>
      <c r="AJ643">
        <v>103</v>
      </c>
      <c r="AK643">
        <v>0</v>
      </c>
      <c r="AL643">
        <v>0</v>
      </c>
      <c r="AM643">
        <v>0</v>
      </c>
      <c r="AN643">
        <v>0</v>
      </c>
      <c r="AO643" s="2">
        <v>0</v>
      </c>
    </row>
    <row r="644" spans="1:41">
      <c r="A644" s="2">
        <v>824000</v>
      </c>
      <c r="B644">
        <f t="shared" si="160"/>
        <v>13.733333333333333</v>
      </c>
      <c r="C644" s="16">
        <v>1498881348</v>
      </c>
      <c r="D644" s="6">
        <f t="shared" si="161"/>
        <v>42917.16375</v>
      </c>
      <c r="E644" s="20">
        <v>460</v>
      </c>
      <c r="F644" s="21">
        <v>-16744</v>
      </c>
      <c r="G644" s="22">
        <v>-4380</v>
      </c>
      <c r="H644">
        <f t="shared" si="162"/>
        <v>2.8076171875E-2</v>
      </c>
      <c r="I644">
        <f t="shared" si="163"/>
        <v>-1.02197265625</v>
      </c>
      <c r="J644" s="2">
        <f t="shared" si="164"/>
        <v>-0.267333984375</v>
      </c>
      <c r="K644" s="16">
        <v>3914</v>
      </c>
      <c r="L644" s="16">
        <v>3873</v>
      </c>
      <c r="M644" s="16">
        <v>-490</v>
      </c>
      <c r="N644" s="18">
        <f t="shared" si="165"/>
        <v>29.832317073170735</v>
      </c>
      <c r="O644">
        <f t="shared" si="166"/>
        <v>29.519817073170735</v>
      </c>
      <c r="P644" s="2">
        <f t="shared" si="167"/>
        <v>-3.7347560975609762</v>
      </c>
      <c r="Q644" s="14">
        <v>-46</v>
      </c>
      <c r="R644" s="14">
        <v>264</v>
      </c>
      <c r="S644" s="27">
        <v>-42</v>
      </c>
      <c r="T644" s="18">
        <f t="shared" si="168"/>
        <v>-6.9017254313578391</v>
      </c>
      <c r="U644" s="12">
        <f t="shared" si="169"/>
        <v>39.609902475618902</v>
      </c>
      <c r="V644" s="2">
        <f t="shared" si="170"/>
        <v>-6.301575393848462</v>
      </c>
      <c r="W644" s="39">
        <f t="shared" si="171"/>
        <v>10.877719429857461</v>
      </c>
      <c r="X644" s="39">
        <f t="shared" si="172"/>
        <v>20.180045011252801</v>
      </c>
      <c r="Y644" s="39">
        <f t="shared" si="173"/>
        <v>-5.176294073518382</v>
      </c>
      <c r="Z644" s="7">
        <f t="shared" si="174"/>
        <v>206.64908833742169</v>
      </c>
      <c r="AA644" s="16">
        <v>880</v>
      </c>
      <c r="AB644" s="57">
        <f t="shared" si="175"/>
        <v>23.635756432144248</v>
      </c>
      <c r="AC644" s="2">
        <v>17</v>
      </c>
      <c r="AD644" s="7">
        <v>2009</v>
      </c>
      <c r="AE644">
        <v>55</v>
      </c>
      <c r="AF644">
        <v>71</v>
      </c>
      <c r="AG644">
        <v>72</v>
      </c>
      <c r="AH644" s="2">
        <v>19</v>
      </c>
      <c r="AI644" s="7">
        <v>16</v>
      </c>
      <c r="AJ644">
        <v>46</v>
      </c>
      <c r="AK644">
        <v>0</v>
      </c>
      <c r="AL644">
        <v>0</v>
      </c>
      <c r="AM644">
        <v>0</v>
      </c>
      <c r="AN644">
        <v>0</v>
      </c>
      <c r="AO644" s="2">
        <v>0</v>
      </c>
    </row>
    <row r="645" spans="1:41">
      <c r="A645" s="2">
        <v>825000</v>
      </c>
      <c r="B645">
        <f t="shared" si="160"/>
        <v>13.75</v>
      </c>
      <c r="C645" s="16">
        <v>1498881349</v>
      </c>
      <c r="D645" s="6">
        <f t="shared" si="161"/>
        <v>42917.163761574076</v>
      </c>
      <c r="E645" s="20">
        <v>-68</v>
      </c>
      <c r="F645" s="21">
        <v>-15812</v>
      </c>
      <c r="G645" s="22">
        <v>-4300</v>
      </c>
      <c r="H645">
        <f t="shared" si="162"/>
        <v>-4.150390625E-3</v>
      </c>
      <c r="I645">
        <f t="shared" si="163"/>
        <v>-0.965087890625</v>
      </c>
      <c r="J645" s="2">
        <f t="shared" si="164"/>
        <v>-0.262451171875</v>
      </c>
      <c r="K645" s="16">
        <v>1364</v>
      </c>
      <c r="L645" s="16">
        <v>4909</v>
      </c>
      <c r="M645" s="16">
        <v>1907</v>
      </c>
      <c r="N645" s="18">
        <f t="shared" si="165"/>
        <v>10.396341463414634</v>
      </c>
      <c r="O645">
        <f t="shared" si="166"/>
        <v>37.416158536585371</v>
      </c>
      <c r="P645" s="2">
        <f t="shared" si="167"/>
        <v>14.535060975609758</v>
      </c>
      <c r="Q645" s="14">
        <v>25</v>
      </c>
      <c r="R645" s="14">
        <v>203</v>
      </c>
      <c r="S645" s="27">
        <v>-107</v>
      </c>
      <c r="T645" s="18">
        <f t="shared" si="168"/>
        <v>3.7509377344336086</v>
      </c>
      <c r="U645" s="12">
        <f t="shared" si="169"/>
        <v>30.4576144036009</v>
      </c>
      <c r="V645" s="2">
        <f t="shared" si="170"/>
        <v>-16.054013503375845</v>
      </c>
      <c r="W645" s="39">
        <f t="shared" si="171"/>
        <v>21.530382595648909</v>
      </c>
      <c r="X645" s="39">
        <f t="shared" si="172"/>
        <v>11.027756939234798</v>
      </c>
      <c r="Y645" s="39">
        <f t="shared" si="173"/>
        <v>-14.928732183045765</v>
      </c>
      <c r="Z645" s="7">
        <f t="shared" si="174"/>
        <v>216.37614232227838</v>
      </c>
      <c r="AA645" s="16">
        <v>896</v>
      </c>
      <c r="AB645" s="57">
        <f t="shared" si="175"/>
        <v>23.683679276365051</v>
      </c>
      <c r="AC645" s="2">
        <v>17</v>
      </c>
      <c r="AD645" s="7">
        <v>2014</v>
      </c>
      <c r="AE645">
        <v>78</v>
      </c>
      <c r="AF645">
        <v>95</v>
      </c>
      <c r="AG645">
        <v>91</v>
      </c>
      <c r="AH645" s="2">
        <v>27</v>
      </c>
      <c r="AI645" s="7">
        <v>16</v>
      </c>
      <c r="AJ645">
        <v>48</v>
      </c>
      <c r="AK645">
        <v>0</v>
      </c>
      <c r="AL645">
        <v>0</v>
      </c>
      <c r="AM645">
        <v>0</v>
      </c>
      <c r="AN645">
        <v>0</v>
      </c>
      <c r="AO645" s="2">
        <v>0</v>
      </c>
    </row>
    <row r="646" spans="1:41">
      <c r="A646" s="2">
        <v>826000</v>
      </c>
      <c r="B646">
        <f t="shared" si="160"/>
        <v>13.766666666666667</v>
      </c>
      <c r="C646" s="16">
        <v>1498881350</v>
      </c>
      <c r="D646" s="6">
        <f t="shared" si="161"/>
        <v>42917.163773148146</v>
      </c>
      <c r="E646" s="20">
        <v>140</v>
      </c>
      <c r="F646" s="21">
        <v>-17552</v>
      </c>
      <c r="G646" s="22">
        <v>-4528</v>
      </c>
      <c r="H646">
        <f t="shared" si="162"/>
        <v>8.544921875E-3</v>
      </c>
      <c r="I646">
        <f t="shared" si="163"/>
        <v>-1.0712890625</v>
      </c>
      <c r="J646" s="2">
        <f t="shared" si="164"/>
        <v>-0.2763671875</v>
      </c>
      <c r="K646" s="16">
        <v>-1205</v>
      </c>
      <c r="L646" s="16">
        <v>4287</v>
      </c>
      <c r="M646" s="16">
        <v>-2457</v>
      </c>
      <c r="N646" s="18">
        <f t="shared" si="165"/>
        <v>-9.1844512195121961</v>
      </c>
      <c r="O646">
        <f t="shared" si="166"/>
        <v>32.675304878048784</v>
      </c>
      <c r="P646" s="2">
        <f t="shared" si="167"/>
        <v>-18.727134146341466</v>
      </c>
      <c r="Q646" s="14">
        <v>97</v>
      </c>
      <c r="R646" s="14">
        <v>171</v>
      </c>
      <c r="S646" s="27">
        <v>17</v>
      </c>
      <c r="T646" s="18">
        <f t="shared" si="168"/>
        <v>14.553638409602401</v>
      </c>
      <c r="U646" s="12">
        <f t="shared" si="169"/>
        <v>25.656414103525883</v>
      </c>
      <c r="V646" s="2">
        <f t="shared" si="170"/>
        <v>2.5506376594148539</v>
      </c>
      <c r="W646" s="39">
        <f t="shared" si="171"/>
        <v>32.333083270817703</v>
      </c>
      <c r="X646" s="39">
        <f t="shared" si="172"/>
        <v>6.2265566391597815</v>
      </c>
      <c r="Y646" s="39">
        <f t="shared" si="173"/>
        <v>3.6759189797449339</v>
      </c>
      <c r="Z646" s="7">
        <f t="shared" si="174"/>
        <v>173.20781756873117</v>
      </c>
      <c r="AA646" s="16">
        <v>896</v>
      </c>
      <c r="AB646" s="57">
        <f t="shared" si="175"/>
        <v>23.683679276365051</v>
      </c>
      <c r="AC646" s="2">
        <v>17</v>
      </c>
      <c r="AD646" s="7">
        <v>2018</v>
      </c>
      <c r="AE646">
        <v>81</v>
      </c>
      <c r="AF646">
        <v>97</v>
      </c>
      <c r="AG646">
        <v>93</v>
      </c>
      <c r="AH646" s="2">
        <v>29</v>
      </c>
      <c r="AI646" s="7">
        <v>16</v>
      </c>
      <c r="AJ646">
        <v>104</v>
      </c>
      <c r="AK646">
        <v>0</v>
      </c>
      <c r="AL646">
        <v>0</v>
      </c>
      <c r="AM646">
        <v>0</v>
      </c>
      <c r="AN646">
        <v>0</v>
      </c>
      <c r="AO646" s="2">
        <v>0</v>
      </c>
    </row>
    <row r="647" spans="1:41">
      <c r="A647" s="2">
        <v>827000</v>
      </c>
      <c r="B647">
        <f t="shared" si="160"/>
        <v>13.783333333333333</v>
      </c>
      <c r="C647" s="16">
        <v>1498881351</v>
      </c>
      <c r="D647" s="6">
        <f t="shared" si="161"/>
        <v>42917.163784722223</v>
      </c>
      <c r="E647" s="20">
        <v>-124</v>
      </c>
      <c r="F647" s="21">
        <v>-18092</v>
      </c>
      <c r="G647" s="22">
        <v>-5160</v>
      </c>
      <c r="H647">
        <f t="shared" si="162"/>
        <v>-7.568359375E-3</v>
      </c>
      <c r="I647">
        <f t="shared" si="163"/>
        <v>-1.104248046875</v>
      </c>
      <c r="J647" s="2">
        <f t="shared" si="164"/>
        <v>-0.31494140625</v>
      </c>
      <c r="K647" s="16">
        <v>3636</v>
      </c>
      <c r="L647" s="16">
        <v>532</v>
      </c>
      <c r="M647" s="16">
        <v>-1740</v>
      </c>
      <c r="N647" s="18">
        <f t="shared" si="165"/>
        <v>27.713414634146343</v>
      </c>
      <c r="O647">
        <f t="shared" si="166"/>
        <v>4.0548780487804885</v>
      </c>
      <c r="P647" s="2">
        <f t="shared" si="167"/>
        <v>-13.262195121951221</v>
      </c>
      <c r="Q647" s="14">
        <v>61</v>
      </c>
      <c r="R647" s="14">
        <v>195</v>
      </c>
      <c r="S647" s="27">
        <v>53</v>
      </c>
      <c r="T647" s="18">
        <f t="shared" si="168"/>
        <v>9.1522880720180044</v>
      </c>
      <c r="U647" s="12">
        <f t="shared" si="169"/>
        <v>29.257314328582144</v>
      </c>
      <c r="V647" s="2">
        <f t="shared" si="170"/>
        <v>7.9519879969992502</v>
      </c>
      <c r="W647" s="39">
        <f t="shared" si="171"/>
        <v>26.931732933233306</v>
      </c>
      <c r="X647" s="39">
        <f t="shared" si="172"/>
        <v>9.8274568642160425</v>
      </c>
      <c r="Y647" s="39">
        <f t="shared" si="173"/>
        <v>9.0772693173293302</v>
      </c>
      <c r="Z647" s="7">
        <f t="shared" si="174"/>
        <v>160.49463359083694</v>
      </c>
      <c r="AA647" s="16">
        <v>880</v>
      </c>
      <c r="AB647" s="57">
        <f t="shared" si="175"/>
        <v>23.635756432144248</v>
      </c>
      <c r="AC647" s="2">
        <v>17</v>
      </c>
      <c r="AD647" s="7">
        <v>2023</v>
      </c>
      <c r="AE647">
        <v>96</v>
      </c>
      <c r="AF647">
        <v>110</v>
      </c>
      <c r="AG647">
        <v>102</v>
      </c>
      <c r="AH647" s="2">
        <v>34</v>
      </c>
      <c r="AI647" s="7">
        <v>16</v>
      </c>
      <c r="AJ647">
        <v>41</v>
      </c>
      <c r="AK647">
        <v>0</v>
      </c>
      <c r="AL647">
        <v>0</v>
      </c>
      <c r="AM647">
        <v>0</v>
      </c>
      <c r="AN647">
        <v>0</v>
      </c>
      <c r="AO647" s="2">
        <v>0</v>
      </c>
    </row>
    <row r="648" spans="1:41">
      <c r="A648" s="2">
        <v>828000</v>
      </c>
      <c r="B648">
        <f t="shared" si="160"/>
        <v>13.8</v>
      </c>
      <c r="C648" s="16">
        <v>1498881352</v>
      </c>
      <c r="D648" s="6">
        <f t="shared" si="161"/>
        <v>42917.1637962963</v>
      </c>
      <c r="E648" s="20">
        <v>-164</v>
      </c>
      <c r="F648" s="21">
        <v>-16616</v>
      </c>
      <c r="G648" s="22">
        <v>-4188</v>
      </c>
      <c r="H648">
        <f t="shared" si="162"/>
        <v>-1.0009765625E-2</v>
      </c>
      <c r="I648">
        <f t="shared" si="163"/>
        <v>-1.01416015625</v>
      </c>
      <c r="J648" s="2">
        <f t="shared" si="164"/>
        <v>-0.255615234375</v>
      </c>
      <c r="K648" s="16">
        <v>-1665</v>
      </c>
      <c r="L648" s="16">
        <v>-5560</v>
      </c>
      <c r="M648" s="16">
        <v>-2408</v>
      </c>
      <c r="N648" s="18">
        <f t="shared" si="165"/>
        <v>-12.690548780487806</v>
      </c>
      <c r="O648">
        <f t="shared" si="166"/>
        <v>-42.378048780487809</v>
      </c>
      <c r="P648" s="2">
        <f t="shared" si="167"/>
        <v>-18.353658536585368</v>
      </c>
      <c r="Q648" s="14">
        <v>1</v>
      </c>
      <c r="R648" s="14">
        <v>229</v>
      </c>
      <c r="S648" s="27">
        <v>-81</v>
      </c>
      <c r="T648" s="18">
        <f t="shared" si="168"/>
        <v>0.15003750937734434</v>
      </c>
      <c r="U648" s="12">
        <f t="shared" si="169"/>
        <v>34.358589647411854</v>
      </c>
      <c r="V648" s="2">
        <f t="shared" si="170"/>
        <v>-12.153038259564891</v>
      </c>
      <c r="W648" s="39">
        <f t="shared" si="171"/>
        <v>17.929482370592645</v>
      </c>
      <c r="X648" s="39">
        <f t="shared" si="172"/>
        <v>14.928732183045753</v>
      </c>
      <c r="Y648" s="39">
        <f t="shared" si="173"/>
        <v>-11.027756939234811</v>
      </c>
      <c r="Z648" s="7">
        <f t="shared" si="174"/>
        <v>213.08529007968161</v>
      </c>
      <c r="AA648" s="16">
        <v>880</v>
      </c>
      <c r="AB648" s="57">
        <f t="shared" si="175"/>
        <v>23.635756432144248</v>
      </c>
      <c r="AC648" s="2">
        <v>17</v>
      </c>
      <c r="AD648" s="7">
        <v>2028</v>
      </c>
      <c r="AE648">
        <v>95</v>
      </c>
      <c r="AF648">
        <v>111</v>
      </c>
      <c r="AG648">
        <v>103</v>
      </c>
      <c r="AH648" s="2">
        <v>34</v>
      </c>
      <c r="AI648" s="7">
        <v>16</v>
      </c>
      <c r="AJ648">
        <v>45</v>
      </c>
      <c r="AK648">
        <v>0</v>
      </c>
      <c r="AL648">
        <v>0</v>
      </c>
      <c r="AM648">
        <v>0</v>
      </c>
      <c r="AN648">
        <v>0</v>
      </c>
      <c r="AO648" s="2">
        <v>0</v>
      </c>
    </row>
    <row r="649" spans="1:41">
      <c r="A649" s="2">
        <v>829000</v>
      </c>
      <c r="B649">
        <f t="shared" si="160"/>
        <v>13.816666666666666</v>
      </c>
      <c r="C649" s="16">
        <v>1498881353</v>
      </c>
      <c r="D649" s="6">
        <f t="shared" si="161"/>
        <v>42917.163807870369</v>
      </c>
      <c r="E649" s="20">
        <v>1560</v>
      </c>
      <c r="F649" s="21">
        <v>-18044</v>
      </c>
      <c r="G649" s="22">
        <v>-4424</v>
      </c>
      <c r="H649">
        <f t="shared" si="162"/>
        <v>9.521484375E-2</v>
      </c>
      <c r="I649">
        <f t="shared" si="163"/>
        <v>-1.101318359375</v>
      </c>
      <c r="J649" s="2">
        <f t="shared" si="164"/>
        <v>-0.27001953125</v>
      </c>
      <c r="K649" s="16">
        <v>-4159</v>
      </c>
      <c r="L649" s="16">
        <v>-3096</v>
      </c>
      <c r="M649" s="16">
        <v>2551</v>
      </c>
      <c r="N649" s="18">
        <f t="shared" si="165"/>
        <v>-31.699695121951223</v>
      </c>
      <c r="O649">
        <f t="shared" si="166"/>
        <v>-23.59756097560976</v>
      </c>
      <c r="P649" s="2">
        <f t="shared" si="167"/>
        <v>19.443597560975611</v>
      </c>
      <c r="Q649" s="14">
        <v>-50</v>
      </c>
      <c r="R649" s="14">
        <v>258</v>
      </c>
      <c r="S649" s="27">
        <v>-20</v>
      </c>
      <c r="T649" s="18">
        <f t="shared" si="168"/>
        <v>-7.5018754688672171</v>
      </c>
      <c r="U649" s="12">
        <f t="shared" si="169"/>
        <v>38.70967741935484</v>
      </c>
      <c r="V649" s="2">
        <f t="shared" si="170"/>
        <v>-3.0007501875468865</v>
      </c>
      <c r="W649" s="39">
        <f t="shared" si="171"/>
        <v>10.277569392348083</v>
      </c>
      <c r="X649" s="39">
        <f t="shared" si="172"/>
        <v>19.279819954988739</v>
      </c>
      <c r="Y649" s="39">
        <f t="shared" si="173"/>
        <v>-1.8754688672168065</v>
      </c>
      <c r="Z649" s="7">
        <f t="shared" si="174"/>
        <v>190.82974562772213</v>
      </c>
      <c r="AA649" s="16">
        <v>880</v>
      </c>
      <c r="AB649" s="57">
        <f t="shared" si="175"/>
        <v>23.635756432144248</v>
      </c>
      <c r="AC649" s="2">
        <v>17</v>
      </c>
      <c r="AD649" s="7">
        <v>2033</v>
      </c>
      <c r="AE649">
        <v>57</v>
      </c>
      <c r="AF649">
        <v>73</v>
      </c>
      <c r="AG649">
        <v>74</v>
      </c>
      <c r="AH649" s="2">
        <v>20</v>
      </c>
      <c r="AI649" s="7">
        <v>16</v>
      </c>
      <c r="AJ649">
        <v>113</v>
      </c>
      <c r="AK649">
        <v>0</v>
      </c>
      <c r="AL649">
        <v>0</v>
      </c>
      <c r="AM649">
        <v>0</v>
      </c>
      <c r="AN649">
        <v>0</v>
      </c>
      <c r="AO649" s="2">
        <v>0</v>
      </c>
    </row>
    <row r="650" spans="1:41">
      <c r="A650" s="2">
        <v>830000</v>
      </c>
      <c r="B650">
        <f t="shared" si="160"/>
        <v>13.833333333333334</v>
      </c>
      <c r="C650" s="16">
        <v>1498881354</v>
      </c>
      <c r="D650" s="6">
        <f t="shared" si="161"/>
        <v>42917.163819444446</v>
      </c>
      <c r="E650" s="20">
        <v>372</v>
      </c>
      <c r="F650" s="21">
        <v>-15100</v>
      </c>
      <c r="G650" s="22">
        <v>-3828</v>
      </c>
      <c r="H650">
        <f t="shared" si="162"/>
        <v>2.2705078125E-2</v>
      </c>
      <c r="I650">
        <f t="shared" si="163"/>
        <v>-0.921630859375</v>
      </c>
      <c r="J650" s="2">
        <f t="shared" si="164"/>
        <v>-0.233642578125</v>
      </c>
      <c r="K650" s="16">
        <v>2117</v>
      </c>
      <c r="L650" s="16">
        <v>5251</v>
      </c>
      <c r="M650" s="16">
        <v>2915</v>
      </c>
      <c r="N650" s="18">
        <f t="shared" si="165"/>
        <v>16.135670731707318</v>
      </c>
      <c r="O650">
        <f t="shared" si="166"/>
        <v>40.022865853658537</v>
      </c>
      <c r="P650" s="2">
        <f t="shared" si="167"/>
        <v>22.217987804878049</v>
      </c>
      <c r="Q650" s="14">
        <v>56</v>
      </c>
      <c r="R650" s="14">
        <v>198</v>
      </c>
      <c r="S650" s="27">
        <v>36</v>
      </c>
      <c r="T650" s="18">
        <f t="shared" si="168"/>
        <v>8.4021005251312832</v>
      </c>
      <c r="U650" s="12">
        <f t="shared" si="169"/>
        <v>29.707426856714179</v>
      </c>
      <c r="V650" s="2">
        <f t="shared" si="170"/>
        <v>5.4013503375843959</v>
      </c>
      <c r="W650" s="39">
        <f t="shared" si="171"/>
        <v>26.181545386346585</v>
      </c>
      <c r="X650" s="39">
        <f t="shared" si="172"/>
        <v>10.277569392348077</v>
      </c>
      <c r="Y650" s="39">
        <f t="shared" si="173"/>
        <v>6.5266316579144759</v>
      </c>
      <c r="Z650" s="7">
        <f t="shared" si="174"/>
        <v>165.34173873626284</v>
      </c>
      <c r="AA650" s="16">
        <v>880</v>
      </c>
      <c r="AB650" s="57">
        <f t="shared" si="175"/>
        <v>23.635756432144248</v>
      </c>
      <c r="AC650" s="2">
        <v>17</v>
      </c>
      <c r="AD650" s="7">
        <v>2037</v>
      </c>
      <c r="AE650">
        <v>67</v>
      </c>
      <c r="AF650">
        <v>83</v>
      </c>
      <c r="AG650">
        <v>82</v>
      </c>
      <c r="AH650" s="2">
        <v>23</v>
      </c>
      <c r="AI650" s="7">
        <v>16</v>
      </c>
      <c r="AJ650">
        <v>108</v>
      </c>
      <c r="AK650">
        <v>0</v>
      </c>
      <c r="AL650">
        <v>0</v>
      </c>
      <c r="AM650">
        <v>0</v>
      </c>
      <c r="AN650">
        <v>0</v>
      </c>
      <c r="AO650" s="2">
        <v>0</v>
      </c>
    </row>
    <row r="651" spans="1:41">
      <c r="A651" s="2">
        <v>831000</v>
      </c>
      <c r="B651">
        <f t="shared" si="160"/>
        <v>13.85</v>
      </c>
      <c r="C651" s="16">
        <v>1498881355</v>
      </c>
      <c r="D651" s="6">
        <f t="shared" si="161"/>
        <v>42917.163831018523</v>
      </c>
      <c r="E651" s="20">
        <v>116</v>
      </c>
      <c r="F651" s="21">
        <v>-18944</v>
      </c>
      <c r="G651" s="22">
        <v>-4384</v>
      </c>
      <c r="H651">
        <f t="shared" si="162"/>
        <v>7.080078125E-3</v>
      </c>
      <c r="I651">
        <f t="shared" si="163"/>
        <v>-1.15625</v>
      </c>
      <c r="J651" s="2">
        <f t="shared" si="164"/>
        <v>-0.267578125</v>
      </c>
      <c r="K651" s="16">
        <v>3028</v>
      </c>
      <c r="L651" s="16">
        <v>8357</v>
      </c>
      <c r="M651" s="16">
        <v>7064</v>
      </c>
      <c r="N651" s="18">
        <f t="shared" si="165"/>
        <v>23.079268292682929</v>
      </c>
      <c r="O651">
        <f t="shared" si="166"/>
        <v>63.696646341463421</v>
      </c>
      <c r="P651" s="2">
        <f t="shared" si="167"/>
        <v>53.841463414634148</v>
      </c>
      <c r="Q651" s="14">
        <v>89</v>
      </c>
      <c r="R651" s="14">
        <v>121</v>
      </c>
      <c r="S651" s="27">
        <v>143</v>
      </c>
      <c r="T651" s="18">
        <f t="shared" si="168"/>
        <v>13.353338334583645</v>
      </c>
      <c r="U651" s="12">
        <f t="shared" si="169"/>
        <v>18.154538634658664</v>
      </c>
      <c r="V651" s="2">
        <f t="shared" si="170"/>
        <v>21.455363840960239</v>
      </c>
      <c r="W651" s="39">
        <f t="shared" si="171"/>
        <v>31.132783195798943</v>
      </c>
      <c r="X651" s="39">
        <f t="shared" si="172"/>
        <v>-1.2753188297074374</v>
      </c>
      <c r="Y651" s="39">
        <f t="shared" si="173"/>
        <v>22.58064516129032</v>
      </c>
      <c r="Z651" s="7">
        <f t="shared" si="174"/>
        <v>142.34966433237511</v>
      </c>
      <c r="AA651" s="16">
        <v>880</v>
      </c>
      <c r="AB651" s="57">
        <f t="shared" si="175"/>
        <v>23.635756432144248</v>
      </c>
      <c r="AC651" s="2">
        <v>17</v>
      </c>
      <c r="AD651" s="7">
        <v>2042</v>
      </c>
      <c r="AE651">
        <v>83</v>
      </c>
      <c r="AF651">
        <v>99</v>
      </c>
      <c r="AG651">
        <v>94</v>
      </c>
      <c r="AH651" s="2">
        <v>30</v>
      </c>
      <c r="AI651" s="7">
        <v>16</v>
      </c>
      <c r="AJ651">
        <v>116</v>
      </c>
      <c r="AK651">
        <v>0</v>
      </c>
      <c r="AL651">
        <v>0</v>
      </c>
      <c r="AM651">
        <v>0</v>
      </c>
      <c r="AN651">
        <v>0</v>
      </c>
      <c r="AO651" s="2">
        <v>0</v>
      </c>
    </row>
    <row r="652" spans="1:41">
      <c r="A652" s="2">
        <v>832000</v>
      </c>
      <c r="B652">
        <f t="shared" si="160"/>
        <v>13.866666666666667</v>
      </c>
      <c r="C652" s="16">
        <v>1498881356</v>
      </c>
      <c r="D652" s="6">
        <f t="shared" si="161"/>
        <v>42917.163842592592</v>
      </c>
      <c r="E652" s="20">
        <v>-220</v>
      </c>
      <c r="F652" s="21">
        <v>-17216</v>
      </c>
      <c r="G652" s="22">
        <v>-3144</v>
      </c>
      <c r="H652">
        <f t="shared" si="162"/>
        <v>-1.3427734375E-2</v>
      </c>
      <c r="I652">
        <f t="shared" si="163"/>
        <v>-1.05078125</v>
      </c>
      <c r="J652" s="2">
        <f t="shared" si="164"/>
        <v>-0.19189453125</v>
      </c>
      <c r="K652" s="16">
        <v>2021</v>
      </c>
      <c r="L652" s="16">
        <v>15804</v>
      </c>
      <c r="M652" s="16">
        <v>5033</v>
      </c>
      <c r="N652" s="18">
        <f t="shared" si="165"/>
        <v>15.403963414634148</v>
      </c>
      <c r="O652">
        <f t="shared" si="166"/>
        <v>120.45731707317074</v>
      </c>
      <c r="P652" s="2">
        <f t="shared" si="167"/>
        <v>38.361280487804883</v>
      </c>
      <c r="Q652" s="14">
        <v>-150</v>
      </c>
      <c r="R652" s="14">
        <v>136</v>
      </c>
      <c r="S652" s="27">
        <v>226</v>
      </c>
      <c r="T652" s="18">
        <f t="shared" si="168"/>
        <v>-22.50562640660165</v>
      </c>
      <c r="U652" s="12">
        <f t="shared" si="169"/>
        <v>20.405101275318831</v>
      </c>
      <c r="V652" s="2">
        <f t="shared" si="170"/>
        <v>33.908477119279823</v>
      </c>
      <c r="W652" s="39">
        <f t="shared" si="171"/>
        <v>-4.7261815453863498</v>
      </c>
      <c r="X652" s="39">
        <f t="shared" si="172"/>
        <v>0.97524381095272972</v>
      </c>
      <c r="Y652" s="39">
        <f t="shared" si="173"/>
        <v>35.033758439609905</v>
      </c>
      <c r="Z652" s="7">
        <f t="shared" si="174"/>
        <v>77.70657488887511</v>
      </c>
      <c r="AA652" s="16">
        <v>848</v>
      </c>
      <c r="AB652" s="57">
        <f t="shared" si="175"/>
        <v>23.539910743702638</v>
      </c>
      <c r="AC652" s="2">
        <v>17</v>
      </c>
      <c r="AD652" s="7">
        <v>2046</v>
      </c>
      <c r="AE652">
        <v>49</v>
      </c>
      <c r="AF652">
        <v>65</v>
      </c>
      <c r="AG652">
        <v>68</v>
      </c>
      <c r="AH652" s="2">
        <v>17</v>
      </c>
      <c r="AI652" s="7">
        <v>16</v>
      </c>
      <c r="AJ652">
        <v>48</v>
      </c>
      <c r="AK652">
        <v>0</v>
      </c>
      <c r="AL652">
        <v>0</v>
      </c>
      <c r="AM652">
        <v>0</v>
      </c>
      <c r="AN652">
        <v>0</v>
      </c>
      <c r="AO652" s="2">
        <v>0</v>
      </c>
    </row>
    <row r="653" spans="1:41">
      <c r="A653" s="2">
        <v>833000</v>
      </c>
      <c r="B653">
        <f t="shared" si="160"/>
        <v>13.883333333333333</v>
      </c>
      <c r="C653" s="16">
        <v>1498881357</v>
      </c>
      <c r="D653" s="6">
        <f t="shared" si="161"/>
        <v>42917.163854166662</v>
      </c>
      <c r="E653" s="20">
        <v>-140</v>
      </c>
      <c r="F653" s="21">
        <v>-16724</v>
      </c>
      <c r="G653" s="22">
        <v>-2116</v>
      </c>
      <c r="H653">
        <f t="shared" si="162"/>
        <v>-8.544921875E-3</v>
      </c>
      <c r="I653">
        <f t="shared" si="163"/>
        <v>-1.020751953125</v>
      </c>
      <c r="J653" s="2">
        <f t="shared" si="164"/>
        <v>-0.129150390625</v>
      </c>
      <c r="K653" s="16">
        <v>-2560</v>
      </c>
      <c r="L653" s="16">
        <v>21597</v>
      </c>
      <c r="M653" s="16">
        <v>4638</v>
      </c>
      <c r="N653" s="18">
        <f t="shared" si="165"/>
        <v>-19.512195121951223</v>
      </c>
      <c r="O653">
        <f t="shared" si="166"/>
        <v>164.61128048780489</v>
      </c>
      <c r="P653" s="2">
        <f t="shared" si="167"/>
        <v>35.350609756097562</v>
      </c>
      <c r="Q653" s="14">
        <v>-175</v>
      </c>
      <c r="R653" s="14">
        <v>275</v>
      </c>
      <c r="S653" s="27">
        <v>-93</v>
      </c>
      <c r="T653" s="18">
        <f t="shared" si="168"/>
        <v>-26.256564141035259</v>
      </c>
      <c r="U653" s="12">
        <f t="shared" si="169"/>
        <v>41.260315078769693</v>
      </c>
      <c r="V653" s="2">
        <f t="shared" si="170"/>
        <v>-13.953488372093023</v>
      </c>
      <c r="W653" s="39">
        <f t="shared" si="171"/>
        <v>-8.4771192798199593</v>
      </c>
      <c r="X653" s="39">
        <f t="shared" si="172"/>
        <v>21.830457614403592</v>
      </c>
      <c r="Y653" s="39">
        <f t="shared" si="173"/>
        <v>-12.828207051762943</v>
      </c>
      <c r="Z653" s="7">
        <f t="shared" si="174"/>
        <v>309.28436476341938</v>
      </c>
      <c r="AA653" s="16">
        <v>832</v>
      </c>
      <c r="AB653" s="57">
        <f t="shared" si="175"/>
        <v>23.491987899481835</v>
      </c>
      <c r="AC653" s="2">
        <v>17</v>
      </c>
      <c r="AD653" s="7">
        <v>2051</v>
      </c>
      <c r="AE653">
        <v>81</v>
      </c>
      <c r="AF653">
        <v>98</v>
      </c>
      <c r="AG653">
        <v>94</v>
      </c>
      <c r="AH653" s="2">
        <v>28</v>
      </c>
      <c r="AI653" s="7">
        <v>16</v>
      </c>
      <c r="AJ653">
        <v>110</v>
      </c>
      <c r="AK653">
        <v>0</v>
      </c>
      <c r="AL653">
        <v>0</v>
      </c>
      <c r="AM653">
        <v>0</v>
      </c>
      <c r="AN653">
        <v>0</v>
      </c>
      <c r="AO653" s="2">
        <v>0</v>
      </c>
    </row>
    <row r="654" spans="1:41">
      <c r="A654" s="2">
        <v>834000</v>
      </c>
      <c r="B654">
        <f t="shared" si="160"/>
        <v>13.9</v>
      </c>
      <c r="C654" s="16">
        <v>1498881358</v>
      </c>
      <c r="D654" s="6">
        <f t="shared" si="161"/>
        <v>42917.163865740746</v>
      </c>
      <c r="E654" s="20">
        <v>-552</v>
      </c>
      <c r="F654" s="21">
        <v>-17608</v>
      </c>
      <c r="G654" s="22">
        <v>-2804</v>
      </c>
      <c r="H654">
        <f t="shared" si="162"/>
        <v>-3.369140625E-2</v>
      </c>
      <c r="I654">
        <f t="shared" si="163"/>
        <v>-1.07470703125</v>
      </c>
      <c r="J654" s="2">
        <f t="shared" si="164"/>
        <v>-0.171142578125</v>
      </c>
      <c r="K654" s="16">
        <v>1016</v>
      </c>
      <c r="L654" s="16">
        <v>24454</v>
      </c>
      <c r="M654" s="16">
        <v>3555</v>
      </c>
      <c r="N654" s="18">
        <f t="shared" si="165"/>
        <v>7.7439024390243913</v>
      </c>
      <c r="O654">
        <f t="shared" si="166"/>
        <v>186.38719512195124</v>
      </c>
      <c r="P654" s="2">
        <f t="shared" si="167"/>
        <v>27.096036585365855</v>
      </c>
      <c r="Q654" s="14">
        <v>-121</v>
      </c>
      <c r="R654" s="14">
        <v>225</v>
      </c>
      <c r="S654" s="27">
        <v>133</v>
      </c>
      <c r="T654" s="18">
        <f t="shared" si="168"/>
        <v>-18.154538634658664</v>
      </c>
      <c r="U654" s="12">
        <f t="shared" si="169"/>
        <v>33.758439609902474</v>
      </c>
      <c r="V654" s="2">
        <f t="shared" si="170"/>
        <v>19.954988747186796</v>
      </c>
      <c r="W654" s="39">
        <f t="shared" si="171"/>
        <v>-0.37509377344336414</v>
      </c>
      <c r="X654" s="39">
        <f t="shared" si="172"/>
        <v>14.328582145536373</v>
      </c>
      <c r="Y654" s="39">
        <f t="shared" si="173"/>
        <v>21.080270067516878</v>
      </c>
      <c r="Z654" s="7">
        <f t="shared" si="174"/>
        <v>84.684717385852821</v>
      </c>
      <c r="AA654" s="16">
        <v>880</v>
      </c>
      <c r="AB654" s="57">
        <f t="shared" si="175"/>
        <v>23.635756432144248</v>
      </c>
      <c r="AC654" s="2">
        <v>17</v>
      </c>
      <c r="AD654" s="7">
        <v>2056</v>
      </c>
      <c r="AE654">
        <v>50</v>
      </c>
      <c r="AF654">
        <v>67</v>
      </c>
      <c r="AG654">
        <v>68</v>
      </c>
      <c r="AH654" s="2">
        <v>18</v>
      </c>
      <c r="AI654" s="7">
        <v>16</v>
      </c>
      <c r="AJ654">
        <v>87</v>
      </c>
      <c r="AK654">
        <v>0</v>
      </c>
      <c r="AL654">
        <v>0</v>
      </c>
      <c r="AM654">
        <v>0</v>
      </c>
      <c r="AN654">
        <v>0</v>
      </c>
      <c r="AO654" s="2">
        <v>0</v>
      </c>
    </row>
    <row r="655" spans="1:41">
      <c r="A655" s="2">
        <v>835000</v>
      </c>
      <c r="B655">
        <f t="shared" si="160"/>
        <v>13.916666666666666</v>
      </c>
      <c r="C655" s="16">
        <v>1498881359</v>
      </c>
      <c r="D655" s="6">
        <f t="shared" si="161"/>
        <v>42917.163877314815</v>
      </c>
      <c r="E655" s="20">
        <v>248</v>
      </c>
      <c r="F655" s="21">
        <v>-16640</v>
      </c>
      <c r="G655" s="22">
        <v>-3468</v>
      </c>
      <c r="H655">
        <f t="shared" si="162"/>
        <v>1.513671875E-2</v>
      </c>
      <c r="I655">
        <f t="shared" si="163"/>
        <v>-1.015625</v>
      </c>
      <c r="J655" s="2">
        <f t="shared" si="164"/>
        <v>-0.211669921875</v>
      </c>
      <c r="K655" s="16">
        <v>9</v>
      </c>
      <c r="L655" s="16">
        <v>19764</v>
      </c>
      <c r="M655" s="16">
        <v>5150</v>
      </c>
      <c r="N655" s="18">
        <f t="shared" si="165"/>
        <v>6.8597560975609762E-2</v>
      </c>
      <c r="O655">
        <f t="shared" si="166"/>
        <v>150.64024390243904</v>
      </c>
      <c r="P655" s="2">
        <f t="shared" si="167"/>
        <v>39.253048780487809</v>
      </c>
      <c r="Q655" s="14">
        <v>-58</v>
      </c>
      <c r="R655" s="14">
        <v>252</v>
      </c>
      <c r="S655" s="27">
        <v>-74</v>
      </c>
      <c r="T655" s="18">
        <f t="shared" si="168"/>
        <v>-8.7021755438859714</v>
      </c>
      <c r="U655" s="12">
        <f t="shared" si="169"/>
        <v>37.80945236309077</v>
      </c>
      <c r="V655" s="2">
        <f t="shared" si="170"/>
        <v>-11.102775693923482</v>
      </c>
      <c r="W655" s="39">
        <f t="shared" si="171"/>
        <v>9.0772693173293284</v>
      </c>
      <c r="X655" s="39">
        <f t="shared" si="172"/>
        <v>18.379594898724669</v>
      </c>
      <c r="Y655" s="39">
        <f t="shared" si="173"/>
        <v>-9.9774943735934016</v>
      </c>
      <c r="Z655" s="7">
        <f t="shared" si="174"/>
        <v>229.95642931239979</v>
      </c>
      <c r="AA655" s="16">
        <v>912</v>
      </c>
      <c r="AB655" s="57">
        <f t="shared" si="175"/>
        <v>23.731602120585858</v>
      </c>
      <c r="AC655" s="2">
        <v>17</v>
      </c>
      <c r="AD655" s="7">
        <v>2061</v>
      </c>
      <c r="AE655">
        <v>64</v>
      </c>
      <c r="AF655">
        <v>80</v>
      </c>
      <c r="AG655">
        <v>80</v>
      </c>
      <c r="AH655" s="2">
        <v>23</v>
      </c>
      <c r="AI655" s="7">
        <v>16</v>
      </c>
      <c r="AJ655">
        <v>48</v>
      </c>
      <c r="AK655">
        <v>0</v>
      </c>
      <c r="AL655">
        <v>0</v>
      </c>
      <c r="AM655">
        <v>0</v>
      </c>
      <c r="AN655">
        <v>0</v>
      </c>
      <c r="AO655" s="2">
        <v>0</v>
      </c>
    </row>
    <row r="656" spans="1:41">
      <c r="A656" s="2">
        <v>836000</v>
      </c>
      <c r="B656">
        <f t="shared" si="160"/>
        <v>13.933333333333334</v>
      </c>
      <c r="C656" s="16">
        <v>1498881360</v>
      </c>
      <c r="D656" s="6">
        <f t="shared" si="161"/>
        <v>42917.163888888885</v>
      </c>
      <c r="E656" s="20">
        <v>-460</v>
      </c>
      <c r="F656" s="21">
        <v>-19368</v>
      </c>
      <c r="G656" s="22">
        <v>-3176</v>
      </c>
      <c r="H656">
        <f t="shared" si="162"/>
        <v>-2.8076171875E-2</v>
      </c>
      <c r="I656">
        <f t="shared" si="163"/>
        <v>-1.18212890625</v>
      </c>
      <c r="J656" s="2">
        <f t="shared" si="164"/>
        <v>-0.19384765625</v>
      </c>
      <c r="K656" s="16">
        <v>-4414</v>
      </c>
      <c r="L656" s="16">
        <v>19416</v>
      </c>
      <c r="M656" s="16">
        <v>6628</v>
      </c>
      <c r="N656" s="18">
        <f t="shared" si="165"/>
        <v>-33.643292682926834</v>
      </c>
      <c r="O656">
        <f t="shared" si="166"/>
        <v>147.98780487804879</v>
      </c>
      <c r="P656" s="2">
        <f t="shared" si="167"/>
        <v>50.518292682926834</v>
      </c>
      <c r="Q656" s="14">
        <v>-50</v>
      </c>
      <c r="R656" s="14">
        <v>160</v>
      </c>
      <c r="S656" s="27">
        <v>212</v>
      </c>
      <c r="T656" s="18">
        <f t="shared" si="168"/>
        <v>-7.5018754688672171</v>
      </c>
      <c r="U656" s="12">
        <f t="shared" si="169"/>
        <v>24.006001500375092</v>
      </c>
      <c r="V656" s="2">
        <f t="shared" si="170"/>
        <v>31.807951987997001</v>
      </c>
      <c r="W656" s="39">
        <f t="shared" si="171"/>
        <v>10.277569392348083</v>
      </c>
      <c r="X656" s="39">
        <f t="shared" si="172"/>
        <v>4.5761440360089907</v>
      </c>
      <c r="Y656" s="39">
        <f t="shared" si="173"/>
        <v>32.933233308327083</v>
      </c>
      <c r="Z656" s="7">
        <f t="shared" si="174"/>
        <v>103.9019631640335</v>
      </c>
      <c r="AA656" s="16">
        <v>880</v>
      </c>
      <c r="AB656" s="57">
        <f t="shared" si="175"/>
        <v>23.635756432144248</v>
      </c>
      <c r="AC656" s="2">
        <v>17</v>
      </c>
      <c r="AD656" s="7">
        <v>2065</v>
      </c>
      <c r="AE656">
        <v>52</v>
      </c>
      <c r="AF656">
        <v>67</v>
      </c>
      <c r="AG656">
        <v>70</v>
      </c>
      <c r="AH656" s="2">
        <v>18</v>
      </c>
      <c r="AI656" s="7">
        <v>16</v>
      </c>
      <c r="AJ656">
        <v>52</v>
      </c>
      <c r="AK656">
        <v>0</v>
      </c>
      <c r="AL656">
        <v>0</v>
      </c>
      <c r="AM656">
        <v>0</v>
      </c>
      <c r="AN656">
        <v>0</v>
      </c>
      <c r="AO656" s="2">
        <v>0</v>
      </c>
    </row>
    <row r="657" spans="1:41">
      <c r="A657" s="2">
        <v>837000</v>
      </c>
      <c r="B657">
        <f t="shared" si="160"/>
        <v>13.95</v>
      </c>
      <c r="C657" s="16">
        <v>1498881361</v>
      </c>
      <c r="D657" s="6">
        <f t="shared" si="161"/>
        <v>42917.163900462961</v>
      </c>
      <c r="E657" s="20">
        <v>-328</v>
      </c>
      <c r="F657" s="21">
        <v>-15812</v>
      </c>
      <c r="G657" s="22">
        <v>-1748</v>
      </c>
      <c r="H657">
        <f t="shared" si="162"/>
        <v>-2.001953125E-2</v>
      </c>
      <c r="I657">
        <f t="shared" si="163"/>
        <v>-0.965087890625</v>
      </c>
      <c r="J657" s="2">
        <f t="shared" si="164"/>
        <v>-0.106689453125</v>
      </c>
      <c r="K657" s="16">
        <v>-1712</v>
      </c>
      <c r="L657" s="16">
        <v>24019</v>
      </c>
      <c r="M657" s="16">
        <v>3777</v>
      </c>
      <c r="N657" s="18">
        <f t="shared" si="165"/>
        <v>-13.04878048780488</v>
      </c>
      <c r="O657">
        <f t="shared" si="166"/>
        <v>183.07164634146343</v>
      </c>
      <c r="P657" s="2">
        <f t="shared" si="167"/>
        <v>28.788109756097562</v>
      </c>
      <c r="Q657" s="14">
        <v>-308</v>
      </c>
      <c r="R657" s="14">
        <v>192</v>
      </c>
      <c r="S657" s="27">
        <v>-164</v>
      </c>
      <c r="T657" s="18">
        <f t="shared" si="168"/>
        <v>-46.211552888222059</v>
      </c>
      <c r="U657" s="12">
        <f t="shared" si="169"/>
        <v>28.807201800450112</v>
      </c>
      <c r="V657" s="2">
        <f t="shared" si="170"/>
        <v>-24.606151537884472</v>
      </c>
      <c r="W657" s="39">
        <f t="shared" si="171"/>
        <v>-28.432108027006759</v>
      </c>
      <c r="X657" s="39">
        <f t="shared" si="172"/>
        <v>9.3773443360840112</v>
      </c>
      <c r="Y657" s="39">
        <f t="shared" si="173"/>
        <v>-23.48087021755439</v>
      </c>
      <c r="Z657" s="7">
        <f t="shared" si="174"/>
        <v>327.07695509811094</v>
      </c>
      <c r="AA657" s="16">
        <v>832</v>
      </c>
      <c r="AB657" s="57">
        <f t="shared" si="175"/>
        <v>23.491987899481835</v>
      </c>
      <c r="AC657" s="2">
        <v>17</v>
      </c>
      <c r="AD657" s="7">
        <v>2070</v>
      </c>
      <c r="AE657">
        <v>81</v>
      </c>
      <c r="AF657">
        <v>96</v>
      </c>
      <c r="AG657">
        <v>91</v>
      </c>
      <c r="AH657" s="2">
        <v>29</v>
      </c>
      <c r="AI657" s="7">
        <v>16</v>
      </c>
      <c r="AJ657">
        <v>62</v>
      </c>
      <c r="AK657">
        <v>0</v>
      </c>
      <c r="AL657">
        <v>0</v>
      </c>
      <c r="AM657">
        <v>0</v>
      </c>
      <c r="AN657">
        <v>0</v>
      </c>
      <c r="AO657" s="2">
        <v>0</v>
      </c>
    </row>
    <row r="658" spans="1:41">
      <c r="A658" s="2">
        <v>838000</v>
      </c>
      <c r="B658">
        <f t="shared" si="160"/>
        <v>13.966666666666667</v>
      </c>
      <c r="C658" s="16">
        <v>1498881362</v>
      </c>
      <c r="D658" s="6">
        <f t="shared" si="161"/>
        <v>42917.163912037038</v>
      </c>
      <c r="E658" s="20">
        <v>196</v>
      </c>
      <c r="F658" s="21">
        <v>-19880</v>
      </c>
      <c r="G658" s="22">
        <v>-3784</v>
      </c>
      <c r="H658">
        <f t="shared" si="162"/>
        <v>1.1962890625E-2</v>
      </c>
      <c r="I658">
        <f t="shared" si="163"/>
        <v>-1.21337890625</v>
      </c>
      <c r="J658" s="2">
        <f t="shared" si="164"/>
        <v>-0.23095703125</v>
      </c>
      <c r="K658" s="16">
        <v>3526</v>
      </c>
      <c r="L658" s="16">
        <v>23197</v>
      </c>
      <c r="M658" s="16">
        <v>-98</v>
      </c>
      <c r="N658" s="18">
        <f t="shared" si="165"/>
        <v>26.875000000000004</v>
      </c>
      <c r="O658">
        <f t="shared" si="166"/>
        <v>176.8064024390244</v>
      </c>
      <c r="P658" s="2">
        <f t="shared" si="167"/>
        <v>-0.74695121951219523</v>
      </c>
      <c r="Q658" s="14">
        <v>-40</v>
      </c>
      <c r="R658" s="14">
        <v>218</v>
      </c>
      <c r="S658" s="27">
        <v>130</v>
      </c>
      <c r="T658" s="18">
        <f t="shared" si="168"/>
        <v>-6.001500375093773</v>
      </c>
      <c r="U658" s="12">
        <f t="shared" si="169"/>
        <v>32.708177044261063</v>
      </c>
      <c r="V658" s="2">
        <f t="shared" si="170"/>
        <v>19.504876219054765</v>
      </c>
      <c r="W658" s="39">
        <f t="shared" si="171"/>
        <v>11.777944486121527</v>
      </c>
      <c r="X658" s="39">
        <f t="shared" si="172"/>
        <v>13.278319579894962</v>
      </c>
      <c r="Y658" s="39">
        <f t="shared" si="173"/>
        <v>20.630157539384847</v>
      </c>
      <c r="Z658" s="7">
        <f t="shared" si="174"/>
        <v>116.87748548566731</v>
      </c>
      <c r="AA658" s="16">
        <v>880</v>
      </c>
      <c r="AB658" s="57">
        <f t="shared" si="175"/>
        <v>23.635756432144248</v>
      </c>
      <c r="AC658" s="2">
        <v>17</v>
      </c>
      <c r="AD658" s="7">
        <v>2075</v>
      </c>
      <c r="AE658">
        <v>53</v>
      </c>
      <c r="AF658">
        <v>68</v>
      </c>
      <c r="AG658">
        <v>69</v>
      </c>
      <c r="AH658" s="2">
        <v>18</v>
      </c>
      <c r="AI658" s="7">
        <v>16</v>
      </c>
      <c r="AJ658">
        <v>36</v>
      </c>
      <c r="AK658">
        <v>0</v>
      </c>
      <c r="AL658">
        <v>0</v>
      </c>
      <c r="AM658">
        <v>0</v>
      </c>
      <c r="AN658">
        <v>0</v>
      </c>
      <c r="AO658" s="2">
        <v>0</v>
      </c>
    </row>
    <row r="659" spans="1:41">
      <c r="A659" s="2">
        <v>839000</v>
      </c>
      <c r="B659">
        <f t="shared" si="160"/>
        <v>13.983333333333333</v>
      </c>
      <c r="C659" s="16">
        <v>1498881363</v>
      </c>
      <c r="D659" s="6">
        <f t="shared" si="161"/>
        <v>42917.163923611108</v>
      </c>
      <c r="E659" s="20">
        <v>-584</v>
      </c>
      <c r="F659" s="21">
        <v>-14528</v>
      </c>
      <c r="G659" s="22">
        <v>-2152</v>
      </c>
      <c r="H659">
        <f t="shared" si="162"/>
        <v>-3.564453125E-2</v>
      </c>
      <c r="I659">
        <f t="shared" si="163"/>
        <v>-0.88671875</v>
      </c>
      <c r="J659" s="2">
        <f t="shared" si="164"/>
        <v>-0.13134765625</v>
      </c>
      <c r="K659" s="16">
        <v>2098</v>
      </c>
      <c r="L659" s="16">
        <v>22826</v>
      </c>
      <c r="M659" s="16">
        <v>5998</v>
      </c>
      <c r="N659" s="18">
        <f t="shared" si="165"/>
        <v>15.990853658536587</v>
      </c>
      <c r="O659">
        <f t="shared" si="166"/>
        <v>173.97865853658539</v>
      </c>
      <c r="P659" s="2">
        <f t="shared" si="167"/>
        <v>45.716463414634148</v>
      </c>
      <c r="Q659" s="14">
        <v>-64</v>
      </c>
      <c r="R659" s="14">
        <v>260</v>
      </c>
      <c r="S659" s="27">
        <v>-28</v>
      </c>
      <c r="T659" s="18">
        <f t="shared" si="168"/>
        <v>-9.6024006001500375</v>
      </c>
      <c r="U659" s="12">
        <f t="shared" si="169"/>
        <v>39.00975243810953</v>
      </c>
      <c r="V659" s="2">
        <f t="shared" si="170"/>
        <v>-4.2010502625656416</v>
      </c>
      <c r="W659" s="39">
        <f t="shared" si="171"/>
        <v>8.1770442610652623</v>
      </c>
      <c r="X659" s="39">
        <f t="shared" si="172"/>
        <v>19.579894973743428</v>
      </c>
      <c r="Y659" s="39">
        <f t="shared" si="173"/>
        <v>-3.0757689422355616</v>
      </c>
      <c r="Z659" s="7">
        <f t="shared" si="174"/>
        <v>201.58654170346904</v>
      </c>
      <c r="AA659" s="16">
        <v>880</v>
      </c>
      <c r="AB659" s="57">
        <f t="shared" si="175"/>
        <v>23.635756432144248</v>
      </c>
      <c r="AC659" s="2">
        <v>17</v>
      </c>
      <c r="AD659" s="7">
        <v>2080</v>
      </c>
      <c r="AE659">
        <v>58</v>
      </c>
      <c r="AF659">
        <v>74</v>
      </c>
      <c r="AG659">
        <v>76</v>
      </c>
      <c r="AH659" s="2">
        <v>20</v>
      </c>
      <c r="AI659" s="7">
        <v>16</v>
      </c>
      <c r="AJ659">
        <v>38</v>
      </c>
      <c r="AK659">
        <v>0</v>
      </c>
      <c r="AL659">
        <v>0</v>
      </c>
      <c r="AM659">
        <v>0</v>
      </c>
      <c r="AN659">
        <v>0</v>
      </c>
      <c r="AO659" s="2">
        <v>0</v>
      </c>
    </row>
    <row r="660" spans="1:41">
      <c r="A660" s="2">
        <v>840000</v>
      </c>
      <c r="B660">
        <f t="shared" si="160"/>
        <v>14</v>
      </c>
      <c r="C660" s="16">
        <v>1498881364</v>
      </c>
      <c r="D660" s="6">
        <f t="shared" si="161"/>
        <v>42917.163935185185</v>
      </c>
      <c r="E660" s="20">
        <v>-360</v>
      </c>
      <c r="F660" s="21">
        <v>-17672</v>
      </c>
      <c r="G660" s="22">
        <v>-1892</v>
      </c>
      <c r="H660">
        <f t="shared" si="162"/>
        <v>-2.197265625E-2</v>
      </c>
      <c r="I660">
        <f t="shared" si="163"/>
        <v>-1.07861328125</v>
      </c>
      <c r="J660" s="2">
        <f t="shared" si="164"/>
        <v>-0.115478515625</v>
      </c>
      <c r="K660" s="16">
        <v>-1644</v>
      </c>
      <c r="L660" s="16">
        <v>24120</v>
      </c>
      <c r="M660" s="16">
        <v>5954</v>
      </c>
      <c r="N660" s="18">
        <f t="shared" si="165"/>
        <v>-12.530487804878049</v>
      </c>
      <c r="O660">
        <f t="shared" si="166"/>
        <v>183.84146341463415</v>
      </c>
      <c r="P660" s="2">
        <f t="shared" si="167"/>
        <v>45.381097560975611</v>
      </c>
      <c r="Q660" s="14">
        <v>-78</v>
      </c>
      <c r="R660" s="14">
        <v>196</v>
      </c>
      <c r="S660" s="27">
        <v>174</v>
      </c>
      <c r="T660" s="18">
        <f t="shared" si="168"/>
        <v>-11.702925731432858</v>
      </c>
      <c r="U660" s="12">
        <f t="shared" si="169"/>
        <v>29.407351837959489</v>
      </c>
      <c r="V660" s="2">
        <f t="shared" si="170"/>
        <v>26.106526631657914</v>
      </c>
      <c r="W660" s="39">
        <f t="shared" si="171"/>
        <v>6.0765191297824419</v>
      </c>
      <c r="X660" s="39">
        <f t="shared" si="172"/>
        <v>9.9774943735933874</v>
      </c>
      <c r="Y660" s="39">
        <f t="shared" si="173"/>
        <v>27.231807951987996</v>
      </c>
      <c r="Z660" s="7">
        <f t="shared" si="174"/>
        <v>98.924850569669516</v>
      </c>
      <c r="AA660" s="16">
        <v>880</v>
      </c>
      <c r="AB660" s="57">
        <f t="shared" si="175"/>
        <v>23.635756432144248</v>
      </c>
      <c r="AC660" s="2">
        <v>17</v>
      </c>
      <c r="AD660" s="7">
        <v>2084</v>
      </c>
      <c r="AE660">
        <v>53</v>
      </c>
      <c r="AF660">
        <v>69</v>
      </c>
      <c r="AG660">
        <v>71</v>
      </c>
      <c r="AH660" s="2">
        <v>19</v>
      </c>
      <c r="AI660" s="7">
        <v>16</v>
      </c>
      <c r="AJ660">
        <v>38</v>
      </c>
      <c r="AK660">
        <v>0</v>
      </c>
      <c r="AL660">
        <v>0</v>
      </c>
      <c r="AM660">
        <v>0</v>
      </c>
      <c r="AN660">
        <v>0</v>
      </c>
      <c r="AO660" s="2">
        <v>0</v>
      </c>
    </row>
    <row r="661" spans="1:41">
      <c r="A661" s="2">
        <v>841000</v>
      </c>
      <c r="B661">
        <f t="shared" si="160"/>
        <v>14.016666666666667</v>
      </c>
      <c r="C661" s="16">
        <v>1498881365</v>
      </c>
      <c r="D661" s="6">
        <f t="shared" si="161"/>
        <v>42917.163946759261</v>
      </c>
      <c r="E661" s="20">
        <v>80</v>
      </c>
      <c r="F661" s="21">
        <v>-17740</v>
      </c>
      <c r="G661" s="22">
        <v>-2984</v>
      </c>
      <c r="H661">
        <f t="shared" si="162"/>
        <v>4.8828125E-3</v>
      </c>
      <c r="I661">
        <f t="shared" si="163"/>
        <v>-1.082763671875</v>
      </c>
      <c r="J661" s="2">
        <f t="shared" si="164"/>
        <v>-0.18212890625</v>
      </c>
      <c r="K661" s="16">
        <v>-1676</v>
      </c>
      <c r="L661" s="16">
        <v>24091</v>
      </c>
      <c r="M661" s="16">
        <v>7244</v>
      </c>
      <c r="N661" s="18">
        <f t="shared" si="165"/>
        <v>-12.77439024390244</v>
      </c>
      <c r="O661">
        <f t="shared" si="166"/>
        <v>183.6204268292683</v>
      </c>
      <c r="P661" s="2">
        <f t="shared" si="167"/>
        <v>55.213414634146346</v>
      </c>
      <c r="Q661" s="14">
        <v>-102</v>
      </c>
      <c r="R661" s="14">
        <v>232</v>
      </c>
      <c r="S661" s="27">
        <v>-174</v>
      </c>
      <c r="T661" s="18">
        <f t="shared" si="168"/>
        <v>-15.303825956489122</v>
      </c>
      <c r="U661" s="12">
        <f t="shared" si="169"/>
        <v>34.808702175543885</v>
      </c>
      <c r="V661" s="2">
        <f t="shared" si="170"/>
        <v>-26.106526631657914</v>
      </c>
      <c r="W661" s="39">
        <f t="shared" si="171"/>
        <v>2.4756189047261774</v>
      </c>
      <c r="X661" s="39">
        <f t="shared" si="172"/>
        <v>15.378844711177784</v>
      </c>
      <c r="Y661" s="39">
        <f t="shared" si="173"/>
        <v>-24.981245311327832</v>
      </c>
      <c r="Z661" s="7">
        <f t="shared" si="174"/>
        <v>268.32118408363408</v>
      </c>
      <c r="AA661" s="16">
        <v>800</v>
      </c>
      <c r="AB661" s="57">
        <f t="shared" si="175"/>
        <v>23.396142211040225</v>
      </c>
      <c r="AC661" s="2">
        <v>17</v>
      </c>
      <c r="AD661" s="7">
        <v>2089</v>
      </c>
      <c r="AE661">
        <v>78</v>
      </c>
      <c r="AF661">
        <v>96</v>
      </c>
      <c r="AG661">
        <v>92</v>
      </c>
      <c r="AH661" s="2">
        <v>28</v>
      </c>
      <c r="AI661" s="7">
        <v>16</v>
      </c>
      <c r="AJ661">
        <v>49</v>
      </c>
      <c r="AK661">
        <v>0</v>
      </c>
      <c r="AL661">
        <v>0</v>
      </c>
      <c r="AM661">
        <v>0</v>
      </c>
      <c r="AN661">
        <v>0</v>
      </c>
      <c r="AO661" s="2">
        <v>0</v>
      </c>
    </row>
    <row r="662" spans="1:41">
      <c r="A662" s="2">
        <v>842000</v>
      </c>
      <c r="B662">
        <f t="shared" si="160"/>
        <v>14.033333333333333</v>
      </c>
      <c r="C662" s="16">
        <v>1498881366</v>
      </c>
      <c r="D662" s="6">
        <f t="shared" si="161"/>
        <v>42917.163958333331</v>
      </c>
      <c r="E662" s="20">
        <v>240</v>
      </c>
      <c r="F662" s="21">
        <v>-18560</v>
      </c>
      <c r="G662" s="22">
        <v>-2072</v>
      </c>
      <c r="H662">
        <f t="shared" si="162"/>
        <v>1.46484375E-2</v>
      </c>
      <c r="I662">
        <f t="shared" si="163"/>
        <v>-1.1328125</v>
      </c>
      <c r="J662" s="2">
        <f t="shared" si="164"/>
        <v>-0.12646484375</v>
      </c>
      <c r="K662" s="16">
        <v>1153</v>
      </c>
      <c r="L662" s="16">
        <v>24968</v>
      </c>
      <c r="M662" s="16">
        <v>5724</v>
      </c>
      <c r="N662" s="18">
        <f t="shared" si="165"/>
        <v>8.7881097560975618</v>
      </c>
      <c r="O662">
        <f t="shared" si="166"/>
        <v>190.30487804878049</v>
      </c>
      <c r="P662" s="2">
        <f t="shared" si="167"/>
        <v>43.628048780487809</v>
      </c>
      <c r="Q662" s="14">
        <v>-147</v>
      </c>
      <c r="R662" s="14">
        <v>181</v>
      </c>
      <c r="S662" s="27">
        <v>197</v>
      </c>
      <c r="T662" s="18">
        <f t="shared" si="168"/>
        <v>-22.055513878469618</v>
      </c>
      <c r="U662" s="12">
        <f t="shared" si="169"/>
        <v>27.156789197299325</v>
      </c>
      <c r="V662" s="2">
        <f t="shared" si="170"/>
        <v>29.557389347336834</v>
      </c>
      <c r="W662" s="39">
        <f t="shared" si="171"/>
        <v>-4.2760690172543185</v>
      </c>
      <c r="X662" s="39">
        <f t="shared" si="172"/>
        <v>7.7269317329332239</v>
      </c>
      <c r="Y662" s="39">
        <f t="shared" si="173"/>
        <v>30.682670667666912</v>
      </c>
      <c r="Z662" s="7">
        <f t="shared" si="174"/>
        <v>77.443875764810016</v>
      </c>
      <c r="AA662" s="16">
        <v>912</v>
      </c>
      <c r="AB662" s="57">
        <f t="shared" si="175"/>
        <v>23.731602120585858</v>
      </c>
      <c r="AC662" s="2">
        <v>17</v>
      </c>
      <c r="AD662" s="7">
        <v>2094</v>
      </c>
      <c r="AE662">
        <v>51</v>
      </c>
      <c r="AF662">
        <v>68</v>
      </c>
      <c r="AG662">
        <v>70</v>
      </c>
      <c r="AH662" s="2">
        <v>18</v>
      </c>
      <c r="AI662" s="7">
        <v>16</v>
      </c>
      <c r="AJ662">
        <v>97</v>
      </c>
      <c r="AK662">
        <v>0</v>
      </c>
      <c r="AL662">
        <v>0</v>
      </c>
      <c r="AM662">
        <v>0</v>
      </c>
      <c r="AN662">
        <v>0</v>
      </c>
      <c r="AO662" s="2">
        <v>0</v>
      </c>
    </row>
    <row r="663" spans="1:41">
      <c r="A663" s="2">
        <v>843000</v>
      </c>
      <c r="B663">
        <f t="shared" si="160"/>
        <v>14.05</v>
      </c>
      <c r="C663" s="16">
        <v>1498881367</v>
      </c>
      <c r="D663" s="6">
        <f t="shared" si="161"/>
        <v>42917.163969907408</v>
      </c>
      <c r="E663" s="20">
        <v>1228</v>
      </c>
      <c r="F663" s="21">
        <v>-20648</v>
      </c>
      <c r="G663" s="22">
        <v>-1772</v>
      </c>
      <c r="H663">
        <f t="shared" si="162"/>
        <v>7.4951171875E-2</v>
      </c>
      <c r="I663">
        <f t="shared" si="163"/>
        <v>-1.26025390625</v>
      </c>
      <c r="J663" s="2">
        <f t="shared" si="164"/>
        <v>-0.108154296875</v>
      </c>
      <c r="K663" s="16">
        <v>5891</v>
      </c>
      <c r="L663" s="16">
        <v>25494</v>
      </c>
      <c r="M663" s="16">
        <v>7969</v>
      </c>
      <c r="N663" s="18">
        <f t="shared" si="165"/>
        <v>44.900914634146346</v>
      </c>
      <c r="O663">
        <f t="shared" si="166"/>
        <v>194.31402439024393</v>
      </c>
      <c r="P663" s="2">
        <f t="shared" si="167"/>
        <v>60.739329268292686</v>
      </c>
      <c r="Q663" s="14">
        <v>-95</v>
      </c>
      <c r="R663" s="14">
        <v>243</v>
      </c>
      <c r="S663" s="27">
        <v>-155</v>
      </c>
      <c r="T663" s="18">
        <f t="shared" si="168"/>
        <v>-14.253563390847711</v>
      </c>
      <c r="U663" s="12">
        <f t="shared" si="169"/>
        <v>36.459114778694676</v>
      </c>
      <c r="V663" s="2">
        <f t="shared" si="170"/>
        <v>-23.255813953488371</v>
      </c>
      <c r="W663" s="39">
        <f t="shared" si="171"/>
        <v>3.5258814703675885</v>
      </c>
      <c r="X663" s="39">
        <f t="shared" si="172"/>
        <v>17.029257314328575</v>
      </c>
      <c r="Y663" s="39">
        <f t="shared" si="173"/>
        <v>-22.130532633158289</v>
      </c>
      <c r="Z663" s="7">
        <f t="shared" si="174"/>
        <v>264.76813066961995</v>
      </c>
      <c r="AA663" s="16">
        <v>896</v>
      </c>
      <c r="AB663" s="57">
        <f t="shared" si="175"/>
        <v>23.683679276365051</v>
      </c>
      <c r="AC663" s="2">
        <v>16</v>
      </c>
      <c r="AD663" s="7">
        <v>2098</v>
      </c>
      <c r="AE663">
        <v>105</v>
      </c>
      <c r="AF663">
        <v>118</v>
      </c>
      <c r="AG663">
        <v>108</v>
      </c>
      <c r="AH663" s="2">
        <v>37</v>
      </c>
      <c r="AI663" s="7">
        <v>16</v>
      </c>
      <c r="AJ663">
        <v>88</v>
      </c>
      <c r="AK663">
        <v>0</v>
      </c>
      <c r="AL663">
        <v>0</v>
      </c>
      <c r="AM663">
        <v>0</v>
      </c>
      <c r="AN663">
        <v>0</v>
      </c>
      <c r="AO663" s="2">
        <v>0</v>
      </c>
    </row>
    <row r="664" spans="1:41">
      <c r="A664" s="2">
        <v>844000</v>
      </c>
      <c r="B664">
        <f t="shared" si="160"/>
        <v>14.066666666666666</v>
      </c>
      <c r="C664" s="16">
        <v>1498881368</v>
      </c>
      <c r="D664" s="6">
        <f t="shared" si="161"/>
        <v>42917.163981481484</v>
      </c>
      <c r="E664" s="20">
        <v>128</v>
      </c>
      <c r="F664" s="21">
        <v>-15720</v>
      </c>
      <c r="G664" s="22">
        <v>-3960</v>
      </c>
      <c r="H664">
        <f t="shared" si="162"/>
        <v>7.8125E-3</v>
      </c>
      <c r="I664">
        <f t="shared" si="163"/>
        <v>-0.95947265625</v>
      </c>
      <c r="J664" s="2">
        <f t="shared" si="164"/>
        <v>-0.24169921875</v>
      </c>
      <c r="K664" s="16">
        <v>2602</v>
      </c>
      <c r="L664" s="16">
        <v>17048</v>
      </c>
      <c r="M664" s="16">
        <v>2213</v>
      </c>
      <c r="N664" s="18">
        <f t="shared" si="165"/>
        <v>19.832317073170735</v>
      </c>
      <c r="O664">
        <f t="shared" si="166"/>
        <v>129.9390243902439</v>
      </c>
      <c r="P664" s="2">
        <f t="shared" si="167"/>
        <v>16.867378048780488</v>
      </c>
      <c r="Q664" s="14">
        <v>-75</v>
      </c>
      <c r="R664" s="14">
        <v>149</v>
      </c>
      <c r="S664" s="27">
        <v>221</v>
      </c>
      <c r="T664" s="18">
        <f t="shared" si="168"/>
        <v>-11.252813203300825</v>
      </c>
      <c r="U664" s="12">
        <f t="shared" si="169"/>
        <v>22.355588897224305</v>
      </c>
      <c r="V664" s="2">
        <f t="shared" si="170"/>
        <v>33.158289572393095</v>
      </c>
      <c r="W664" s="39">
        <f t="shared" si="171"/>
        <v>6.526631657914475</v>
      </c>
      <c r="X664" s="39">
        <f t="shared" si="172"/>
        <v>2.9257314328582034</v>
      </c>
      <c r="Y664" s="39">
        <f t="shared" si="173"/>
        <v>34.283570892723176</v>
      </c>
      <c r="Z664" s="7">
        <f t="shared" si="174"/>
        <v>97.039477528109003</v>
      </c>
      <c r="AA664" s="16">
        <v>960</v>
      </c>
      <c r="AB664" s="57">
        <f t="shared" si="175"/>
        <v>23.875370653248272</v>
      </c>
      <c r="AC664" s="2">
        <v>16</v>
      </c>
      <c r="AD664" s="7">
        <v>2104</v>
      </c>
      <c r="AE664">
        <v>52</v>
      </c>
      <c r="AF664">
        <v>69</v>
      </c>
      <c r="AG664">
        <v>70</v>
      </c>
      <c r="AH664" s="2">
        <v>18</v>
      </c>
      <c r="AI664" s="7">
        <v>16</v>
      </c>
      <c r="AJ664">
        <v>60</v>
      </c>
      <c r="AK664">
        <v>0</v>
      </c>
      <c r="AL664">
        <v>0</v>
      </c>
      <c r="AM664">
        <v>0</v>
      </c>
      <c r="AN664">
        <v>0</v>
      </c>
      <c r="AO664" s="2">
        <v>0</v>
      </c>
    </row>
    <row r="665" spans="1:41">
      <c r="A665" s="2">
        <v>845000</v>
      </c>
      <c r="B665">
        <f t="shared" si="160"/>
        <v>14.083333333333334</v>
      </c>
      <c r="C665" s="16">
        <v>1498881369</v>
      </c>
      <c r="D665" s="6">
        <f t="shared" si="161"/>
        <v>42917.163993055554</v>
      </c>
      <c r="E665" s="20">
        <v>0</v>
      </c>
      <c r="F665" s="21">
        <v>-18452</v>
      </c>
      <c r="G665" s="22">
        <v>-4628</v>
      </c>
      <c r="H665">
        <f t="shared" si="162"/>
        <v>0</v>
      </c>
      <c r="I665">
        <f t="shared" si="163"/>
        <v>-1.126220703125</v>
      </c>
      <c r="J665" s="2">
        <f t="shared" si="164"/>
        <v>-0.282470703125</v>
      </c>
      <c r="K665" s="16">
        <v>1109</v>
      </c>
      <c r="L665" s="16">
        <v>9976</v>
      </c>
      <c r="M665" s="16">
        <v>6576</v>
      </c>
      <c r="N665" s="18">
        <f t="shared" si="165"/>
        <v>8.4527439024390247</v>
      </c>
      <c r="O665">
        <f t="shared" si="166"/>
        <v>76.036585365853668</v>
      </c>
      <c r="P665" s="2">
        <f t="shared" si="167"/>
        <v>50.121951219512198</v>
      </c>
      <c r="Q665" s="14">
        <v>-187</v>
      </c>
      <c r="R665" s="14">
        <v>279</v>
      </c>
      <c r="S665" s="27">
        <v>-13</v>
      </c>
      <c r="T665" s="18">
        <f t="shared" si="168"/>
        <v>-28.057014253563391</v>
      </c>
      <c r="U665" s="12">
        <f t="shared" si="169"/>
        <v>41.860465116279073</v>
      </c>
      <c r="V665" s="2">
        <f t="shared" si="170"/>
        <v>-1.9504876219054763</v>
      </c>
      <c r="W665" s="39">
        <f t="shared" si="171"/>
        <v>-10.277569392348092</v>
      </c>
      <c r="X665" s="39">
        <f t="shared" si="172"/>
        <v>22.430607651912972</v>
      </c>
      <c r="Y665" s="39">
        <f t="shared" si="173"/>
        <v>-0.82520630157539632</v>
      </c>
      <c r="Z665" s="7">
        <f t="shared" si="174"/>
        <v>363.68835363275872</v>
      </c>
      <c r="AA665" s="16">
        <v>896</v>
      </c>
      <c r="AB665" s="57">
        <f t="shared" si="175"/>
        <v>23.683679276365051</v>
      </c>
      <c r="AC665" s="2">
        <v>16</v>
      </c>
      <c r="AD665" s="7">
        <v>2108</v>
      </c>
      <c r="AE665">
        <v>49</v>
      </c>
      <c r="AF665">
        <v>67</v>
      </c>
      <c r="AG665">
        <v>69</v>
      </c>
      <c r="AH665" s="2">
        <v>17</v>
      </c>
      <c r="AI665" s="7">
        <v>16</v>
      </c>
      <c r="AJ665">
        <v>41</v>
      </c>
      <c r="AK665">
        <v>0</v>
      </c>
      <c r="AL665">
        <v>0</v>
      </c>
      <c r="AM665">
        <v>0</v>
      </c>
      <c r="AN665">
        <v>0</v>
      </c>
      <c r="AO665" s="2">
        <v>0</v>
      </c>
    </row>
    <row r="666" spans="1:41">
      <c r="A666" s="2">
        <v>846000</v>
      </c>
      <c r="B666">
        <f t="shared" si="160"/>
        <v>14.1</v>
      </c>
      <c r="C666" s="16">
        <v>1498881370</v>
      </c>
      <c r="D666" s="6">
        <f t="shared" si="161"/>
        <v>42917.164004629631</v>
      </c>
      <c r="E666" s="20">
        <v>8</v>
      </c>
      <c r="F666" s="21">
        <v>-18944</v>
      </c>
      <c r="G666" s="22">
        <v>-3828</v>
      </c>
      <c r="H666">
        <f t="shared" si="162"/>
        <v>4.8828125E-4</v>
      </c>
      <c r="I666">
        <f t="shared" si="163"/>
        <v>-1.15625</v>
      </c>
      <c r="J666" s="2">
        <f t="shared" si="164"/>
        <v>-0.233642578125</v>
      </c>
      <c r="K666" s="16">
        <v>4203</v>
      </c>
      <c r="L666" s="16">
        <v>11782</v>
      </c>
      <c r="M666" s="16">
        <v>3277</v>
      </c>
      <c r="N666" s="18">
        <f t="shared" si="165"/>
        <v>32.03506097560976</v>
      </c>
      <c r="O666">
        <f t="shared" si="166"/>
        <v>89.801829268292693</v>
      </c>
      <c r="P666" s="2">
        <f t="shared" si="167"/>
        <v>24.977134146341466</v>
      </c>
      <c r="Q666" s="14">
        <v>-4</v>
      </c>
      <c r="R666" s="14">
        <v>242</v>
      </c>
      <c r="S666" s="27">
        <v>-4</v>
      </c>
      <c r="T666" s="18">
        <f t="shared" si="168"/>
        <v>-0.60015003750937734</v>
      </c>
      <c r="U666" s="12">
        <f t="shared" si="169"/>
        <v>36.309077269317328</v>
      </c>
      <c r="V666" s="2">
        <f t="shared" si="170"/>
        <v>-0.60015003750937734</v>
      </c>
      <c r="W666" s="39">
        <f t="shared" si="171"/>
        <v>17.179294823705924</v>
      </c>
      <c r="X666" s="39">
        <f t="shared" si="172"/>
        <v>16.879219804951227</v>
      </c>
      <c r="Y666" s="39">
        <f t="shared" si="173"/>
        <v>0.52513128282070265</v>
      </c>
      <c r="Z666" s="7">
        <f t="shared" si="174"/>
        <v>178.16650978335005</v>
      </c>
      <c r="AA666" s="16">
        <v>880</v>
      </c>
      <c r="AB666" s="57">
        <f t="shared" si="175"/>
        <v>23.635756432144248</v>
      </c>
      <c r="AC666" s="2">
        <v>16</v>
      </c>
      <c r="AD666" s="7">
        <v>2112</v>
      </c>
      <c r="AE666">
        <v>81</v>
      </c>
      <c r="AF666">
        <v>98</v>
      </c>
      <c r="AG666">
        <v>94</v>
      </c>
      <c r="AH666" s="2">
        <v>28</v>
      </c>
      <c r="AI666" s="7">
        <v>16</v>
      </c>
      <c r="AJ666">
        <v>57</v>
      </c>
      <c r="AK666">
        <v>0</v>
      </c>
      <c r="AL666">
        <v>0</v>
      </c>
      <c r="AM666">
        <v>0</v>
      </c>
      <c r="AN666">
        <v>0</v>
      </c>
      <c r="AO666" s="2">
        <v>0</v>
      </c>
    </row>
    <row r="667" spans="1:41">
      <c r="A667" s="2">
        <v>847000</v>
      </c>
      <c r="B667">
        <f t="shared" si="160"/>
        <v>14.116666666666667</v>
      </c>
      <c r="C667" s="16">
        <v>1498881371</v>
      </c>
      <c r="D667" s="6">
        <f t="shared" si="161"/>
        <v>42917.164016203707</v>
      </c>
      <c r="E667" s="20">
        <v>-948</v>
      </c>
      <c r="F667" s="21">
        <v>-17648</v>
      </c>
      <c r="G667" s="22">
        <v>-3196</v>
      </c>
      <c r="H667">
        <f t="shared" si="162"/>
        <v>-5.7861328125E-2</v>
      </c>
      <c r="I667">
        <f t="shared" si="163"/>
        <v>-1.0771484375</v>
      </c>
      <c r="J667" s="2">
        <f t="shared" si="164"/>
        <v>-0.195068359375</v>
      </c>
      <c r="K667" s="16">
        <v>-2865</v>
      </c>
      <c r="L667" s="16">
        <v>15059</v>
      </c>
      <c r="M667" s="16">
        <v>-597</v>
      </c>
      <c r="N667" s="18">
        <f t="shared" si="165"/>
        <v>-21.836890243902442</v>
      </c>
      <c r="O667">
        <f t="shared" si="166"/>
        <v>114.77896341463416</v>
      </c>
      <c r="P667" s="2">
        <f t="shared" si="167"/>
        <v>-4.5503048780487809</v>
      </c>
      <c r="Q667" s="14">
        <v>-9</v>
      </c>
      <c r="R667" s="14">
        <v>169</v>
      </c>
      <c r="S667" s="27">
        <v>187</v>
      </c>
      <c r="T667" s="18">
        <f t="shared" si="168"/>
        <v>-1.350337584396099</v>
      </c>
      <c r="U667" s="12">
        <f t="shared" si="169"/>
        <v>25.356339084771193</v>
      </c>
      <c r="V667" s="2">
        <f t="shared" si="170"/>
        <v>28.057014253563391</v>
      </c>
      <c r="W667" s="39">
        <f t="shared" si="171"/>
        <v>16.429107276819202</v>
      </c>
      <c r="X667" s="39">
        <f t="shared" si="172"/>
        <v>5.9264816204050916</v>
      </c>
      <c r="Y667" s="39">
        <f t="shared" si="173"/>
        <v>29.18229557389347</v>
      </c>
      <c r="Z667" s="7">
        <f t="shared" si="174"/>
        <v>116.51755262253793</v>
      </c>
      <c r="AA667" s="16">
        <v>880</v>
      </c>
      <c r="AB667" s="57">
        <f t="shared" si="175"/>
        <v>23.635756432144248</v>
      </c>
      <c r="AC667" s="2">
        <v>16</v>
      </c>
      <c r="AD667" s="7">
        <v>2117</v>
      </c>
      <c r="AE667">
        <v>58</v>
      </c>
      <c r="AF667">
        <v>75</v>
      </c>
      <c r="AG667">
        <v>76</v>
      </c>
      <c r="AH667" s="2">
        <v>20</v>
      </c>
      <c r="AI667" s="7">
        <v>16</v>
      </c>
      <c r="AJ667">
        <v>70</v>
      </c>
      <c r="AK667">
        <v>0</v>
      </c>
      <c r="AL667">
        <v>0</v>
      </c>
      <c r="AM667">
        <v>0</v>
      </c>
      <c r="AN667">
        <v>0</v>
      </c>
      <c r="AO667" s="2">
        <v>0</v>
      </c>
    </row>
    <row r="668" spans="1:41">
      <c r="A668" s="2">
        <v>848000</v>
      </c>
      <c r="B668">
        <f t="shared" si="160"/>
        <v>14.133333333333333</v>
      </c>
      <c r="C668" s="16">
        <v>1498881372</v>
      </c>
      <c r="D668" s="6">
        <f t="shared" si="161"/>
        <v>42917.164027777777</v>
      </c>
      <c r="E668" s="20">
        <v>-236</v>
      </c>
      <c r="F668" s="21">
        <v>-18424</v>
      </c>
      <c r="G668" s="22">
        <v>-2992</v>
      </c>
      <c r="H668">
        <f t="shared" si="162"/>
        <v>-1.4404296875E-2</v>
      </c>
      <c r="I668">
        <f t="shared" si="163"/>
        <v>-1.12451171875</v>
      </c>
      <c r="J668" s="2">
        <f t="shared" si="164"/>
        <v>-0.1826171875</v>
      </c>
      <c r="K668" s="16">
        <v>-1177</v>
      </c>
      <c r="L668" s="16">
        <v>17065</v>
      </c>
      <c r="M668" s="16">
        <v>2977</v>
      </c>
      <c r="N668" s="18">
        <f t="shared" si="165"/>
        <v>-8.9710365853658551</v>
      </c>
      <c r="O668">
        <f t="shared" si="166"/>
        <v>130.06859756097563</v>
      </c>
      <c r="P668" s="2">
        <f t="shared" si="167"/>
        <v>22.690548780487806</v>
      </c>
      <c r="Q668" s="14">
        <v>-308</v>
      </c>
      <c r="R668" s="14">
        <v>242</v>
      </c>
      <c r="S668" s="27">
        <v>-40</v>
      </c>
      <c r="T668" s="18">
        <f t="shared" si="168"/>
        <v>-46.211552888222059</v>
      </c>
      <c r="U668" s="12">
        <f t="shared" si="169"/>
        <v>36.309077269317328</v>
      </c>
      <c r="V668" s="2">
        <f t="shared" si="170"/>
        <v>-6.001500375093773</v>
      </c>
      <c r="W668" s="39">
        <f t="shared" si="171"/>
        <v>-28.432108027006759</v>
      </c>
      <c r="X668" s="39">
        <f t="shared" si="172"/>
        <v>16.879219804951227</v>
      </c>
      <c r="Y668" s="39">
        <f t="shared" si="173"/>
        <v>-4.876219054763693</v>
      </c>
      <c r="Z668" s="7">
        <f t="shared" si="174"/>
        <v>358.30446878242151</v>
      </c>
      <c r="AA668" s="16">
        <v>880</v>
      </c>
      <c r="AB668" s="57">
        <f t="shared" si="175"/>
        <v>23.635756432144248</v>
      </c>
      <c r="AC668" s="2">
        <v>16</v>
      </c>
      <c r="AD668" s="7">
        <v>2122</v>
      </c>
      <c r="AE668">
        <v>50</v>
      </c>
      <c r="AF668">
        <v>66</v>
      </c>
      <c r="AG668">
        <v>68</v>
      </c>
      <c r="AH668" s="2">
        <v>17</v>
      </c>
      <c r="AI668" s="7">
        <v>16</v>
      </c>
      <c r="AJ668">
        <v>88</v>
      </c>
      <c r="AK668">
        <v>0</v>
      </c>
      <c r="AL668">
        <v>0</v>
      </c>
      <c r="AM668">
        <v>0</v>
      </c>
      <c r="AN668">
        <v>0</v>
      </c>
      <c r="AO668" s="2">
        <v>0</v>
      </c>
    </row>
    <row r="669" spans="1:41">
      <c r="A669" s="2">
        <v>849000</v>
      </c>
      <c r="B669">
        <f t="shared" si="160"/>
        <v>14.15</v>
      </c>
      <c r="C669" s="16">
        <v>1498881373</v>
      </c>
      <c r="D669" s="6">
        <f t="shared" si="161"/>
        <v>42917.164039351846</v>
      </c>
      <c r="E669" s="20">
        <v>-540</v>
      </c>
      <c r="F669" s="21">
        <v>-18364</v>
      </c>
      <c r="G669" s="22">
        <v>-5244</v>
      </c>
      <c r="H669">
        <f t="shared" si="162"/>
        <v>-3.2958984375E-2</v>
      </c>
      <c r="I669">
        <f t="shared" si="163"/>
        <v>-1.120849609375</v>
      </c>
      <c r="J669" s="2">
        <f t="shared" si="164"/>
        <v>-0.320068359375</v>
      </c>
      <c r="K669" s="16">
        <v>3868</v>
      </c>
      <c r="L669" s="16">
        <v>14522</v>
      </c>
      <c r="M669" s="16">
        <v>-4278</v>
      </c>
      <c r="N669" s="18">
        <f t="shared" si="165"/>
        <v>29.481707317073173</v>
      </c>
      <c r="O669">
        <f t="shared" si="166"/>
        <v>110.68597560975611</v>
      </c>
      <c r="P669" s="2">
        <f t="shared" si="167"/>
        <v>-32.606707317073173</v>
      </c>
      <c r="Q669" s="14">
        <v>-36</v>
      </c>
      <c r="R669" s="14">
        <v>240</v>
      </c>
      <c r="S669" s="27">
        <v>-110</v>
      </c>
      <c r="T669" s="18">
        <f t="shared" si="168"/>
        <v>-5.4013503375843959</v>
      </c>
      <c r="U669" s="12">
        <f t="shared" si="169"/>
        <v>36.009002250562638</v>
      </c>
      <c r="V669" s="2">
        <f t="shared" si="170"/>
        <v>-16.504126031507877</v>
      </c>
      <c r="W669" s="39">
        <f t="shared" si="171"/>
        <v>12.378094523630903</v>
      </c>
      <c r="X669" s="39">
        <f t="shared" si="172"/>
        <v>16.579144786196537</v>
      </c>
      <c r="Y669" s="39">
        <f t="shared" si="173"/>
        <v>-15.378844711177797</v>
      </c>
      <c r="Z669" s="7">
        <f t="shared" si="174"/>
        <v>233.58528205381617</v>
      </c>
      <c r="AA669" s="16">
        <v>960</v>
      </c>
      <c r="AB669" s="57">
        <f t="shared" si="175"/>
        <v>23.875370653248272</v>
      </c>
      <c r="AC669" s="2">
        <v>16</v>
      </c>
      <c r="AD669" s="7">
        <v>2126</v>
      </c>
      <c r="AE669">
        <v>100</v>
      </c>
      <c r="AF669">
        <v>116</v>
      </c>
      <c r="AG669">
        <v>107</v>
      </c>
      <c r="AH669" s="2">
        <v>34</v>
      </c>
      <c r="AI669" s="7">
        <v>16</v>
      </c>
      <c r="AJ669">
        <v>105</v>
      </c>
      <c r="AK669">
        <v>0</v>
      </c>
      <c r="AL669">
        <v>0</v>
      </c>
      <c r="AM669">
        <v>0</v>
      </c>
      <c r="AN669">
        <v>0</v>
      </c>
      <c r="AO669" s="2">
        <v>0</v>
      </c>
    </row>
    <row r="670" spans="1:41">
      <c r="A670" s="2">
        <v>850000</v>
      </c>
      <c r="B670">
        <f t="shared" si="160"/>
        <v>14.166666666666666</v>
      </c>
      <c r="C670" s="16">
        <v>1498881374</v>
      </c>
      <c r="D670" s="6">
        <f t="shared" si="161"/>
        <v>42917.16405092593</v>
      </c>
      <c r="E670" s="20">
        <v>-200</v>
      </c>
      <c r="F670" s="21">
        <v>-18884</v>
      </c>
      <c r="G670" s="22">
        <v>-5056</v>
      </c>
      <c r="H670">
        <f t="shared" si="162"/>
        <v>-1.220703125E-2</v>
      </c>
      <c r="I670">
        <f t="shared" si="163"/>
        <v>-1.152587890625</v>
      </c>
      <c r="J670" s="2">
        <f t="shared" si="164"/>
        <v>-0.30859375</v>
      </c>
      <c r="K670" s="16">
        <v>1915</v>
      </c>
      <c r="L670" s="16">
        <v>5037</v>
      </c>
      <c r="M670" s="16">
        <v>3677</v>
      </c>
      <c r="N670" s="18">
        <f t="shared" si="165"/>
        <v>14.596036585365855</v>
      </c>
      <c r="O670">
        <f t="shared" si="166"/>
        <v>38.391768292682933</v>
      </c>
      <c r="P670" s="2">
        <f t="shared" si="167"/>
        <v>28.025914634146343</v>
      </c>
      <c r="Q670" s="14">
        <v>114</v>
      </c>
      <c r="R670" s="14">
        <v>152</v>
      </c>
      <c r="S670" s="27">
        <v>-10</v>
      </c>
      <c r="T670" s="18">
        <f t="shared" si="168"/>
        <v>17.104276069017253</v>
      </c>
      <c r="U670" s="12">
        <f t="shared" si="169"/>
        <v>22.805701425356339</v>
      </c>
      <c r="V670" s="2">
        <f t="shared" si="170"/>
        <v>-1.5003750937734432</v>
      </c>
      <c r="W670" s="39">
        <f t="shared" si="171"/>
        <v>34.883720930232556</v>
      </c>
      <c r="X670" s="39">
        <f t="shared" si="172"/>
        <v>3.3758439609902382</v>
      </c>
      <c r="Y670" s="39">
        <f t="shared" si="173"/>
        <v>-0.37509377344336325</v>
      </c>
      <c r="Z670" s="7">
        <f t="shared" si="174"/>
        <v>180.64513642746607</v>
      </c>
      <c r="AA670" s="16">
        <v>896</v>
      </c>
      <c r="AB670" s="57">
        <f t="shared" si="175"/>
        <v>23.683679276365051</v>
      </c>
      <c r="AC670" s="2">
        <v>16</v>
      </c>
      <c r="AD670" s="7">
        <v>2132</v>
      </c>
      <c r="AE670">
        <v>106</v>
      </c>
      <c r="AF670">
        <v>118</v>
      </c>
      <c r="AG670">
        <v>107</v>
      </c>
      <c r="AH670" s="2">
        <v>37</v>
      </c>
      <c r="AI670" s="7">
        <v>16</v>
      </c>
      <c r="AJ670">
        <v>67</v>
      </c>
      <c r="AK670">
        <v>0</v>
      </c>
      <c r="AL670">
        <v>0</v>
      </c>
      <c r="AM670">
        <v>0</v>
      </c>
      <c r="AN670">
        <v>0</v>
      </c>
      <c r="AO670" s="2">
        <v>0</v>
      </c>
    </row>
    <row r="671" spans="1:41">
      <c r="A671" s="2">
        <v>851000</v>
      </c>
      <c r="B671">
        <f t="shared" si="160"/>
        <v>14.183333333333334</v>
      </c>
      <c r="C671" s="16">
        <v>1498881375</v>
      </c>
      <c r="D671" s="6">
        <f t="shared" si="161"/>
        <v>42917.1640625</v>
      </c>
      <c r="E671" s="20">
        <v>-1088</v>
      </c>
      <c r="F671" s="21">
        <v>-22140</v>
      </c>
      <c r="G671" s="22">
        <v>-7704</v>
      </c>
      <c r="H671">
        <f t="shared" si="162"/>
        <v>-6.640625E-2</v>
      </c>
      <c r="I671">
        <f t="shared" si="163"/>
        <v>-1.351318359375</v>
      </c>
      <c r="J671" s="2">
        <f t="shared" si="164"/>
        <v>-0.47021484375</v>
      </c>
      <c r="K671" s="16">
        <v>3975</v>
      </c>
      <c r="L671" s="16">
        <v>1458</v>
      </c>
      <c r="M671" s="16">
        <v>-5567</v>
      </c>
      <c r="N671" s="18">
        <f t="shared" si="165"/>
        <v>30.297256097560979</v>
      </c>
      <c r="O671">
        <f t="shared" si="166"/>
        <v>11.112804878048781</v>
      </c>
      <c r="P671" s="2">
        <f t="shared" si="167"/>
        <v>-42.431402439024396</v>
      </c>
      <c r="Q671" s="14">
        <v>34</v>
      </c>
      <c r="R671" s="14">
        <v>176</v>
      </c>
      <c r="S671" s="27">
        <v>136</v>
      </c>
      <c r="T671" s="18">
        <f t="shared" si="168"/>
        <v>5.1012753188297078</v>
      </c>
      <c r="U671" s="12">
        <f t="shared" si="169"/>
        <v>26.406601650412604</v>
      </c>
      <c r="V671" s="2">
        <f t="shared" si="170"/>
        <v>20.405101275318831</v>
      </c>
      <c r="W671" s="39">
        <f t="shared" si="171"/>
        <v>22.880720180045007</v>
      </c>
      <c r="X671" s="39">
        <f t="shared" si="172"/>
        <v>6.9767441860465027</v>
      </c>
      <c r="Y671" s="39">
        <f t="shared" si="173"/>
        <v>21.530382595648909</v>
      </c>
      <c r="Z671" s="7">
        <f t="shared" si="174"/>
        <v>134.69987264305325</v>
      </c>
      <c r="AA671" s="16">
        <v>880</v>
      </c>
      <c r="AB671" s="57">
        <f t="shared" si="175"/>
        <v>23.635756432144248</v>
      </c>
      <c r="AC671" s="2">
        <v>16</v>
      </c>
      <c r="AD671" s="7">
        <v>2137</v>
      </c>
      <c r="AE671">
        <v>81</v>
      </c>
      <c r="AF671">
        <v>96</v>
      </c>
      <c r="AG671">
        <v>93</v>
      </c>
      <c r="AH671" s="2">
        <v>29</v>
      </c>
      <c r="AI671" s="7">
        <v>16</v>
      </c>
      <c r="AJ671">
        <v>81</v>
      </c>
      <c r="AK671">
        <v>0</v>
      </c>
      <c r="AL671">
        <v>0</v>
      </c>
      <c r="AM671">
        <v>0</v>
      </c>
      <c r="AN671">
        <v>0</v>
      </c>
      <c r="AO671" s="2">
        <v>0</v>
      </c>
    </row>
    <row r="672" spans="1:41">
      <c r="A672" s="2">
        <v>852000</v>
      </c>
      <c r="B672">
        <f t="shared" si="160"/>
        <v>14.2</v>
      </c>
      <c r="C672" s="16">
        <v>1498881376</v>
      </c>
      <c r="D672" s="6">
        <f t="shared" si="161"/>
        <v>42917.16407407407</v>
      </c>
      <c r="E672" s="20">
        <v>-436</v>
      </c>
      <c r="F672" s="21">
        <v>-12768</v>
      </c>
      <c r="G672" s="22">
        <v>-3560</v>
      </c>
      <c r="H672">
        <f t="shared" si="162"/>
        <v>-2.6611328125E-2</v>
      </c>
      <c r="I672">
        <f t="shared" si="163"/>
        <v>-0.779296875</v>
      </c>
      <c r="J672" s="2">
        <f t="shared" si="164"/>
        <v>-0.21728515625</v>
      </c>
      <c r="K672" s="16">
        <v>480</v>
      </c>
      <c r="L672" s="16">
        <v>-2780</v>
      </c>
      <c r="M672" s="16">
        <v>-768</v>
      </c>
      <c r="N672" s="18">
        <f t="shared" si="165"/>
        <v>3.6585365853658538</v>
      </c>
      <c r="O672">
        <f t="shared" si="166"/>
        <v>-21.189024390243905</v>
      </c>
      <c r="P672" s="2">
        <f t="shared" si="167"/>
        <v>-5.8536585365853666</v>
      </c>
      <c r="Q672" s="14">
        <v>-116</v>
      </c>
      <c r="R672" s="14">
        <v>212</v>
      </c>
      <c r="S672" s="27">
        <v>156</v>
      </c>
      <c r="T672" s="18">
        <f t="shared" si="168"/>
        <v>-17.404351087771943</v>
      </c>
      <c r="U672" s="12">
        <f t="shared" si="169"/>
        <v>31.807951987997001</v>
      </c>
      <c r="V672" s="2">
        <f t="shared" si="170"/>
        <v>23.405851462865716</v>
      </c>
      <c r="W672" s="39">
        <f t="shared" si="171"/>
        <v>0.37509377344335704</v>
      </c>
      <c r="X672" s="39">
        <f t="shared" si="172"/>
        <v>12.378094523630899</v>
      </c>
      <c r="Y672" s="39">
        <f t="shared" si="173"/>
        <v>24.531132783195794</v>
      </c>
      <c r="Z672" s="7">
        <f t="shared" si="174"/>
        <v>86.669580096524498</v>
      </c>
      <c r="AA672" s="16">
        <v>896</v>
      </c>
      <c r="AB672" s="57">
        <f t="shared" si="175"/>
        <v>23.683679276365051</v>
      </c>
      <c r="AC672" s="2">
        <v>16</v>
      </c>
      <c r="AD672" s="7">
        <v>2141</v>
      </c>
      <c r="AE672">
        <v>66</v>
      </c>
      <c r="AF672">
        <v>83</v>
      </c>
      <c r="AG672">
        <v>83</v>
      </c>
      <c r="AH672" s="2">
        <v>23</v>
      </c>
      <c r="AI672" s="7">
        <v>16</v>
      </c>
      <c r="AJ672">
        <v>94</v>
      </c>
      <c r="AK672">
        <v>0</v>
      </c>
      <c r="AL672">
        <v>0</v>
      </c>
      <c r="AM672">
        <v>0</v>
      </c>
      <c r="AN672">
        <v>0</v>
      </c>
      <c r="AO672" s="2">
        <v>0</v>
      </c>
    </row>
    <row r="673" spans="1:41">
      <c r="A673" s="2">
        <v>853000</v>
      </c>
      <c r="B673">
        <f t="shared" si="160"/>
        <v>14.216666666666667</v>
      </c>
      <c r="C673" s="16">
        <v>1498881377</v>
      </c>
      <c r="D673" s="6">
        <f t="shared" si="161"/>
        <v>42917.164085648154</v>
      </c>
      <c r="E673" s="20">
        <v>392</v>
      </c>
      <c r="F673" s="21">
        <v>-18524</v>
      </c>
      <c r="G673" s="22">
        <v>-3824</v>
      </c>
      <c r="H673">
        <f t="shared" si="162"/>
        <v>2.392578125E-2</v>
      </c>
      <c r="I673">
        <f t="shared" si="163"/>
        <v>-1.130615234375</v>
      </c>
      <c r="J673" s="2">
        <f t="shared" si="164"/>
        <v>-0.2333984375</v>
      </c>
      <c r="K673" s="16">
        <v>-1776</v>
      </c>
      <c r="L673" s="16">
        <v>178</v>
      </c>
      <c r="M673" s="16">
        <v>8735</v>
      </c>
      <c r="N673" s="18">
        <f t="shared" si="165"/>
        <v>-13.536585365853659</v>
      </c>
      <c r="O673">
        <f t="shared" si="166"/>
        <v>1.3567073170731709</v>
      </c>
      <c r="P673" s="2">
        <f t="shared" si="167"/>
        <v>66.577743902439025</v>
      </c>
      <c r="Q673" s="14">
        <v>14</v>
      </c>
      <c r="R673" s="14">
        <v>188</v>
      </c>
      <c r="S673" s="27">
        <v>122</v>
      </c>
      <c r="T673" s="18">
        <f t="shared" si="168"/>
        <v>2.1005251312828208</v>
      </c>
      <c r="U673" s="12">
        <f t="shared" si="169"/>
        <v>28.207051762940736</v>
      </c>
      <c r="V673" s="2">
        <f t="shared" si="170"/>
        <v>18.304576144036009</v>
      </c>
      <c r="W673" s="39">
        <f t="shared" si="171"/>
        <v>19.879969992498122</v>
      </c>
      <c r="X673" s="39">
        <f t="shared" si="172"/>
        <v>8.777194298574635</v>
      </c>
      <c r="Y673" s="39">
        <f t="shared" si="173"/>
        <v>19.429857464366087</v>
      </c>
      <c r="Z673" s="7">
        <f t="shared" si="174"/>
        <v>133.56310307380329</v>
      </c>
      <c r="AA673" s="16">
        <v>848</v>
      </c>
      <c r="AB673" s="57">
        <f t="shared" si="175"/>
        <v>23.539910743702638</v>
      </c>
      <c r="AC673" s="2">
        <v>16</v>
      </c>
      <c r="AD673" s="7">
        <v>2145</v>
      </c>
      <c r="AE673">
        <v>87</v>
      </c>
      <c r="AF673">
        <v>104</v>
      </c>
      <c r="AG673">
        <v>98</v>
      </c>
      <c r="AH673" s="2">
        <v>31</v>
      </c>
      <c r="AI673" s="7">
        <v>16</v>
      </c>
      <c r="AJ673">
        <v>115</v>
      </c>
      <c r="AK673">
        <v>0</v>
      </c>
      <c r="AL673">
        <v>0</v>
      </c>
      <c r="AM673">
        <v>0</v>
      </c>
      <c r="AN673">
        <v>0</v>
      </c>
      <c r="AO673" s="2">
        <v>0</v>
      </c>
    </row>
    <row r="674" spans="1:41">
      <c r="A674" s="2">
        <v>854000</v>
      </c>
      <c r="B674">
        <f t="shared" si="160"/>
        <v>14.233333333333333</v>
      </c>
      <c r="C674" s="16">
        <v>1498881378</v>
      </c>
      <c r="D674" s="6">
        <f t="shared" si="161"/>
        <v>42917.164097222223</v>
      </c>
      <c r="E674" s="20">
        <v>156</v>
      </c>
      <c r="F674" s="21">
        <v>-10144</v>
      </c>
      <c r="G674" s="22">
        <v>-2844</v>
      </c>
      <c r="H674">
        <f t="shared" si="162"/>
        <v>9.521484375E-3</v>
      </c>
      <c r="I674">
        <f t="shared" si="163"/>
        <v>-0.619140625</v>
      </c>
      <c r="J674" s="2">
        <f t="shared" si="164"/>
        <v>-0.173583984375</v>
      </c>
      <c r="K674" s="16">
        <v>-245</v>
      </c>
      <c r="L674" s="16">
        <v>7823</v>
      </c>
      <c r="M674" s="16">
        <v>1344</v>
      </c>
      <c r="N674" s="18">
        <f t="shared" si="165"/>
        <v>-1.8673780487804881</v>
      </c>
      <c r="O674">
        <f t="shared" si="166"/>
        <v>59.626524390243908</v>
      </c>
      <c r="P674" s="2">
        <f t="shared" si="167"/>
        <v>10.24390243902439</v>
      </c>
      <c r="Q674" s="14">
        <v>61</v>
      </c>
      <c r="R674" s="14">
        <v>67</v>
      </c>
      <c r="S674" s="27">
        <v>221</v>
      </c>
      <c r="T674" s="18">
        <f t="shared" si="168"/>
        <v>9.1522880720180044</v>
      </c>
      <c r="U674" s="12">
        <f t="shared" si="169"/>
        <v>10.052513128282071</v>
      </c>
      <c r="V674" s="2">
        <f t="shared" si="170"/>
        <v>33.158289572393095</v>
      </c>
      <c r="W674" s="39">
        <f t="shared" si="171"/>
        <v>26.931732933233306</v>
      </c>
      <c r="X674" s="39">
        <f t="shared" si="172"/>
        <v>-9.3773443360840307</v>
      </c>
      <c r="Y674" s="39">
        <f t="shared" si="173"/>
        <v>34.283570892723176</v>
      </c>
      <c r="Z674" s="7">
        <f t="shared" si="174"/>
        <v>125.70457585281513</v>
      </c>
      <c r="AA674" s="16">
        <v>832</v>
      </c>
      <c r="AB674" s="57">
        <f t="shared" si="175"/>
        <v>23.491987899481835</v>
      </c>
      <c r="AC674" s="2">
        <v>16</v>
      </c>
      <c r="AD674" s="7">
        <v>2149</v>
      </c>
      <c r="AE674">
        <v>71</v>
      </c>
      <c r="AF674">
        <v>85</v>
      </c>
      <c r="AG674">
        <v>84</v>
      </c>
      <c r="AH674" s="2">
        <v>25</v>
      </c>
      <c r="AI674" s="7">
        <v>16</v>
      </c>
      <c r="AJ674">
        <v>92</v>
      </c>
      <c r="AK674">
        <v>0</v>
      </c>
      <c r="AL674">
        <v>0</v>
      </c>
      <c r="AM674">
        <v>0</v>
      </c>
      <c r="AN674">
        <v>0</v>
      </c>
      <c r="AO674" s="2">
        <v>0</v>
      </c>
    </row>
    <row r="675" spans="1:41">
      <c r="A675" s="2">
        <v>855000</v>
      </c>
      <c r="B675">
        <f t="shared" si="160"/>
        <v>14.25</v>
      </c>
      <c r="C675" s="16">
        <v>1498881379</v>
      </c>
      <c r="D675" s="6">
        <f t="shared" si="161"/>
        <v>42917.164108796293</v>
      </c>
      <c r="E675" s="20">
        <v>580</v>
      </c>
      <c r="F675" s="21">
        <v>-19456</v>
      </c>
      <c r="G675" s="22">
        <v>-4596</v>
      </c>
      <c r="H675">
        <f t="shared" si="162"/>
        <v>3.5400390625E-2</v>
      </c>
      <c r="I675">
        <f t="shared" si="163"/>
        <v>-1.1875</v>
      </c>
      <c r="J675" s="2">
        <f t="shared" si="164"/>
        <v>-0.280517578125</v>
      </c>
      <c r="K675" s="16">
        <v>6161</v>
      </c>
      <c r="L675" s="16">
        <v>9265</v>
      </c>
      <c r="M675" s="16">
        <v>4968</v>
      </c>
      <c r="N675" s="18">
        <f t="shared" si="165"/>
        <v>46.958841463414636</v>
      </c>
      <c r="O675">
        <f t="shared" si="166"/>
        <v>70.617378048780495</v>
      </c>
      <c r="P675" s="2">
        <f t="shared" si="167"/>
        <v>37.865853658536587</v>
      </c>
      <c r="Q675" s="14">
        <v>-201</v>
      </c>
      <c r="R675" s="14">
        <v>199</v>
      </c>
      <c r="S675" s="27">
        <v>165</v>
      </c>
      <c r="T675" s="18">
        <f t="shared" si="168"/>
        <v>-30.15753938484621</v>
      </c>
      <c r="U675" s="12">
        <f t="shared" si="169"/>
        <v>29.857464366091524</v>
      </c>
      <c r="V675" s="2">
        <f t="shared" si="170"/>
        <v>24.756189047261817</v>
      </c>
      <c r="W675" s="39">
        <f t="shared" si="171"/>
        <v>-12.37809452363091</v>
      </c>
      <c r="X675" s="39">
        <f t="shared" si="172"/>
        <v>10.427606901725422</v>
      </c>
      <c r="Y675" s="39">
        <f t="shared" si="173"/>
        <v>25.881470367591895</v>
      </c>
      <c r="Z675" s="7">
        <f t="shared" si="174"/>
        <v>58.98588745570197</v>
      </c>
      <c r="AA675" s="16">
        <v>880</v>
      </c>
      <c r="AB675" s="57">
        <f t="shared" si="175"/>
        <v>23.635756432144248</v>
      </c>
      <c r="AC675" s="2">
        <v>16</v>
      </c>
      <c r="AD675" s="7">
        <v>2152</v>
      </c>
      <c r="AE675">
        <v>54</v>
      </c>
      <c r="AF675">
        <v>71</v>
      </c>
      <c r="AG675">
        <v>72</v>
      </c>
      <c r="AH675" s="2">
        <v>19</v>
      </c>
      <c r="AI675" s="7">
        <v>16</v>
      </c>
      <c r="AJ675">
        <v>86</v>
      </c>
      <c r="AK675">
        <v>0</v>
      </c>
      <c r="AL675">
        <v>0</v>
      </c>
      <c r="AM675">
        <v>0</v>
      </c>
      <c r="AN675">
        <v>0</v>
      </c>
      <c r="AO675" s="2">
        <v>0</v>
      </c>
    </row>
    <row r="676" spans="1:41">
      <c r="A676" s="2">
        <v>856000</v>
      </c>
      <c r="B676">
        <f t="shared" si="160"/>
        <v>14.266666666666667</v>
      </c>
      <c r="C676" s="16">
        <v>1498881380</v>
      </c>
      <c r="D676" s="6">
        <f t="shared" si="161"/>
        <v>42917.164120370369</v>
      </c>
      <c r="E676" s="20">
        <v>-564</v>
      </c>
      <c r="F676" s="21">
        <v>-15276</v>
      </c>
      <c r="G676" s="22">
        <v>-3320</v>
      </c>
      <c r="H676">
        <f t="shared" si="162"/>
        <v>-3.4423828125E-2</v>
      </c>
      <c r="I676">
        <f t="shared" si="163"/>
        <v>-0.932373046875</v>
      </c>
      <c r="J676" s="2">
        <f t="shared" si="164"/>
        <v>-0.20263671875</v>
      </c>
      <c r="K676" s="16">
        <v>1586</v>
      </c>
      <c r="L676" s="16">
        <v>13789</v>
      </c>
      <c r="M676" s="16">
        <v>1838</v>
      </c>
      <c r="N676" s="18">
        <f t="shared" si="165"/>
        <v>12.088414634146343</v>
      </c>
      <c r="O676">
        <f t="shared" si="166"/>
        <v>105.09908536585367</v>
      </c>
      <c r="P676" s="2">
        <f t="shared" si="167"/>
        <v>14.009146341463415</v>
      </c>
      <c r="Q676" s="14">
        <v>-113</v>
      </c>
      <c r="R676" s="14">
        <v>263</v>
      </c>
      <c r="S676" s="27">
        <v>23</v>
      </c>
      <c r="T676" s="18">
        <f t="shared" si="168"/>
        <v>-16.954238559639911</v>
      </c>
      <c r="U676" s="12">
        <f t="shared" si="169"/>
        <v>39.459864966241561</v>
      </c>
      <c r="V676" s="2">
        <f t="shared" si="170"/>
        <v>3.4508627156789196</v>
      </c>
      <c r="W676" s="39">
        <f t="shared" si="171"/>
        <v>0.82520630157538832</v>
      </c>
      <c r="X676" s="39">
        <f t="shared" si="172"/>
        <v>20.03000750187546</v>
      </c>
      <c r="Y676" s="39">
        <f t="shared" si="173"/>
        <v>4.5761440360089995</v>
      </c>
      <c r="Z676" s="7">
        <f t="shared" si="174"/>
        <v>96.456850353368552</v>
      </c>
      <c r="AA676" s="16">
        <v>880</v>
      </c>
      <c r="AB676" s="57">
        <f t="shared" si="175"/>
        <v>23.635756432144248</v>
      </c>
      <c r="AC676" s="2">
        <v>16</v>
      </c>
      <c r="AD676" s="7">
        <v>2154</v>
      </c>
      <c r="AE676">
        <v>52</v>
      </c>
      <c r="AF676">
        <v>69</v>
      </c>
      <c r="AG676">
        <v>71</v>
      </c>
      <c r="AH676" s="2">
        <v>18</v>
      </c>
      <c r="AI676" s="7">
        <v>16</v>
      </c>
      <c r="AJ676">
        <v>70</v>
      </c>
      <c r="AK676">
        <v>0</v>
      </c>
      <c r="AL676">
        <v>0</v>
      </c>
      <c r="AM676">
        <v>0</v>
      </c>
      <c r="AN676">
        <v>0</v>
      </c>
      <c r="AO676" s="2">
        <v>0</v>
      </c>
    </row>
    <row r="677" spans="1:41">
      <c r="A677" s="2">
        <v>857000</v>
      </c>
      <c r="B677">
        <f t="shared" si="160"/>
        <v>14.283333333333333</v>
      </c>
      <c r="C677" s="16">
        <v>1498881381</v>
      </c>
      <c r="D677" s="6">
        <f t="shared" si="161"/>
        <v>42917.164131944446</v>
      </c>
      <c r="E677" s="20">
        <v>856</v>
      </c>
      <c r="F677" s="21">
        <v>-21104</v>
      </c>
      <c r="G677" s="22">
        <v>-4004</v>
      </c>
      <c r="H677">
        <f t="shared" si="162"/>
        <v>5.224609375E-2</v>
      </c>
      <c r="I677">
        <f t="shared" si="163"/>
        <v>-1.2880859375</v>
      </c>
      <c r="J677" s="2">
        <f t="shared" si="164"/>
        <v>-0.244384765625</v>
      </c>
      <c r="K677" s="16">
        <v>3799</v>
      </c>
      <c r="L677" s="16">
        <v>10328</v>
      </c>
      <c r="M677" s="16">
        <v>7931</v>
      </c>
      <c r="N677" s="18">
        <f t="shared" si="165"/>
        <v>28.95579268292683</v>
      </c>
      <c r="O677">
        <f t="shared" si="166"/>
        <v>78.719512195121965</v>
      </c>
      <c r="P677" s="2">
        <f t="shared" si="167"/>
        <v>60.449695121951223</v>
      </c>
      <c r="Q677" s="14">
        <v>-10</v>
      </c>
      <c r="R677" s="14">
        <v>224</v>
      </c>
      <c r="S677" s="27">
        <v>-96</v>
      </c>
      <c r="T677" s="18">
        <f t="shared" si="168"/>
        <v>-1.5003750937734432</v>
      </c>
      <c r="U677" s="12">
        <f t="shared" si="169"/>
        <v>33.608402100525133</v>
      </c>
      <c r="V677" s="2">
        <f t="shared" si="170"/>
        <v>-14.403600900225056</v>
      </c>
      <c r="W677" s="39">
        <f t="shared" si="171"/>
        <v>16.279069767441857</v>
      </c>
      <c r="X677" s="39">
        <f t="shared" si="172"/>
        <v>14.178544636159032</v>
      </c>
      <c r="Y677" s="39">
        <f t="shared" si="173"/>
        <v>-13.278319579894976</v>
      </c>
      <c r="Z677" s="7">
        <f t="shared" si="174"/>
        <v>221.05331846159328</v>
      </c>
      <c r="AA677" s="16">
        <v>848</v>
      </c>
      <c r="AB677" s="57">
        <f t="shared" si="175"/>
        <v>23.539910743702638</v>
      </c>
      <c r="AC677" s="2">
        <v>16</v>
      </c>
      <c r="AD677" s="7">
        <v>2159</v>
      </c>
      <c r="AE677">
        <v>104</v>
      </c>
      <c r="AF677">
        <v>118</v>
      </c>
      <c r="AG677">
        <v>109</v>
      </c>
      <c r="AH677" s="2">
        <v>37</v>
      </c>
      <c r="AI677" s="7">
        <v>16</v>
      </c>
      <c r="AJ677">
        <v>41</v>
      </c>
      <c r="AK677">
        <v>0</v>
      </c>
      <c r="AL677">
        <v>0</v>
      </c>
      <c r="AM677">
        <v>0</v>
      </c>
      <c r="AN677">
        <v>0</v>
      </c>
      <c r="AO677" s="2">
        <v>0</v>
      </c>
    </row>
    <row r="678" spans="1:41">
      <c r="A678" s="2">
        <v>858000</v>
      </c>
      <c r="B678">
        <f t="shared" si="160"/>
        <v>14.3</v>
      </c>
      <c r="C678" s="16">
        <v>1498881382</v>
      </c>
      <c r="D678" s="6">
        <f t="shared" si="161"/>
        <v>42917.164143518516</v>
      </c>
      <c r="E678" s="20">
        <v>484</v>
      </c>
      <c r="F678" s="21">
        <v>-13836</v>
      </c>
      <c r="G678" s="22">
        <v>-3392</v>
      </c>
      <c r="H678">
        <f t="shared" si="162"/>
        <v>2.9541015625E-2</v>
      </c>
      <c r="I678">
        <f t="shared" si="163"/>
        <v>-0.844482421875</v>
      </c>
      <c r="J678" s="2">
        <f t="shared" si="164"/>
        <v>-0.20703125</v>
      </c>
      <c r="K678" s="16">
        <v>2603</v>
      </c>
      <c r="L678" s="16">
        <v>12164</v>
      </c>
      <c r="M678" s="16">
        <v>-455</v>
      </c>
      <c r="N678" s="18">
        <f t="shared" si="165"/>
        <v>19.839939024390247</v>
      </c>
      <c r="O678">
        <f t="shared" si="166"/>
        <v>92.713414634146346</v>
      </c>
      <c r="P678" s="2">
        <f t="shared" si="167"/>
        <v>-3.467987804878049</v>
      </c>
      <c r="Q678" s="14">
        <v>72</v>
      </c>
      <c r="R678" s="14">
        <v>136</v>
      </c>
      <c r="S678" s="27">
        <v>164</v>
      </c>
      <c r="T678" s="18">
        <f t="shared" si="168"/>
        <v>10.802700675168792</v>
      </c>
      <c r="U678" s="12">
        <f t="shared" si="169"/>
        <v>20.405101275318831</v>
      </c>
      <c r="V678" s="2">
        <f t="shared" si="170"/>
        <v>24.606151537884472</v>
      </c>
      <c r="W678" s="39">
        <f t="shared" si="171"/>
        <v>28.58214553638409</v>
      </c>
      <c r="X678" s="39">
        <f t="shared" si="172"/>
        <v>0.97524381095272972</v>
      </c>
      <c r="Y678" s="39">
        <f t="shared" si="173"/>
        <v>25.731432858214554</v>
      </c>
      <c r="Z678" s="7">
        <f t="shared" si="174"/>
        <v>136.02239445833379</v>
      </c>
      <c r="AA678" s="16">
        <v>880</v>
      </c>
      <c r="AB678" s="57">
        <f t="shared" si="175"/>
        <v>23.635756432144248</v>
      </c>
      <c r="AC678" s="2">
        <v>16</v>
      </c>
      <c r="AD678" s="7">
        <v>2163</v>
      </c>
      <c r="AE678">
        <v>73</v>
      </c>
      <c r="AF678">
        <v>88</v>
      </c>
      <c r="AG678">
        <v>86</v>
      </c>
      <c r="AH678" s="2">
        <v>25</v>
      </c>
      <c r="AI678" s="7">
        <v>16</v>
      </c>
      <c r="AJ678">
        <v>48</v>
      </c>
      <c r="AK678">
        <v>0</v>
      </c>
      <c r="AL678">
        <v>0</v>
      </c>
      <c r="AM678">
        <v>0</v>
      </c>
      <c r="AN678">
        <v>0</v>
      </c>
      <c r="AO678" s="2">
        <v>0</v>
      </c>
    </row>
    <row r="679" spans="1:41">
      <c r="A679" s="2">
        <v>859000</v>
      </c>
      <c r="B679">
        <f t="shared" si="160"/>
        <v>14.316666666666666</v>
      </c>
      <c r="C679" s="16">
        <v>1498881383</v>
      </c>
      <c r="D679" s="6">
        <f t="shared" si="161"/>
        <v>42917.164155092592</v>
      </c>
      <c r="E679" s="20">
        <v>-256</v>
      </c>
      <c r="F679" s="21">
        <v>-17192</v>
      </c>
      <c r="G679" s="22">
        <v>-4572</v>
      </c>
      <c r="H679">
        <f t="shared" si="162"/>
        <v>-1.5625E-2</v>
      </c>
      <c r="I679">
        <f t="shared" si="163"/>
        <v>-1.04931640625</v>
      </c>
      <c r="J679" s="2">
        <f t="shared" si="164"/>
        <v>-0.279052734375</v>
      </c>
      <c r="K679" s="16">
        <v>3289</v>
      </c>
      <c r="L679" s="16">
        <v>7030</v>
      </c>
      <c r="M679" s="16">
        <v>981</v>
      </c>
      <c r="N679" s="18">
        <f t="shared" si="165"/>
        <v>25.068597560975611</v>
      </c>
      <c r="O679">
        <f t="shared" si="166"/>
        <v>53.582317073170735</v>
      </c>
      <c r="P679" s="2">
        <f t="shared" si="167"/>
        <v>7.4771341463414638</v>
      </c>
      <c r="Q679" s="14">
        <v>-212</v>
      </c>
      <c r="R679" s="14">
        <v>238</v>
      </c>
      <c r="S679" s="27">
        <v>112</v>
      </c>
      <c r="T679" s="18">
        <f t="shared" si="168"/>
        <v>-31.807951987997001</v>
      </c>
      <c r="U679" s="12">
        <f t="shared" si="169"/>
        <v>35.708927231807955</v>
      </c>
      <c r="V679" s="2">
        <f t="shared" si="170"/>
        <v>16.804201050262566</v>
      </c>
      <c r="W679" s="39">
        <f t="shared" si="171"/>
        <v>-14.028507126781701</v>
      </c>
      <c r="X679" s="39">
        <f t="shared" si="172"/>
        <v>16.279069767441854</v>
      </c>
      <c r="Y679" s="39">
        <f t="shared" si="173"/>
        <v>17.929482370592645</v>
      </c>
      <c r="Z679" s="7">
        <f t="shared" si="174"/>
        <v>45.916220339476553</v>
      </c>
      <c r="AA679" s="16">
        <v>912</v>
      </c>
      <c r="AB679" s="57">
        <f t="shared" si="175"/>
        <v>23.731602120585858</v>
      </c>
      <c r="AC679" s="2">
        <v>16</v>
      </c>
      <c r="AD679" s="7">
        <v>2166</v>
      </c>
      <c r="AE679">
        <v>54</v>
      </c>
      <c r="AF679">
        <v>71</v>
      </c>
      <c r="AG679">
        <v>73</v>
      </c>
      <c r="AH679" s="2">
        <v>18</v>
      </c>
      <c r="AI679" s="7">
        <v>16</v>
      </c>
      <c r="AJ679">
        <v>76</v>
      </c>
      <c r="AK679">
        <v>0</v>
      </c>
      <c r="AL679">
        <v>0</v>
      </c>
      <c r="AM679">
        <v>0</v>
      </c>
      <c r="AN679">
        <v>0</v>
      </c>
      <c r="AO679" s="2">
        <v>0</v>
      </c>
    </row>
    <row r="680" spans="1:41">
      <c r="A680" s="2">
        <v>860000</v>
      </c>
      <c r="B680">
        <f t="shared" si="160"/>
        <v>14.333333333333334</v>
      </c>
      <c r="C680" s="16">
        <v>1498881384</v>
      </c>
      <c r="D680" s="6">
        <f t="shared" si="161"/>
        <v>42917.164166666669</v>
      </c>
      <c r="E680" s="20">
        <v>-384</v>
      </c>
      <c r="F680" s="21">
        <v>-17308</v>
      </c>
      <c r="G680" s="22">
        <v>-4988</v>
      </c>
      <c r="H680">
        <f t="shared" si="162"/>
        <v>-2.34375E-2</v>
      </c>
      <c r="I680">
        <f t="shared" si="163"/>
        <v>-1.056396484375</v>
      </c>
      <c r="J680" s="2">
        <f t="shared" si="164"/>
        <v>-0.304443359375</v>
      </c>
      <c r="K680" s="16">
        <v>-500</v>
      </c>
      <c r="L680" s="16">
        <v>-337</v>
      </c>
      <c r="M680" s="16">
        <v>-3787</v>
      </c>
      <c r="N680" s="18">
        <f t="shared" si="165"/>
        <v>-3.8109756097560981</v>
      </c>
      <c r="O680">
        <f t="shared" si="166"/>
        <v>-2.56859756097561</v>
      </c>
      <c r="P680" s="2">
        <f t="shared" si="167"/>
        <v>-28.864329268292686</v>
      </c>
      <c r="Q680" s="14">
        <v>-290</v>
      </c>
      <c r="R680" s="14">
        <v>240</v>
      </c>
      <c r="S680" s="27">
        <v>10</v>
      </c>
      <c r="T680" s="18">
        <f t="shared" si="168"/>
        <v>-43.510877719429857</v>
      </c>
      <c r="U680" s="12">
        <f t="shared" si="169"/>
        <v>36.009002250562638</v>
      </c>
      <c r="V680" s="2">
        <f t="shared" si="170"/>
        <v>1.5003750937734432</v>
      </c>
      <c r="W680" s="39">
        <f t="shared" si="171"/>
        <v>-25.731432858214557</v>
      </c>
      <c r="X680" s="39">
        <f t="shared" si="172"/>
        <v>16.579144786196537</v>
      </c>
      <c r="Y680" s="39">
        <f t="shared" si="173"/>
        <v>2.6256564141035232</v>
      </c>
      <c r="Z680" s="7">
        <f t="shared" si="174"/>
        <v>-2.3942281096029774</v>
      </c>
      <c r="AA680" s="16">
        <v>912</v>
      </c>
      <c r="AB680" s="57">
        <f t="shared" si="175"/>
        <v>23.731602120585858</v>
      </c>
      <c r="AC680" s="2">
        <v>16</v>
      </c>
      <c r="AD680" s="7">
        <v>2173</v>
      </c>
      <c r="AE680">
        <v>53</v>
      </c>
      <c r="AF680">
        <v>71</v>
      </c>
      <c r="AG680">
        <v>73</v>
      </c>
      <c r="AH680" s="2">
        <v>19</v>
      </c>
      <c r="AI680" s="7">
        <v>16</v>
      </c>
      <c r="AJ680">
        <v>63</v>
      </c>
      <c r="AK680">
        <v>0</v>
      </c>
      <c r="AL680">
        <v>0</v>
      </c>
      <c r="AM680">
        <v>0</v>
      </c>
      <c r="AN680">
        <v>0</v>
      </c>
      <c r="AO680" s="2">
        <v>0</v>
      </c>
    </row>
    <row r="681" spans="1:41">
      <c r="A681" s="2">
        <v>861000</v>
      </c>
      <c r="B681">
        <f t="shared" si="160"/>
        <v>14.35</v>
      </c>
      <c r="C681" s="16">
        <v>1498881385</v>
      </c>
      <c r="D681" s="6">
        <f t="shared" si="161"/>
        <v>42917.164178240739</v>
      </c>
      <c r="E681" s="20">
        <v>-636</v>
      </c>
      <c r="F681" s="21">
        <v>-15332</v>
      </c>
      <c r="G681" s="22">
        <v>-3656</v>
      </c>
      <c r="H681">
        <f t="shared" si="162"/>
        <v>-3.8818359375E-2</v>
      </c>
      <c r="I681">
        <f t="shared" si="163"/>
        <v>-0.935791015625</v>
      </c>
      <c r="J681" s="2">
        <f t="shared" si="164"/>
        <v>-0.22314453125</v>
      </c>
      <c r="K681" s="16">
        <v>2605</v>
      </c>
      <c r="L681" s="16">
        <v>-4231</v>
      </c>
      <c r="M681" s="16">
        <v>3295</v>
      </c>
      <c r="N681" s="18">
        <f t="shared" si="165"/>
        <v>19.855182926829269</v>
      </c>
      <c r="O681">
        <f t="shared" si="166"/>
        <v>-32.248475609756099</v>
      </c>
      <c r="P681" s="2">
        <f t="shared" si="167"/>
        <v>25.114329268292686</v>
      </c>
      <c r="Q681" s="14">
        <v>-256</v>
      </c>
      <c r="R681" s="14">
        <v>202</v>
      </c>
      <c r="S681" s="27">
        <v>124</v>
      </c>
      <c r="T681" s="18">
        <f t="shared" si="168"/>
        <v>-38.40960240060015</v>
      </c>
      <c r="U681" s="12">
        <f t="shared" si="169"/>
        <v>30.307576894223555</v>
      </c>
      <c r="V681" s="2">
        <f t="shared" si="170"/>
        <v>18.604651162790699</v>
      </c>
      <c r="W681" s="39">
        <f t="shared" si="171"/>
        <v>-20.63015753938485</v>
      </c>
      <c r="X681" s="39">
        <f t="shared" si="172"/>
        <v>10.877719429857454</v>
      </c>
      <c r="Y681" s="39">
        <f t="shared" si="173"/>
        <v>19.729932483120777</v>
      </c>
      <c r="Z681" s="7">
        <f t="shared" si="174"/>
        <v>37.290262494975906</v>
      </c>
      <c r="AA681" s="16">
        <v>880</v>
      </c>
      <c r="AB681" s="57">
        <f t="shared" si="175"/>
        <v>23.635756432144248</v>
      </c>
      <c r="AC681" s="2">
        <v>16</v>
      </c>
      <c r="AD681" s="7">
        <v>2178</v>
      </c>
      <c r="AE681">
        <v>55</v>
      </c>
      <c r="AF681">
        <v>73</v>
      </c>
      <c r="AG681">
        <v>74</v>
      </c>
      <c r="AH681" s="2">
        <v>19</v>
      </c>
      <c r="AI681" s="7">
        <v>16</v>
      </c>
      <c r="AJ681">
        <v>43</v>
      </c>
      <c r="AK681">
        <v>0</v>
      </c>
      <c r="AL681">
        <v>0</v>
      </c>
      <c r="AM681">
        <v>0</v>
      </c>
      <c r="AN681">
        <v>0</v>
      </c>
      <c r="AO681" s="2">
        <v>0</v>
      </c>
    </row>
    <row r="682" spans="1:41">
      <c r="A682" s="2">
        <v>862000</v>
      </c>
      <c r="B682">
        <f t="shared" si="160"/>
        <v>14.366666666666667</v>
      </c>
      <c r="C682" s="16">
        <v>1498881386</v>
      </c>
      <c r="D682" s="6">
        <f t="shared" si="161"/>
        <v>42917.164189814815</v>
      </c>
      <c r="E682" s="20">
        <v>-340</v>
      </c>
      <c r="F682" s="21">
        <v>-13724</v>
      </c>
      <c r="G682" s="22">
        <v>-2812</v>
      </c>
      <c r="H682">
        <f t="shared" si="162"/>
        <v>-2.0751953125E-2</v>
      </c>
      <c r="I682">
        <f t="shared" si="163"/>
        <v>-0.837646484375</v>
      </c>
      <c r="J682" s="2">
        <f t="shared" si="164"/>
        <v>-0.171630859375</v>
      </c>
      <c r="K682" s="16">
        <v>1133</v>
      </c>
      <c r="L682" s="16">
        <v>-3468</v>
      </c>
      <c r="M682" s="16">
        <v>-4442</v>
      </c>
      <c r="N682" s="18">
        <f t="shared" si="165"/>
        <v>8.635670731707318</v>
      </c>
      <c r="O682">
        <f t="shared" si="166"/>
        <v>-26.432926829268293</v>
      </c>
      <c r="P682" s="2">
        <f t="shared" si="167"/>
        <v>-33.856707317073173</v>
      </c>
      <c r="Q682" s="14">
        <v>-182</v>
      </c>
      <c r="R682" s="14">
        <v>244</v>
      </c>
      <c r="S682" s="27">
        <v>64</v>
      </c>
      <c r="T682" s="18">
        <f t="shared" si="168"/>
        <v>-27.30682670667667</v>
      </c>
      <c r="U682" s="12">
        <f t="shared" si="169"/>
        <v>36.609152288072018</v>
      </c>
      <c r="V682" s="2">
        <f t="shared" si="170"/>
        <v>9.6024006001500375</v>
      </c>
      <c r="W682" s="39">
        <f t="shared" si="171"/>
        <v>-9.5273818454613703</v>
      </c>
      <c r="X682" s="39">
        <f t="shared" si="172"/>
        <v>17.179294823705916</v>
      </c>
      <c r="Y682" s="39">
        <f t="shared" si="173"/>
        <v>10.727681920480117</v>
      </c>
      <c r="Z682" s="7">
        <f t="shared" si="174"/>
        <v>42.179732924146521</v>
      </c>
      <c r="AA682" s="16">
        <v>912</v>
      </c>
      <c r="AB682" s="57">
        <f t="shared" si="175"/>
        <v>23.731602120585858</v>
      </c>
      <c r="AC682" s="2">
        <v>16</v>
      </c>
      <c r="AD682" s="7">
        <v>2184</v>
      </c>
      <c r="AE682">
        <v>55</v>
      </c>
      <c r="AF682">
        <v>73</v>
      </c>
      <c r="AG682">
        <v>74</v>
      </c>
      <c r="AH682" s="2">
        <v>19</v>
      </c>
      <c r="AI682" s="7">
        <v>16</v>
      </c>
      <c r="AJ682">
        <v>93</v>
      </c>
      <c r="AK682">
        <v>0</v>
      </c>
      <c r="AL682">
        <v>0</v>
      </c>
      <c r="AM682">
        <v>0</v>
      </c>
      <c r="AN682">
        <v>0</v>
      </c>
      <c r="AO682" s="2">
        <v>0</v>
      </c>
    </row>
    <row r="683" spans="1:41">
      <c r="A683" s="2">
        <v>863000</v>
      </c>
      <c r="B683">
        <f t="shared" si="160"/>
        <v>14.383333333333333</v>
      </c>
      <c r="C683" s="16">
        <v>1498881387</v>
      </c>
      <c r="D683" s="6">
        <f t="shared" si="161"/>
        <v>42917.164201388892</v>
      </c>
      <c r="E683" s="20">
        <v>3240</v>
      </c>
      <c r="F683" s="21">
        <v>-24344</v>
      </c>
      <c r="G683" s="22">
        <v>-4464</v>
      </c>
      <c r="H683">
        <f t="shared" si="162"/>
        <v>0.19775390625</v>
      </c>
      <c r="I683">
        <f t="shared" si="163"/>
        <v>-1.48583984375</v>
      </c>
      <c r="J683" s="2">
        <f t="shared" si="164"/>
        <v>-0.2724609375</v>
      </c>
      <c r="K683" s="16">
        <v>1123</v>
      </c>
      <c r="L683" s="16">
        <v>1209</v>
      </c>
      <c r="M683" s="16">
        <v>-972</v>
      </c>
      <c r="N683" s="18">
        <f t="shared" si="165"/>
        <v>8.5594512195121961</v>
      </c>
      <c r="O683">
        <f t="shared" si="166"/>
        <v>9.2149390243902438</v>
      </c>
      <c r="P683" s="2">
        <f t="shared" si="167"/>
        <v>-7.4085365853658542</v>
      </c>
      <c r="Q683" s="14">
        <v>-179</v>
      </c>
      <c r="R683" s="14">
        <v>147</v>
      </c>
      <c r="S683" s="27">
        <v>215</v>
      </c>
      <c r="T683" s="18">
        <f t="shared" si="168"/>
        <v>-26.856714178544635</v>
      </c>
      <c r="U683" s="12">
        <f t="shared" si="169"/>
        <v>22.055513878469618</v>
      </c>
      <c r="V683" s="2">
        <f t="shared" si="170"/>
        <v>32.258064516129032</v>
      </c>
      <c r="W683" s="39">
        <f t="shared" si="171"/>
        <v>-9.0772693173293355</v>
      </c>
      <c r="X683" s="39">
        <f t="shared" si="172"/>
        <v>2.625656414103517</v>
      </c>
      <c r="Y683" s="39">
        <f t="shared" si="173"/>
        <v>33.383345836459114</v>
      </c>
      <c r="Z683" s="7">
        <f t="shared" si="174"/>
        <v>69.822742166282509</v>
      </c>
      <c r="AA683" s="16">
        <v>896</v>
      </c>
      <c r="AB683" s="57">
        <f t="shared" si="175"/>
        <v>23.683679276365051</v>
      </c>
      <c r="AC683" s="2">
        <v>16</v>
      </c>
      <c r="AD683" s="7">
        <v>2190</v>
      </c>
      <c r="AE683">
        <v>58</v>
      </c>
      <c r="AF683">
        <v>75</v>
      </c>
      <c r="AG683">
        <v>75</v>
      </c>
      <c r="AH683" s="2">
        <v>20</v>
      </c>
      <c r="AI683" s="7">
        <v>16</v>
      </c>
      <c r="AJ683">
        <v>93</v>
      </c>
      <c r="AK683">
        <v>0</v>
      </c>
      <c r="AL683">
        <v>0</v>
      </c>
      <c r="AM683">
        <v>0</v>
      </c>
      <c r="AN683">
        <v>0</v>
      </c>
      <c r="AO683" s="2">
        <v>0</v>
      </c>
    </row>
    <row r="684" spans="1:41">
      <c r="A684" s="2">
        <v>864000</v>
      </c>
      <c r="B684">
        <f t="shared" si="160"/>
        <v>14.4</v>
      </c>
      <c r="C684" s="16">
        <v>1498881388</v>
      </c>
      <c r="D684" s="6">
        <f t="shared" si="161"/>
        <v>42917.164212962962</v>
      </c>
      <c r="E684" s="20">
        <v>112</v>
      </c>
      <c r="F684" s="21">
        <v>-13100</v>
      </c>
      <c r="G684" s="22">
        <v>-2940</v>
      </c>
      <c r="H684">
        <f t="shared" si="162"/>
        <v>6.8359375E-3</v>
      </c>
      <c r="I684">
        <f t="shared" si="163"/>
        <v>-0.799560546875</v>
      </c>
      <c r="J684" s="2">
        <f t="shared" si="164"/>
        <v>-0.179443359375</v>
      </c>
      <c r="K684" s="16">
        <v>6372</v>
      </c>
      <c r="L684" s="16">
        <v>2938</v>
      </c>
      <c r="M684" s="16">
        <v>805</v>
      </c>
      <c r="N684" s="18">
        <f t="shared" si="165"/>
        <v>48.56707317073171</v>
      </c>
      <c r="O684">
        <f t="shared" si="166"/>
        <v>22.39329268292683</v>
      </c>
      <c r="P684" s="2">
        <f t="shared" si="167"/>
        <v>6.135670731707318</v>
      </c>
      <c r="Q684" s="14">
        <v>-124</v>
      </c>
      <c r="R684" s="14">
        <v>120</v>
      </c>
      <c r="S684" s="27">
        <v>230</v>
      </c>
      <c r="T684" s="18">
        <f t="shared" si="168"/>
        <v>-18.604651162790699</v>
      </c>
      <c r="U684" s="12">
        <f t="shared" si="169"/>
        <v>18.004501125281319</v>
      </c>
      <c r="V684" s="2">
        <f t="shared" si="170"/>
        <v>34.508627156789196</v>
      </c>
      <c r="W684" s="39">
        <f t="shared" si="171"/>
        <v>-0.82520630157539898</v>
      </c>
      <c r="X684" s="39">
        <f t="shared" si="172"/>
        <v>-1.4253563390847823</v>
      </c>
      <c r="Y684" s="39">
        <f t="shared" si="173"/>
        <v>35.633908477119277</v>
      </c>
      <c r="Z684" s="7">
        <f t="shared" si="174"/>
        <v>84.362995014264499</v>
      </c>
      <c r="AA684" s="16">
        <v>832</v>
      </c>
      <c r="AB684" s="57">
        <f t="shared" si="175"/>
        <v>23.491987899481835</v>
      </c>
      <c r="AC684" s="2">
        <v>16</v>
      </c>
      <c r="AD684" s="7">
        <v>2193</v>
      </c>
      <c r="AE684">
        <v>60</v>
      </c>
      <c r="AF684">
        <v>75</v>
      </c>
      <c r="AG684">
        <v>77</v>
      </c>
      <c r="AH684" s="2">
        <v>21</v>
      </c>
      <c r="AI684" s="7">
        <v>16</v>
      </c>
      <c r="AJ684">
        <v>47</v>
      </c>
      <c r="AK684">
        <v>0</v>
      </c>
      <c r="AL684">
        <v>0</v>
      </c>
      <c r="AM684">
        <v>0</v>
      </c>
      <c r="AN684">
        <v>0</v>
      </c>
      <c r="AO684" s="2">
        <v>0</v>
      </c>
    </row>
    <row r="685" spans="1:41">
      <c r="A685" s="2">
        <v>865000</v>
      </c>
      <c r="B685">
        <f t="shared" si="160"/>
        <v>14.416666666666666</v>
      </c>
      <c r="C685" s="16">
        <v>1498881389</v>
      </c>
      <c r="D685" s="6">
        <f t="shared" si="161"/>
        <v>42917.164224537039</v>
      </c>
      <c r="E685" s="20">
        <v>-488</v>
      </c>
      <c r="F685" s="21">
        <v>-17648</v>
      </c>
      <c r="G685" s="22">
        <v>-4512</v>
      </c>
      <c r="H685">
        <f t="shared" si="162"/>
        <v>-2.978515625E-2</v>
      </c>
      <c r="I685">
        <f t="shared" si="163"/>
        <v>-1.0771484375</v>
      </c>
      <c r="J685" s="2">
        <f t="shared" si="164"/>
        <v>-0.275390625</v>
      </c>
      <c r="K685" s="16">
        <v>5245</v>
      </c>
      <c r="L685" s="16">
        <v>5142</v>
      </c>
      <c r="M685" s="16">
        <v>-500</v>
      </c>
      <c r="N685" s="18">
        <f t="shared" si="165"/>
        <v>39.97713414634147</v>
      </c>
      <c r="O685">
        <f t="shared" si="166"/>
        <v>39.19207317073171</v>
      </c>
      <c r="P685" s="2">
        <f t="shared" si="167"/>
        <v>-3.8109756097560981</v>
      </c>
      <c r="Q685" s="14">
        <v>-237</v>
      </c>
      <c r="R685" s="14">
        <v>241</v>
      </c>
      <c r="S685" s="27">
        <v>85</v>
      </c>
      <c r="T685" s="18">
        <f t="shared" si="168"/>
        <v>-35.558889722430607</v>
      </c>
      <c r="U685" s="12">
        <f t="shared" si="169"/>
        <v>36.159039759939986</v>
      </c>
      <c r="V685" s="2">
        <f t="shared" si="170"/>
        <v>12.753188297074269</v>
      </c>
      <c r="W685" s="39">
        <f t="shared" si="171"/>
        <v>-17.779444861215307</v>
      </c>
      <c r="X685" s="39">
        <f t="shared" si="172"/>
        <v>16.729182295573885</v>
      </c>
      <c r="Y685" s="39">
        <f t="shared" si="173"/>
        <v>13.878469617404349</v>
      </c>
      <c r="Z685" s="7">
        <f t="shared" si="174"/>
        <v>31.272048311329854</v>
      </c>
      <c r="AA685" s="16">
        <v>880</v>
      </c>
      <c r="AB685" s="57">
        <f t="shared" si="175"/>
        <v>23.635756432144248</v>
      </c>
      <c r="AC685" s="2">
        <v>16</v>
      </c>
      <c r="AD685" s="7">
        <v>2199</v>
      </c>
      <c r="AE685">
        <v>54</v>
      </c>
      <c r="AF685">
        <v>72</v>
      </c>
      <c r="AG685">
        <v>74</v>
      </c>
      <c r="AH685" s="2">
        <v>19</v>
      </c>
      <c r="AI685" s="7">
        <v>16</v>
      </c>
      <c r="AJ685">
        <v>97</v>
      </c>
      <c r="AK685">
        <v>0</v>
      </c>
      <c r="AL685">
        <v>0</v>
      </c>
      <c r="AM685">
        <v>0</v>
      </c>
      <c r="AN685">
        <v>0</v>
      </c>
      <c r="AO685" s="2">
        <v>0</v>
      </c>
    </row>
    <row r="686" spans="1:41">
      <c r="A686" s="2">
        <v>866000</v>
      </c>
      <c r="B686">
        <f t="shared" si="160"/>
        <v>14.433333333333334</v>
      </c>
      <c r="C686" s="16">
        <v>1498881390</v>
      </c>
      <c r="D686" s="6">
        <f t="shared" si="161"/>
        <v>42917.164236111115</v>
      </c>
      <c r="E686" s="20">
        <v>-324</v>
      </c>
      <c r="F686" s="21">
        <v>-19016</v>
      </c>
      <c r="G686" s="22">
        <v>-5924</v>
      </c>
      <c r="H686">
        <f t="shared" si="162"/>
        <v>-1.9775390625E-2</v>
      </c>
      <c r="I686">
        <f t="shared" si="163"/>
        <v>-1.16064453125</v>
      </c>
      <c r="J686" s="2">
        <f t="shared" si="164"/>
        <v>-0.361572265625</v>
      </c>
      <c r="K686" s="16">
        <v>-660</v>
      </c>
      <c r="L686" s="16">
        <v>-2889</v>
      </c>
      <c r="M686" s="16">
        <v>667</v>
      </c>
      <c r="N686" s="18">
        <f t="shared" si="165"/>
        <v>-5.0304878048780495</v>
      </c>
      <c r="O686">
        <f t="shared" si="166"/>
        <v>-22.019817073170735</v>
      </c>
      <c r="P686" s="2">
        <f t="shared" si="167"/>
        <v>5.0838414634146343</v>
      </c>
      <c r="Q686" s="14">
        <v>-222</v>
      </c>
      <c r="R686" s="14">
        <v>262</v>
      </c>
      <c r="S686" s="27">
        <v>0</v>
      </c>
      <c r="T686" s="18">
        <f t="shared" si="168"/>
        <v>-33.308327081770443</v>
      </c>
      <c r="U686" s="12">
        <f t="shared" si="169"/>
        <v>39.309827456864213</v>
      </c>
      <c r="V686" s="2">
        <f t="shared" si="170"/>
        <v>0</v>
      </c>
      <c r="W686" s="39">
        <f t="shared" si="171"/>
        <v>-15.528882220555143</v>
      </c>
      <c r="X686" s="39">
        <f t="shared" si="172"/>
        <v>19.879969992498111</v>
      </c>
      <c r="Y686" s="39">
        <f t="shared" si="173"/>
        <v>1.12528132033008</v>
      </c>
      <c r="Z686" s="7">
        <f t="shared" si="174"/>
        <v>-4.1553193830719124</v>
      </c>
      <c r="AA686" s="16">
        <v>848</v>
      </c>
      <c r="AB686" s="57">
        <f t="shared" si="175"/>
        <v>23.539910743702638</v>
      </c>
      <c r="AC686" s="2">
        <v>16</v>
      </c>
      <c r="AD686" s="7">
        <v>2203</v>
      </c>
      <c r="AE686">
        <v>55</v>
      </c>
      <c r="AF686">
        <v>72</v>
      </c>
      <c r="AG686">
        <v>73</v>
      </c>
      <c r="AH686" s="2">
        <v>19</v>
      </c>
      <c r="AI686" s="7">
        <v>16</v>
      </c>
      <c r="AJ686">
        <v>53</v>
      </c>
      <c r="AK686">
        <v>0</v>
      </c>
      <c r="AL686">
        <v>0</v>
      </c>
      <c r="AM686">
        <v>0</v>
      </c>
      <c r="AN686">
        <v>0</v>
      </c>
      <c r="AO686" s="2">
        <v>0</v>
      </c>
    </row>
    <row r="687" spans="1:41">
      <c r="A687" s="2">
        <v>867000</v>
      </c>
      <c r="B687">
        <f t="shared" si="160"/>
        <v>14.45</v>
      </c>
      <c r="C687" s="16">
        <v>1498881391</v>
      </c>
      <c r="D687" s="6">
        <f t="shared" si="161"/>
        <v>42917.164247685185</v>
      </c>
      <c r="E687" s="20">
        <v>-584</v>
      </c>
      <c r="F687" s="21">
        <v>-20156</v>
      </c>
      <c r="G687" s="22">
        <v>-5200</v>
      </c>
      <c r="H687">
        <f t="shared" si="162"/>
        <v>-3.564453125E-2</v>
      </c>
      <c r="I687">
        <f t="shared" si="163"/>
        <v>-1.230224609375</v>
      </c>
      <c r="J687" s="2">
        <f t="shared" si="164"/>
        <v>-0.3173828125</v>
      </c>
      <c r="K687" s="16">
        <v>-5059</v>
      </c>
      <c r="L687" s="16">
        <v>-10022</v>
      </c>
      <c r="M687" s="16">
        <v>-1475</v>
      </c>
      <c r="N687" s="18">
        <f t="shared" si="165"/>
        <v>-38.559451219512198</v>
      </c>
      <c r="O687">
        <f t="shared" si="166"/>
        <v>-76.387195121951223</v>
      </c>
      <c r="P687" s="2">
        <f t="shared" si="167"/>
        <v>-11.242378048780489</v>
      </c>
      <c r="Q687" s="14">
        <v>-235</v>
      </c>
      <c r="R687" s="14">
        <v>245</v>
      </c>
      <c r="S687" s="27">
        <v>75</v>
      </c>
      <c r="T687" s="18">
        <f t="shared" si="168"/>
        <v>-35.258814703675917</v>
      </c>
      <c r="U687" s="12">
        <f t="shared" si="169"/>
        <v>36.759189797449359</v>
      </c>
      <c r="V687" s="2">
        <f t="shared" si="170"/>
        <v>11.252813203300825</v>
      </c>
      <c r="W687" s="39">
        <f t="shared" si="171"/>
        <v>-17.479369842460617</v>
      </c>
      <c r="X687" s="39">
        <f t="shared" si="172"/>
        <v>17.329332333083258</v>
      </c>
      <c r="Y687" s="39">
        <f t="shared" si="173"/>
        <v>12.378094523630905</v>
      </c>
      <c r="Z687" s="7">
        <f t="shared" si="174"/>
        <v>28.475111619335792</v>
      </c>
      <c r="AA687" s="16">
        <v>832</v>
      </c>
      <c r="AB687" s="57">
        <f t="shared" si="175"/>
        <v>23.491987899481835</v>
      </c>
      <c r="AC687" s="2">
        <v>16</v>
      </c>
      <c r="AD687" s="7">
        <v>2208</v>
      </c>
      <c r="AE687">
        <v>57</v>
      </c>
      <c r="AF687">
        <v>75</v>
      </c>
      <c r="AG687">
        <v>76</v>
      </c>
      <c r="AH687" s="2">
        <v>20</v>
      </c>
      <c r="AI687" s="7">
        <v>16</v>
      </c>
      <c r="AJ687">
        <v>62</v>
      </c>
      <c r="AK687">
        <v>0</v>
      </c>
      <c r="AL687">
        <v>0</v>
      </c>
      <c r="AM687">
        <v>0</v>
      </c>
      <c r="AN687">
        <v>0</v>
      </c>
      <c r="AO687" s="2">
        <v>0</v>
      </c>
    </row>
    <row r="688" spans="1:41">
      <c r="A688" s="2">
        <v>868000</v>
      </c>
      <c r="B688">
        <f t="shared" si="160"/>
        <v>14.466666666666667</v>
      </c>
      <c r="C688" s="16">
        <v>1498881392</v>
      </c>
      <c r="D688" s="6">
        <f t="shared" si="161"/>
        <v>42917.164259259254</v>
      </c>
      <c r="E688" s="20">
        <v>592</v>
      </c>
      <c r="F688" s="21">
        <v>-17336</v>
      </c>
      <c r="G688" s="22">
        <v>-4376</v>
      </c>
      <c r="H688">
        <f t="shared" si="162"/>
        <v>3.61328125E-2</v>
      </c>
      <c r="I688">
        <f t="shared" si="163"/>
        <v>-1.05810546875</v>
      </c>
      <c r="J688" s="2">
        <f t="shared" si="164"/>
        <v>-0.26708984375</v>
      </c>
      <c r="K688" s="16">
        <v>-258</v>
      </c>
      <c r="L688" s="16">
        <v>-7653</v>
      </c>
      <c r="M688" s="16">
        <v>-81</v>
      </c>
      <c r="N688" s="18">
        <f t="shared" si="165"/>
        <v>-1.9664634146341464</v>
      </c>
      <c r="O688">
        <f t="shared" si="166"/>
        <v>-58.330792682926834</v>
      </c>
      <c r="P688" s="2">
        <f t="shared" si="167"/>
        <v>-0.61737804878048785</v>
      </c>
      <c r="Q688" s="14">
        <v>-20</v>
      </c>
      <c r="R688" s="14">
        <v>138</v>
      </c>
      <c r="S688" s="27">
        <v>206</v>
      </c>
      <c r="T688" s="18">
        <f t="shared" si="168"/>
        <v>-3.0007501875468865</v>
      </c>
      <c r="U688" s="12">
        <f t="shared" si="169"/>
        <v>20.705176294073517</v>
      </c>
      <c r="V688" s="2">
        <f t="shared" si="170"/>
        <v>30.907726931732935</v>
      </c>
      <c r="W688" s="39">
        <f t="shared" si="171"/>
        <v>14.778694673668413</v>
      </c>
      <c r="X688" s="39">
        <f t="shared" si="172"/>
        <v>1.2753188297074161</v>
      </c>
      <c r="Y688" s="39">
        <f t="shared" si="173"/>
        <v>32.033008252063013</v>
      </c>
      <c r="Z688" s="7">
        <f t="shared" si="174"/>
        <v>111.68777559435982</v>
      </c>
      <c r="AA688" s="16">
        <v>880</v>
      </c>
      <c r="AB688" s="57">
        <f t="shared" si="175"/>
        <v>23.635756432144248</v>
      </c>
      <c r="AC688" s="2">
        <v>16</v>
      </c>
      <c r="AD688" s="7">
        <v>2213</v>
      </c>
      <c r="AE688">
        <v>82</v>
      </c>
      <c r="AF688">
        <v>99</v>
      </c>
      <c r="AG688">
        <v>95</v>
      </c>
      <c r="AH688" s="2">
        <v>29</v>
      </c>
      <c r="AI688" s="7">
        <v>16</v>
      </c>
      <c r="AJ688">
        <v>73</v>
      </c>
      <c r="AK688">
        <v>0</v>
      </c>
      <c r="AL688">
        <v>0</v>
      </c>
      <c r="AM688">
        <v>0</v>
      </c>
      <c r="AN688">
        <v>0</v>
      </c>
      <c r="AO688" s="2">
        <v>0</v>
      </c>
    </row>
    <row r="689" spans="1:41">
      <c r="A689" s="2">
        <v>869000</v>
      </c>
      <c r="B689">
        <f t="shared" si="160"/>
        <v>14.483333333333333</v>
      </c>
      <c r="C689" s="16">
        <v>1498881393</v>
      </c>
      <c r="D689" s="6">
        <f t="shared" si="161"/>
        <v>42917.164270833338</v>
      </c>
      <c r="E689" s="20">
        <v>-188</v>
      </c>
      <c r="F689" s="21">
        <v>-14088</v>
      </c>
      <c r="G689" s="22">
        <v>-4268</v>
      </c>
      <c r="H689">
        <f t="shared" si="162"/>
        <v>-1.1474609375E-2</v>
      </c>
      <c r="I689">
        <f t="shared" si="163"/>
        <v>-0.85986328125</v>
      </c>
      <c r="J689" s="2">
        <f t="shared" si="164"/>
        <v>-0.260498046875</v>
      </c>
      <c r="K689" s="16">
        <v>882</v>
      </c>
      <c r="L689" s="16">
        <v>-3691</v>
      </c>
      <c r="M689" s="16">
        <v>-3374</v>
      </c>
      <c r="N689" s="18">
        <f t="shared" si="165"/>
        <v>6.7225609756097571</v>
      </c>
      <c r="O689">
        <f t="shared" si="166"/>
        <v>-28.132621951219516</v>
      </c>
      <c r="P689" s="2">
        <f t="shared" si="167"/>
        <v>-25.716463414634148</v>
      </c>
      <c r="Q689" s="14">
        <v>64</v>
      </c>
      <c r="R689" s="14">
        <v>160</v>
      </c>
      <c r="S689" s="27">
        <v>126</v>
      </c>
      <c r="T689" s="18">
        <f t="shared" si="168"/>
        <v>9.6024006001500375</v>
      </c>
      <c r="U689" s="12">
        <f t="shared" si="169"/>
        <v>24.006001500375092</v>
      </c>
      <c r="V689" s="2">
        <f t="shared" si="170"/>
        <v>18.904726181545385</v>
      </c>
      <c r="W689" s="39">
        <f t="shared" si="171"/>
        <v>27.381845461365337</v>
      </c>
      <c r="X689" s="39">
        <f t="shared" si="172"/>
        <v>4.5761440360089907</v>
      </c>
      <c r="Y689" s="39">
        <f t="shared" si="173"/>
        <v>20.030007501875467</v>
      </c>
      <c r="Z689" s="7">
        <f t="shared" si="174"/>
        <v>142.10639654244648</v>
      </c>
      <c r="AA689" s="16">
        <v>832</v>
      </c>
      <c r="AB689" s="57">
        <f t="shared" si="175"/>
        <v>23.491987899481835</v>
      </c>
      <c r="AC689" s="2">
        <v>16</v>
      </c>
      <c r="AD689" s="7">
        <v>2217</v>
      </c>
      <c r="AE689">
        <v>84</v>
      </c>
      <c r="AF689">
        <v>100</v>
      </c>
      <c r="AG689">
        <v>96</v>
      </c>
      <c r="AH689" s="2">
        <v>29</v>
      </c>
      <c r="AI689" s="7">
        <v>16</v>
      </c>
      <c r="AJ689">
        <v>51</v>
      </c>
      <c r="AK689">
        <v>0</v>
      </c>
      <c r="AL689">
        <v>0</v>
      </c>
      <c r="AM689">
        <v>0</v>
      </c>
      <c r="AN689">
        <v>0</v>
      </c>
      <c r="AO689" s="2">
        <v>0</v>
      </c>
    </row>
    <row r="690" spans="1:41">
      <c r="A690" s="2">
        <v>870000</v>
      </c>
      <c r="B690">
        <f t="shared" si="160"/>
        <v>14.5</v>
      </c>
      <c r="C690" s="16">
        <v>1498881394</v>
      </c>
      <c r="D690" s="6">
        <f t="shared" si="161"/>
        <v>42917.164282407408</v>
      </c>
      <c r="E690" s="20">
        <v>-248</v>
      </c>
      <c r="F690" s="21">
        <v>-17624</v>
      </c>
      <c r="G690" s="22">
        <v>-4792</v>
      </c>
      <c r="H690">
        <f t="shared" si="162"/>
        <v>-1.513671875E-2</v>
      </c>
      <c r="I690">
        <f t="shared" si="163"/>
        <v>-1.07568359375</v>
      </c>
      <c r="J690" s="2">
        <f t="shared" si="164"/>
        <v>-0.29248046875</v>
      </c>
      <c r="K690" s="16">
        <v>957</v>
      </c>
      <c r="L690" s="16">
        <v>-11385</v>
      </c>
      <c r="M690" s="16">
        <v>-6080</v>
      </c>
      <c r="N690" s="18">
        <f t="shared" si="165"/>
        <v>7.2942073170731714</v>
      </c>
      <c r="O690">
        <f t="shared" si="166"/>
        <v>-86.775914634146346</v>
      </c>
      <c r="P690" s="2">
        <f t="shared" si="167"/>
        <v>-46.341463414634148</v>
      </c>
      <c r="Q690" s="14">
        <v>-60</v>
      </c>
      <c r="R690" s="14">
        <v>250</v>
      </c>
      <c r="S690" s="27">
        <v>-98</v>
      </c>
      <c r="T690" s="18">
        <f t="shared" si="168"/>
        <v>-9.0022505626406595</v>
      </c>
      <c r="U690" s="12">
        <f t="shared" si="169"/>
        <v>37.50937734433608</v>
      </c>
      <c r="V690" s="2">
        <f t="shared" si="170"/>
        <v>-14.703675918979744</v>
      </c>
      <c r="W690" s="39">
        <f t="shared" si="171"/>
        <v>8.7771942985746403</v>
      </c>
      <c r="X690" s="39">
        <f t="shared" si="172"/>
        <v>18.079519879969979</v>
      </c>
      <c r="Y690" s="39">
        <f t="shared" si="173"/>
        <v>-13.578394598649664</v>
      </c>
      <c r="Z690" s="7">
        <f t="shared" si="174"/>
        <v>239.81698750381082</v>
      </c>
      <c r="AA690" s="16">
        <v>880</v>
      </c>
      <c r="AB690" s="57">
        <f t="shared" si="175"/>
        <v>23.635756432144248</v>
      </c>
      <c r="AC690" s="2">
        <v>16</v>
      </c>
      <c r="AD690" s="7">
        <v>2222</v>
      </c>
      <c r="AE690">
        <v>78</v>
      </c>
      <c r="AF690">
        <v>97</v>
      </c>
      <c r="AG690">
        <v>93</v>
      </c>
      <c r="AH690" s="2">
        <v>27</v>
      </c>
      <c r="AI690" s="7">
        <v>16</v>
      </c>
      <c r="AJ690">
        <v>62</v>
      </c>
      <c r="AK690">
        <v>0</v>
      </c>
      <c r="AL690">
        <v>0</v>
      </c>
      <c r="AM690">
        <v>0</v>
      </c>
      <c r="AN690">
        <v>0</v>
      </c>
      <c r="AO690" s="2">
        <v>0</v>
      </c>
    </row>
    <row r="691" spans="1:41">
      <c r="A691" s="2">
        <v>871000</v>
      </c>
      <c r="B691">
        <f t="shared" si="160"/>
        <v>14.516666666666667</v>
      </c>
      <c r="C691" s="16">
        <v>1498881395</v>
      </c>
      <c r="D691" s="6">
        <f t="shared" si="161"/>
        <v>42917.164293981477</v>
      </c>
      <c r="E691" s="20">
        <v>-12</v>
      </c>
      <c r="F691" s="21">
        <v>-14720</v>
      </c>
      <c r="G691" s="22">
        <v>-3032</v>
      </c>
      <c r="H691">
        <f t="shared" si="162"/>
        <v>-7.32421875E-4</v>
      </c>
      <c r="I691">
        <f t="shared" si="163"/>
        <v>-0.8984375</v>
      </c>
      <c r="J691" s="2">
        <f t="shared" si="164"/>
        <v>-0.18505859375</v>
      </c>
      <c r="K691" s="16">
        <v>2814</v>
      </c>
      <c r="L691" s="16">
        <v>-12879</v>
      </c>
      <c r="M691" s="16">
        <v>-3775</v>
      </c>
      <c r="N691" s="18">
        <f t="shared" si="165"/>
        <v>21.448170731707318</v>
      </c>
      <c r="O691">
        <f t="shared" si="166"/>
        <v>-98.163109756097569</v>
      </c>
      <c r="P691" s="2">
        <f t="shared" si="167"/>
        <v>-28.772865853658541</v>
      </c>
      <c r="Q691" s="14">
        <v>-337</v>
      </c>
      <c r="R691" s="14">
        <v>219</v>
      </c>
      <c r="S691" s="27">
        <v>1</v>
      </c>
      <c r="T691" s="18">
        <f t="shared" si="168"/>
        <v>-50.562640660165044</v>
      </c>
      <c r="U691" s="12">
        <f t="shared" si="169"/>
        <v>32.858214553638412</v>
      </c>
      <c r="V691" s="2">
        <f t="shared" si="170"/>
        <v>0.15003750937734434</v>
      </c>
      <c r="W691" s="39">
        <f t="shared" si="171"/>
        <v>-32.783195798949748</v>
      </c>
      <c r="X691" s="39">
        <f t="shared" si="172"/>
        <v>13.428357089272311</v>
      </c>
      <c r="Y691" s="39">
        <f t="shared" si="173"/>
        <v>1.2753188297074243</v>
      </c>
      <c r="Z691" s="7">
        <f t="shared" si="174"/>
        <v>-6.1626394604215875</v>
      </c>
      <c r="AA691" s="16">
        <v>896</v>
      </c>
      <c r="AB691" s="57">
        <f t="shared" si="175"/>
        <v>23.683679276365051</v>
      </c>
      <c r="AC691" s="2">
        <v>16</v>
      </c>
      <c r="AD691" s="7">
        <v>2226</v>
      </c>
      <c r="AE691">
        <v>53</v>
      </c>
      <c r="AF691">
        <v>71</v>
      </c>
      <c r="AG691">
        <v>74</v>
      </c>
      <c r="AH691" s="2">
        <v>19</v>
      </c>
      <c r="AI691" s="7">
        <v>16</v>
      </c>
      <c r="AJ691">
        <v>118</v>
      </c>
      <c r="AK691">
        <v>0</v>
      </c>
      <c r="AL691">
        <v>0</v>
      </c>
      <c r="AM691">
        <v>0</v>
      </c>
      <c r="AN691">
        <v>0</v>
      </c>
      <c r="AO691" s="2">
        <v>0</v>
      </c>
    </row>
    <row r="692" spans="1:41">
      <c r="A692" s="2">
        <v>872000</v>
      </c>
      <c r="B692">
        <f t="shared" si="160"/>
        <v>14.533333333333333</v>
      </c>
      <c r="C692" s="16">
        <v>1498881396</v>
      </c>
      <c r="D692" s="6">
        <f t="shared" si="161"/>
        <v>42917.164305555554</v>
      </c>
      <c r="E692" s="20">
        <v>-56</v>
      </c>
      <c r="F692" s="21">
        <v>-20016</v>
      </c>
      <c r="G692" s="22">
        <v>-4688</v>
      </c>
      <c r="H692">
        <f t="shared" si="162"/>
        <v>-3.41796875E-3</v>
      </c>
      <c r="I692">
        <f t="shared" si="163"/>
        <v>-1.2216796875</v>
      </c>
      <c r="J692" s="2">
        <f t="shared" si="164"/>
        <v>-0.2861328125</v>
      </c>
      <c r="K692" s="16">
        <v>6230</v>
      </c>
      <c r="L692" s="16">
        <v>-11440</v>
      </c>
      <c r="M692" s="16">
        <v>-5182</v>
      </c>
      <c r="N692" s="18">
        <f t="shared" si="165"/>
        <v>47.484756097560982</v>
      </c>
      <c r="O692">
        <f t="shared" si="166"/>
        <v>-87.195121951219519</v>
      </c>
      <c r="P692" s="2">
        <f t="shared" si="167"/>
        <v>-39.496951219512198</v>
      </c>
      <c r="Q692" s="14">
        <v>-175</v>
      </c>
      <c r="R692" s="14">
        <v>209</v>
      </c>
      <c r="S692" s="27">
        <v>155</v>
      </c>
      <c r="T692" s="18">
        <f t="shared" si="168"/>
        <v>-26.256564141035259</v>
      </c>
      <c r="U692" s="12">
        <f t="shared" si="169"/>
        <v>31.357839459864966</v>
      </c>
      <c r="V692" s="2">
        <f t="shared" si="170"/>
        <v>23.255813953488371</v>
      </c>
      <c r="W692" s="39">
        <f t="shared" si="171"/>
        <v>-8.4771192798199593</v>
      </c>
      <c r="X692" s="39">
        <f t="shared" si="172"/>
        <v>11.927981995498865</v>
      </c>
      <c r="Y692" s="39">
        <f t="shared" si="173"/>
        <v>24.381095273818453</v>
      </c>
      <c r="Z692" s="7">
        <f t="shared" si="174"/>
        <v>65.675170912303784</v>
      </c>
      <c r="AA692" s="16">
        <v>912</v>
      </c>
      <c r="AB692" s="57">
        <f t="shared" si="175"/>
        <v>23.731602120585858</v>
      </c>
      <c r="AC692" s="2">
        <v>16</v>
      </c>
      <c r="AD692" s="7">
        <v>2231</v>
      </c>
      <c r="AE692">
        <v>63</v>
      </c>
      <c r="AF692">
        <v>79</v>
      </c>
      <c r="AG692">
        <v>79</v>
      </c>
      <c r="AH692" s="2">
        <v>22</v>
      </c>
      <c r="AI692" s="7">
        <v>16</v>
      </c>
      <c r="AJ692">
        <v>78</v>
      </c>
      <c r="AK692">
        <v>0</v>
      </c>
      <c r="AL692">
        <v>0</v>
      </c>
      <c r="AM692">
        <v>0</v>
      </c>
      <c r="AN692">
        <v>0</v>
      </c>
      <c r="AO692" s="2">
        <v>0</v>
      </c>
    </row>
    <row r="693" spans="1:41">
      <c r="A693" s="2">
        <v>873000</v>
      </c>
      <c r="B693">
        <f t="shared" si="160"/>
        <v>14.55</v>
      </c>
      <c r="C693" s="16">
        <v>1498881397</v>
      </c>
      <c r="D693" s="6">
        <f t="shared" si="161"/>
        <v>42917.164317129631</v>
      </c>
      <c r="E693" s="20">
        <v>64</v>
      </c>
      <c r="F693" s="21">
        <v>-14536</v>
      </c>
      <c r="G693" s="22">
        <v>-3464</v>
      </c>
      <c r="H693">
        <f t="shared" si="162"/>
        <v>3.90625E-3</v>
      </c>
      <c r="I693">
        <f t="shared" si="163"/>
        <v>-0.88720703125</v>
      </c>
      <c r="J693" s="2">
        <f t="shared" si="164"/>
        <v>-0.21142578125</v>
      </c>
      <c r="K693" s="16">
        <v>-155</v>
      </c>
      <c r="L693" s="16">
        <v>-14284</v>
      </c>
      <c r="M693" s="16">
        <v>-2715</v>
      </c>
      <c r="N693" s="18">
        <f t="shared" si="165"/>
        <v>-1.1814024390243902</v>
      </c>
      <c r="O693">
        <f t="shared" si="166"/>
        <v>-108.8719512195122</v>
      </c>
      <c r="P693" s="2">
        <f t="shared" si="167"/>
        <v>-20.693597560975611</v>
      </c>
      <c r="Q693" s="14">
        <v>-123</v>
      </c>
      <c r="R693" s="14">
        <v>233</v>
      </c>
      <c r="S693" s="27">
        <v>131</v>
      </c>
      <c r="T693" s="18">
        <f t="shared" si="168"/>
        <v>-18.454613653413354</v>
      </c>
      <c r="U693" s="12">
        <f t="shared" si="169"/>
        <v>34.958739684921227</v>
      </c>
      <c r="V693" s="2">
        <f t="shared" si="170"/>
        <v>19.654913728432106</v>
      </c>
      <c r="W693" s="39">
        <f t="shared" si="171"/>
        <v>-0.67516879219805404</v>
      </c>
      <c r="X693" s="39">
        <f t="shared" si="172"/>
        <v>15.528882220555126</v>
      </c>
      <c r="Y693" s="39">
        <f t="shared" si="173"/>
        <v>20.780195048762188</v>
      </c>
      <c r="Z693" s="7">
        <f t="shared" si="174"/>
        <v>83.80344746505618</v>
      </c>
      <c r="AA693" s="16">
        <v>848</v>
      </c>
      <c r="AB693" s="57">
        <f t="shared" si="175"/>
        <v>23.539910743702638</v>
      </c>
      <c r="AC693" s="2">
        <v>16</v>
      </c>
      <c r="AD693" s="7">
        <v>2237</v>
      </c>
      <c r="AE693">
        <v>70</v>
      </c>
      <c r="AF693">
        <v>87</v>
      </c>
      <c r="AG693">
        <v>86</v>
      </c>
      <c r="AH693" s="2">
        <v>25</v>
      </c>
      <c r="AI693" s="7">
        <v>16</v>
      </c>
      <c r="AJ693">
        <v>68</v>
      </c>
      <c r="AK693">
        <v>0</v>
      </c>
      <c r="AL693">
        <v>0</v>
      </c>
      <c r="AM693">
        <v>0</v>
      </c>
      <c r="AN693">
        <v>0</v>
      </c>
      <c r="AO693" s="2">
        <v>0</v>
      </c>
    </row>
    <row r="694" spans="1:41">
      <c r="A694" s="2">
        <v>874000</v>
      </c>
      <c r="B694">
        <f t="shared" si="160"/>
        <v>14.566666666666666</v>
      </c>
      <c r="C694" s="16">
        <v>1498881398</v>
      </c>
      <c r="D694" s="6">
        <f t="shared" si="161"/>
        <v>42917.1643287037</v>
      </c>
      <c r="E694" s="20">
        <v>36</v>
      </c>
      <c r="F694" s="21">
        <v>-21040</v>
      </c>
      <c r="G694" s="22">
        <v>-5124</v>
      </c>
      <c r="H694">
        <f t="shared" si="162"/>
        <v>2.197265625E-3</v>
      </c>
      <c r="I694">
        <f t="shared" si="163"/>
        <v>-1.2841796875</v>
      </c>
      <c r="J694" s="2">
        <f t="shared" si="164"/>
        <v>-0.312744140625</v>
      </c>
      <c r="K694" s="16">
        <v>8392</v>
      </c>
      <c r="L694" s="16">
        <v>-11765</v>
      </c>
      <c r="M694" s="16">
        <v>-5445</v>
      </c>
      <c r="N694" s="18">
        <f t="shared" si="165"/>
        <v>63.963414634146346</v>
      </c>
      <c r="O694">
        <f t="shared" si="166"/>
        <v>-89.672256097560989</v>
      </c>
      <c r="P694" s="2">
        <f t="shared" si="167"/>
        <v>-41.501524390243908</v>
      </c>
      <c r="Q694" s="14">
        <v>-8</v>
      </c>
      <c r="R694" s="14">
        <v>210</v>
      </c>
      <c r="S694" s="27">
        <v>-142</v>
      </c>
      <c r="T694" s="18">
        <f t="shared" si="168"/>
        <v>-1.2003000750187547</v>
      </c>
      <c r="U694" s="12">
        <f t="shared" si="169"/>
        <v>31.507876969242311</v>
      </c>
      <c r="V694" s="2">
        <f t="shared" si="170"/>
        <v>-21.305326331582897</v>
      </c>
      <c r="W694" s="39">
        <f t="shared" si="171"/>
        <v>16.579144786196544</v>
      </c>
      <c r="X694" s="39">
        <f t="shared" si="172"/>
        <v>12.07801950487621</v>
      </c>
      <c r="Y694" s="39">
        <f t="shared" si="173"/>
        <v>-20.180045011252815</v>
      </c>
      <c r="Z694" s="7">
        <f t="shared" si="174"/>
        <v>232.98274800281163</v>
      </c>
      <c r="AA694" s="16">
        <v>880</v>
      </c>
      <c r="AB694" s="57">
        <f t="shared" si="175"/>
        <v>23.635756432144248</v>
      </c>
      <c r="AC694" s="2">
        <v>16</v>
      </c>
      <c r="AD694" s="7">
        <v>2241</v>
      </c>
      <c r="AE694">
        <v>58</v>
      </c>
      <c r="AF694">
        <v>75</v>
      </c>
      <c r="AG694">
        <v>74</v>
      </c>
      <c r="AH694" s="2">
        <v>20</v>
      </c>
      <c r="AI694" s="7">
        <v>16</v>
      </c>
      <c r="AJ694">
        <v>85</v>
      </c>
      <c r="AK694">
        <v>0</v>
      </c>
      <c r="AL694">
        <v>0</v>
      </c>
      <c r="AM694">
        <v>0</v>
      </c>
      <c r="AN694">
        <v>0</v>
      </c>
      <c r="AO694" s="2">
        <v>0</v>
      </c>
    </row>
    <row r="695" spans="1:41">
      <c r="A695" s="2">
        <v>875000</v>
      </c>
      <c r="B695">
        <f t="shared" si="160"/>
        <v>14.583333333333334</v>
      </c>
      <c r="C695" s="16">
        <v>1498881399</v>
      </c>
      <c r="D695" s="6">
        <f t="shared" si="161"/>
        <v>42917.164340277777</v>
      </c>
      <c r="E695" s="20">
        <v>220</v>
      </c>
      <c r="F695" s="21">
        <v>-18192</v>
      </c>
      <c r="G695" s="22">
        <v>-4116</v>
      </c>
      <c r="H695">
        <f t="shared" si="162"/>
        <v>1.3427734375E-2</v>
      </c>
      <c r="I695">
        <f t="shared" si="163"/>
        <v>-1.1103515625</v>
      </c>
      <c r="J695" s="2">
        <f t="shared" si="164"/>
        <v>-0.251220703125</v>
      </c>
      <c r="K695" s="16">
        <v>-1293</v>
      </c>
      <c r="L695" s="16">
        <v>-13189</v>
      </c>
      <c r="M695" s="16">
        <v>3686</v>
      </c>
      <c r="N695" s="18">
        <f t="shared" si="165"/>
        <v>-9.8551829268292686</v>
      </c>
      <c r="O695">
        <f t="shared" si="166"/>
        <v>-100.52591463414635</v>
      </c>
      <c r="P695" s="2">
        <f t="shared" si="167"/>
        <v>28.094512195121954</v>
      </c>
      <c r="Q695" s="14">
        <v>-378</v>
      </c>
      <c r="R695" s="14">
        <v>172</v>
      </c>
      <c r="S695" s="27">
        <v>2</v>
      </c>
      <c r="T695" s="18">
        <f t="shared" si="168"/>
        <v>-56.714178544636155</v>
      </c>
      <c r="U695" s="12">
        <f t="shared" si="169"/>
        <v>25.806451612903224</v>
      </c>
      <c r="V695" s="2">
        <f t="shared" si="170"/>
        <v>0.30007501875468867</v>
      </c>
      <c r="W695" s="39">
        <f t="shared" si="171"/>
        <v>-38.934733683420859</v>
      </c>
      <c r="X695" s="39">
        <f t="shared" si="172"/>
        <v>6.3765941485371229</v>
      </c>
      <c r="Y695" s="39">
        <f t="shared" si="173"/>
        <v>1.4253563390847686</v>
      </c>
      <c r="Z695" s="7">
        <f t="shared" si="174"/>
        <v>-6.3000079056299398</v>
      </c>
      <c r="AA695" s="16">
        <v>880</v>
      </c>
      <c r="AB695" s="57">
        <f t="shared" si="175"/>
        <v>23.635756432144248</v>
      </c>
      <c r="AC695" s="2">
        <v>16</v>
      </c>
      <c r="AD695" s="7">
        <v>2245</v>
      </c>
      <c r="AE695">
        <v>55</v>
      </c>
      <c r="AF695">
        <v>72</v>
      </c>
      <c r="AG695">
        <v>74</v>
      </c>
      <c r="AH695" s="2">
        <v>19</v>
      </c>
      <c r="AI695" s="7">
        <v>16</v>
      </c>
      <c r="AJ695">
        <v>40</v>
      </c>
      <c r="AK695">
        <v>0</v>
      </c>
      <c r="AL695">
        <v>0</v>
      </c>
      <c r="AM695">
        <v>0</v>
      </c>
      <c r="AN695">
        <v>0</v>
      </c>
      <c r="AO695" s="2">
        <v>0</v>
      </c>
    </row>
    <row r="696" spans="1:41">
      <c r="A696" s="2">
        <v>876000</v>
      </c>
      <c r="B696">
        <f t="shared" si="160"/>
        <v>14.6</v>
      </c>
      <c r="C696" s="16">
        <v>1498881400</v>
      </c>
      <c r="D696" s="6">
        <f t="shared" si="161"/>
        <v>42917.164351851854</v>
      </c>
      <c r="E696" s="20">
        <v>24</v>
      </c>
      <c r="F696" s="21">
        <v>-15120</v>
      </c>
      <c r="G696" s="22">
        <v>-3916</v>
      </c>
      <c r="H696">
        <f t="shared" si="162"/>
        <v>1.46484375E-3</v>
      </c>
      <c r="I696">
        <f t="shared" si="163"/>
        <v>-0.9228515625</v>
      </c>
      <c r="J696" s="2">
        <f t="shared" si="164"/>
        <v>-0.239013671875</v>
      </c>
      <c r="K696" s="16">
        <v>-919</v>
      </c>
      <c r="L696" s="16">
        <v>-8493</v>
      </c>
      <c r="M696" s="16">
        <v>-3574</v>
      </c>
      <c r="N696" s="18">
        <f t="shared" si="165"/>
        <v>-7.0045731707317076</v>
      </c>
      <c r="O696">
        <f t="shared" si="166"/>
        <v>-64.733231707317074</v>
      </c>
      <c r="P696" s="2">
        <f t="shared" si="167"/>
        <v>-27.240853658536587</v>
      </c>
      <c r="Q696" s="14">
        <v>-195</v>
      </c>
      <c r="R696" s="14">
        <v>233</v>
      </c>
      <c r="S696" s="27">
        <v>113</v>
      </c>
      <c r="T696" s="18">
        <f t="shared" si="168"/>
        <v>-29.257314328582144</v>
      </c>
      <c r="U696" s="12">
        <f t="shared" si="169"/>
        <v>34.958739684921227</v>
      </c>
      <c r="V696" s="2">
        <f t="shared" si="170"/>
        <v>16.954238559639911</v>
      </c>
      <c r="W696" s="39">
        <f t="shared" si="171"/>
        <v>-11.477869467366844</v>
      </c>
      <c r="X696" s="39">
        <f t="shared" si="172"/>
        <v>15.528882220555126</v>
      </c>
      <c r="Y696" s="39">
        <f t="shared" si="173"/>
        <v>18.079519879969993</v>
      </c>
      <c r="Z696" s="7">
        <f t="shared" si="174"/>
        <v>51.812948777651144</v>
      </c>
      <c r="AA696" s="16">
        <v>800</v>
      </c>
      <c r="AB696" s="57">
        <f t="shared" si="175"/>
        <v>23.396142211040225</v>
      </c>
      <c r="AC696" s="2">
        <v>16</v>
      </c>
      <c r="AD696" s="7">
        <v>2251</v>
      </c>
      <c r="AE696">
        <v>61</v>
      </c>
      <c r="AF696">
        <v>79</v>
      </c>
      <c r="AG696">
        <v>78</v>
      </c>
      <c r="AH696" s="2">
        <v>22</v>
      </c>
      <c r="AI696" s="7">
        <v>16</v>
      </c>
      <c r="AJ696">
        <v>51</v>
      </c>
      <c r="AK696">
        <v>0</v>
      </c>
      <c r="AL696">
        <v>0</v>
      </c>
      <c r="AM696">
        <v>0</v>
      </c>
      <c r="AN696">
        <v>0</v>
      </c>
      <c r="AO696" s="2">
        <v>0</v>
      </c>
    </row>
    <row r="697" spans="1:41">
      <c r="A697" s="2">
        <v>877000</v>
      </c>
      <c r="B697">
        <f t="shared" si="160"/>
        <v>14.616666666666667</v>
      </c>
      <c r="C697" s="16">
        <v>1498881401</v>
      </c>
      <c r="D697" s="6">
        <f t="shared" si="161"/>
        <v>42917.164363425924</v>
      </c>
      <c r="E697" s="20">
        <v>-92</v>
      </c>
      <c r="F697" s="21">
        <v>-14520</v>
      </c>
      <c r="G697" s="22">
        <v>-4000</v>
      </c>
      <c r="H697">
        <f t="shared" si="162"/>
        <v>-5.615234375E-3</v>
      </c>
      <c r="I697">
        <f t="shared" si="163"/>
        <v>-0.88623046875</v>
      </c>
      <c r="J697" s="2">
        <f t="shared" si="164"/>
        <v>-0.244140625</v>
      </c>
      <c r="K697" s="16">
        <v>3123</v>
      </c>
      <c r="L697" s="16">
        <v>-14015</v>
      </c>
      <c r="M697" s="16">
        <v>647</v>
      </c>
      <c r="N697" s="18">
        <f t="shared" si="165"/>
        <v>23.803353658536587</v>
      </c>
      <c r="O697">
        <f t="shared" si="166"/>
        <v>-106.82164634146342</v>
      </c>
      <c r="P697" s="2">
        <f t="shared" si="167"/>
        <v>4.9314024390243905</v>
      </c>
      <c r="Q697" s="14">
        <v>30</v>
      </c>
      <c r="R697" s="14">
        <v>166</v>
      </c>
      <c r="S697" s="27">
        <v>156</v>
      </c>
      <c r="T697" s="18">
        <f t="shared" si="168"/>
        <v>4.5011252813203297</v>
      </c>
      <c r="U697" s="12">
        <f t="shared" si="169"/>
        <v>24.906226556639158</v>
      </c>
      <c r="V697" s="2">
        <f t="shared" si="170"/>
        <v>23.405851462865716</v>
      </c>
      <c r="W697" s="39">
        <f t="shared" si="171"/>
        <v>22.28057014253563</v>
      </c>
      <c r="X697" s="39">
        <f t="shared" si="172"/>
        <v>5.4763690922730568</v>
      </c>
      <c r="Y697" s="39">
        <f t="shared" si="173"/>
        <v>24.531132783195794</v>
      </c>
      <c r="Z697" s="7">
        <f t="shared" si="174"/>
        <v>129.99371422528736</v>
      </c>
      <c r="AA697" s="16">
        <v>832</v>
      </c>
      <c r="AB697" s="57">
        <f t="shared" si="175"/>
        <v>23.491987899481835</v>
      </c>
      <c r="AC697" s="2">
        <v>16</v>
      </c>
      <c r="AD697" s="7">
        <v>2255</v>
      </c>
      <c r="AE697">
        <v>109</v>
      </c>
      <c r="AF697">
        <v>125</v>
      </c>
      <c r="AG697">
        <v>115</v>
      </c>
      <c r="AH697" s="2">
        <v>39</v>
      </c>
      <c r="AI697" s="7">
        <v>16</v>
      </c>
      <c r="AJ697">
        <v>68</v>
      </c>
      <c r="AK697">
        <v>0</v>
      </c>
      <c r="AL697">
        <v>0</v>
      </c>
      <c r="AM697">
        <v>0</v>
      </c>
      <c r="AN697">
        <v>0</v>
      </c>
      <c r="AO697" s="2">
        <v>0</v>
      </c>
    </row>
    <row r="698" spans="1:41">
      <c r="A698" s="2">
        <v>878000</v>
      </c>
      <c r="B698">
        <f t="shared" si="160"/>
        <v>14.633333333333333</v>
      </c>
      <c r="C698" s="16">
        <v>1498881402</v>
      </c>
      <c r="D698" s="6">
        <f t="shared" si="161"/>
        <v>42917.164375</v>
      </c>
      <c r="E698" s="20">
        <v>-4</v>
      </c>
      <c r="F698" s="21">
        <v>-13056</v>
      </c>
      <c r="G698" s="22">
        <v>-2784</v>
      </c>
      <c r="H698">
        <f t="shared" si="162"/>
        <v>-2.44140625E-4</v>
      </c>
      <c r="I698">
        <f t="shared" si="163"/>
        <v>-0.796875</v>
      </c>
      <c r="J698" s="2">
        <f t="shared" si="164"/>
        <v>-0.169921875</v>
      </c>
      <c r="K698" s="16">
        <v>-4033</v>
      </c>
      <c r="L698" s="16">
        <v>-17564</v>
      </c>
      <c r="M698" s="16">
        <v>-3395</v>
      </c>
      <c r="N698" s="18">
        <f t="shared" si="165"/>
        <v>-30.739329268292686</v>
      </c>
      <c r="O698">
        <f t="shared" si="166"/>
        <v>-133.8719512195122</v>
      </c>
      <c r="P698" s="2">
        <f t="shared" si="167"/>
        <v>-25.876524390243905</v>
      </c>
      <c r="Q698" s="14">
        <v>-176</v>
      </c>
      <c r="R698" s="14">
        <v>250</v>
      </c>
      <c r="S698" s="27">
        <v>-154</v>
      </c>
      <c r="T698" s="18">
        <f t="shared" si="168"/>
        <v>-26.406601650412604</v>
      </c>
      <c r="U698" s="12">
        <f t="shared" si="169"/>
        <v>37.50937734433608</v>
      </c>
      <c r="V698" s="2">
        <f t="shared" si="170"/>
        <v>-23.105776444111029</v>
      </c>
      <c r="W698" s="39">
        <f t="shared" si="171"/>
        <v>-8.6271567891973042</v>
      </c>
      <c r="X698" s="39">
        <f t="shared" si="172"/>
        <v>18.079519879969979</v>
      </c>
      <c r="Y698" s="39">
        <f t="shared" si="173"/>
        <v>-21.980495123780948</v>
      </c>
      <c r="Z698" s="7">
        <f t="shared" si="174"/>
        <v>296.68878716969311</v>
      </c>
      <c r="AA698" s="16">
        <v>848</v>
      </c>
      <c r="AB698" s="57">
        <f t="shared" si="175"/>
        <v>23.539910743702638</v>
      </c>
      <c r="AC698" s="2">
        <v>16</v>
      </c>
      <c r="AD698" s="7">
        <v>2260</v>
      </c>
      <c r="AE698">
        <v>59</v>
      </c>
      <c r="AF698">
        <v>77</v>
      </c>
      <c r="AG698">
        <v>78</v>
      </c>
      <c r="AH698" s="2">
        <v>20</v>
      </c>
      <c r="AI698" s="7">
        <v>16</v>
      </c>
      <c r="AJ698">
        <v>116</v>
      </c>
      <c r="AK698">
        <v>0</v>
      </c>
      <c r="AL698">
        <v>0</v>
      </c>
      <c r="AM698">
        <v>0</v>
      </c>
      <c r="AN698">
        <v>0</v>
      </c>
      <c r="AO698" s="2">
        <v>0</v>
      </c>
    </row>
    <row r="699" spans="1:41">
      <c r="A699" s="2">
        <v>879000</v>
      </c>
      <c r="B699">
        <f t="shared" si="160"/>
        <v>14.65</v>
      </c>
      <c r="C699" s="16">
        <v>1498881403</v>
      </c>
      <c r="D699" s="6">
        <f t="shared" si="161"/>
        <v>42917.164386574077</v>
      </c>
      <c r="E699" s="20">
        <v>64</v>
      </c>
      <c r="F699" s="21">
        <v>-16800</v>
      </c>
      <c r="G699" s="22">
        <v>-4120</v>
      </c>
      <c r="H699">
        <f t="shared" si="162"/>
        <v>3.90625E-3</v>
      </c>
      <c r="I699">
        <f t="shared" si="163"/>
        <v>-1.025390625</v>
      </c>
      <c r="J699" s="2">
        <f t="shared" si="164"/>
        <v>-0.25146484375</v>
      </c>
      <c r="K699" s="16">
        <v>2983</v>
      </c>
      <c r="L699" s="16">
        <v>-12276</v>
      </c>
      <c r="M699" s="16">
        <v>-3763</v>
      </c>
      <c r="N699" s="18">
        <f t="shared" si="165"/>
        <v>22.73628048780488</v>
      </c>
      <c r="O699">
        <f t="shared" si="166"/>
        <v>-93.567073170731717</v>
      </c>
      <c r="P699" s="2">
        <f t="shared" si="167"/>
        <v>-28.681402439024392</v>
      </c>
      <c r="Q699" s="14">
        <v>-184</v>
      </c>
      <c r="R699" s="14">
        <v>268</v>
      </c>
      <c r="S699" s="27">
        <v>78</v>
      </c>
      <c r="T699" s="18">
        <f t="shared" si="168"/>
        <v>-27.606901725431356</v>
      </c>
      <c r="U699" s="12">
        <f t="shared" si="169"/>
        <v>40.210052513128282</v>
      </c>
      <c r="V699" s="2">
        <f t="shared" si="170"/>
        <v>11.702925731432858</v>
      </c>
      <c r="W699" s="39">
        <f t="shared" si="171"/>
        <v>-9.8274568642160567</v>
      </c>
      <c r="X699" s="39">
        <f t="shared" si="172"/>
        <v>20.780195048762181</v>
      </c>
      <c r="Y699" s="39">
        <f t="shared" si="173"/>
        <v>12.828207051762938</v>
      </c>
      <c r="Z699" s="7">
        <f t="shared" si="174"/>
        <v>46.529361801797563</v>
      </c>
      <c r="AA699" s="16">
        <v>832</v>
      </c>
      <c r="AB699" s="57">
        <f t="shared" si="175"/>
        <v>23.491987899481835</v>
      </c>
      <c r="AC699" s="2">
        <v>16</v>
      </c>
      <c r="AD699" s="7">
        <v>2265</v>
      </c>
      <c r="AE699">
        <v>58</v>
      </c>
      <c r="AF699">
        <v>76</v>
      </c>
      <c r="AG699">
        <v>76</v>
      </c>
      <c r="AH699" s="2">
        <v>20</v>
      </c>
      <c r="AI699" s="7">
        <v>16</v>
      </c>
      <c r="AJ699">
        <v>68</v>
      </c>
      <c r="AK699">
        <v>0</v>
      </c>
      <c r="AL699">
        <v>0</v>
      </c>
      <c r="AM699">
        <v>0</v>
      </c>
      <c r="AN699">
        <v>0</v>
      </c>
      <c r="AO699" s="2">
        <v>0</v>
      </c>
    </row>
    <row r="700" spans="1:41">
      <c r="A700" s="2">
        <v>880000</v>
      </c>
      <c r="B700">
        <f t="shared" si="160"/>
        <v>14.666666666666666</v>
      </c>
      <c r="C700" s="16">
        <v>1498881404</v>
      </c>
      <c r="D700" s="6">
        <f t="shared" si="161"/>
        <v>42917.164398148147</v>
      </c>
      <c r="E700" s="20">
        <v>-256</v>
      </c>
      <c r="F700" s="21">
        <v>-17172</v>
      </c>
      <c r="G700" s="22">
        <v>-3240</v>
      </c>
      <c r="H700">
        <f t="shared" si="162"/>
        <v>-1.5625E-2</v>
      </c>
      <c r="I700">
        <f t="shared" si="163"/>
        <v>-1.048095703125</v>
      </c>
      <c r="J700" s="2">
        <f t="shared" si="164"/>
        <v>-0.19775390625</v>
      </c>
      <c r="K700" s="16">
        <v>-2928</v>
      </c>
      <c r="L700" s="16">
        <v>-14048</v>
      </c>
      <c r="M700" s="16">
        <v>-3090</v>
      </c>
      <c r="N700" s="18">
        <f t="shared" si="165"/>
        <v>-22.31707317073171</v>
      </c>
      <c r="O700">
        <f t="shared" si="166"/>
        <v>-107.07317073170732</v>
      </c>
      <c r="P700" s="2">
        <f t="shared" si="167"/>
        <v>-23.551829268292686</v>
      </c>
      <c r="Q700" s="14">
        <v>-121</v>
      </c>
      <c r="R700" s="14">
        <v>197</v>
      </c>
      <c r="S700" s="27">
        <v>173</v>
      </c>
      <c r="T700" s="18">
        <f t="shared" si="168"/>
        <v>-18.154538634658664</v>
      </c>
      <c r="U700" s="12">
        <f t="shared" si="169"/>
        <v>29.557389347336834</v>
      </c>
      <c r="V700" s="2">
        <f t="shared" si="170"/>
        <v>25.956489122280569</v>
      </c>
      <c r="W700" s="39">
        <f t="shared" si="171"/>
        <v>-0.37509377344336414</v>
      </c>
      <c r="X700" s="39">
        <f t="shared" si="172"/>
        <v>10.127531882970732</v>
      </c>
      <c r="Y700" s="39">
        <f t="shared" si="173"/>
        <v>27.081770442610647</v>
      </c>
      <c r="Z700" s="7">
        <f t="shared" si="174"/>
        <v>84.921248595057648</v>
      </c>
      <c r="AA700" s="16">
        <v>736</v>
      </c>
      <c r="AB700" s="57">
        <f t="shared" si="175"/>
        <v>23.204450834157008</v>
      </c>
      <c r="AC700" s="2">
        <v>16</v>
      </c>
      <c r="AD700" s="7">
        <v>2268</v>
      </c>
      <c r="AE700">
        <v>70</v>
      </c>
      <c r="AF700">
        <v>87</v>
      </c>
      <c r="AG700">
        <v>86</v>
      </c>
      <c r="AH700" s="2">
        <v>25</v>
      </c>
      <c r="AI700" s="7">
        <v>16</v>
      </c>
      <c r="AJ700">
        <v>89</v>
      </c>
      <c r="AK700">
        <v>0</v>
      </c>
      <c r="AL700">
        <v>0</v>
      </c>
      <c r="AM700">
        <v>0</v>
      </c>
      <c r="AN700">
        <v>0</v>
      </c>
      <c r="AO700" s="2">
        <v>0</v>
      </c>
    </row>
    <row r="701" spans="1:41">
      <c r="A701" s="2">
        <v>881000</v>
      </c>
      <c r="B701">
        <f t="shared" si="160"/>
        <v>14.683333333333334</v>
      </c>
      <c r="C701" s="16">
        <v>1498881405</v>
      </c>
      <c r="D701" s="6">
        <f t="shared" si="161"/>
        <v>42917.164409722223</v>
      </c>
      <c r="E701" s="20">
        <v>44</v>
      </c>
      <c r="F701" s="21">
        <v>-18968</v>
      </c>
      <c r="G701" s="22">
        <v>-4652</v>
      </c>
      <c r="H701">
        <f t="shared" si="162"/>
        <v>2.685546875E-3</v>
      </c>
      <c r="I701">
        <f t="shared" si="163"/>
        <v>-1.15771484375</v>
      </c>
      <c r="J701" s="2">
        <f t="shared" si="164"/>
        <v>-0.283935546875</v>
      </c>
      <c r="K701" s="16">
        <v>1438</v>
      </c>
      <c r="L701" s="16">
        <v>-8489</v>
      </c>
      <c r="M701" s="16">
        <v>-1353</v>
      </c>
      <c r="N701" s="18">
        <f t="shared" si="165"/>
        <v>10.960365853658537</v>
      </c>
      <c r="O701">
        <f t="shared" si="166"/>
        <v>-64.702743902439025</v>
      </c>
      <c r="P701" s="2">
        <f t="shared" si="167"/>
        <v>-10.312500000000002</v>
      </c>
      <c r="Q701" s="14">
        <v>75</v>
      </c>
      <c r="R701" s="14">
        <v>189</v>
      </c>
      <c r="S701" s="27">
        <v>9</v>
      </c>
      <c r="T701" s="18">
        <f t="shared" si="168"/>
        <v>11.252813203300825</v>
      </c>
      <c r="U701" s="12">
        <f t="shared" si="169"/>
        <v>28.357089272318078</v>
      </c>
      <c r="V701" s="2">
        <f t="shared" si="170"/>
        <v>1.350337584396099</v>
      </c>
      <c r="W701" s="39">
        <f t="shared" si="171"/>
        <v>29.032258064516125</v>
      </c>
      <c r="X701" s="39">
        <f t="shared" si="172"/>
        <v>8.9272318079519764</v>
      </c>
      <c r="Y701" s="39">
        <f t="shared" si="173"/>
        <v>2.4756189047261792</v>
      </c>
      <c r="Z701" s="7">
        <f t="shared" si="174"/>
        <v>174.8960676018813</v>
      </c>
      <c r="AA701" s="16">
        <v>768</v>
      </c>
      <c r="AB701" s="57">
        <f t="shared" si="175"/>
        <v>23.300296522598615</v>
      </c>
      <c r="AC701" s="2">
        <v>16</v>
      </c>
      <c r="AD701" s="7">
        <v>2272</v>
      </c>
      <c r="AE701">
        <v>84</v>
      </c>
      <c r="AF701">
        <v>102</v>
      </c>
      <c r="AG701">
        <v>97</v>
      </c>
      <c r="AH701" s="2">
        <v>29</v>
      </c>
      <c r="AI701" s="7">
        <v>16</v>
      </c>
      <c r="AJ701">
        <v>64</v>
      </c>
      <c r="AK701">
        <v>0</v>
      </c>
      <c r="AL701">
        <v>0</v>
      </c>
      <c r="AM701">
        <v>0</v>
      </c>
      <c r="AN701">
        <v>0</v>
      </c>
      <c r="AO701" s="2">
        <v>0</v>
      </c>
    </row>
    <row r="702" spans="1:41">
      <c r="A702" s="2">
        <v>882000</v>
      </c>
      <c r="B702">
        <f t="shared" si="160"/>
        <v>14.7</v>
      </c>
      <c r="C702" s="16">
        <v>1498881406</v>
      </c>
      <c r="D702" s="6">
        <f t="shared" si="161"/>
        <v>42917.1644212963</v>
      </c>
      <c r="E702" s="20">
        <v>-548</v>
      </c>
      <c r="F702" s="21">
        <v>-17692</v>
      </c>
      <c r="G702" s="22">
        <v>-4496</v>
      </c>
      <c r="H702">
        <f t="shared" si="162"/>
        <v>-3.3447265625E-2</v>
      </c>
      <c r="I702">
        <f t="shared" si="163"/>
        <v>-1.079833984375</v>
      </c>
      <c r="J702" s="2">
        <f t="shared" si="164"/>
        <v>-0.2744140625</v>
      </c>
      <c r="K702" s="16">
        <v>-1962</v>
      </c>
      <c r="L702" s="16">
        <v>-13167</v>
      </c>
      <c r="M702" s="16">
        <v>-2879</v>
      </c>
      <c r="N702" s="18">
        <f t="shared" si="165"/>
        <v>-14.954268292682928</v>
      </c>
      <c r="O702">
        <f t="shared" si="166"/>
        <v>-100.35823170731709</v>
      </c>
      <c r="P702" s="2">
        <f t="shared" si="167"/>
        <v>-21.943597560975611</v>
      </c>
      <c r="Q702" s="14">
        <v>-162</v>
      </c>
      <c r="R702" s="14">
        <v>226</v>
      </c>
      <c r="S702" s="27">
        <v>-184</v>
      </c>
      <c r="T702" s="18">
        <f t="shared" si="168"/>
        <v>-24.306076519129782</v>
      </c>
      <c r="U702" s="12">
        <f t="shared" si="169"/>
        <v>33.908477119279823</v>
      </c>
      <c r="V702" s="2">
        <f t="shared" si="170"/>
        <v>-27.606901725431356</v>
      </c>
      <c r="W702" s="39">
        <f t="shared" si="171"/>
        <v>-6.5266316579144821</v>
      </c>
      <c r="X702" s="39">
        <f t="shared" si="172"/>
        <v>14.478619654913722</v>
      </c>
      <c r="Y702" s="39">
        <f t="shared" si="173"/>
        <v>-26.481620405101275</v>
      </c>
      <c r="Z702" s="7">
        <f t="shared" si="174"/>
        <v>288.74636671524337</v>
      </c>
      <c r="AA702" s="16">
        <v>880</v>
      </c>
      <c r="AB702" s="57">
        <f t="shared" si="175"/>
        <v>23.635756432144248</v>
      </c>
      <c r="AC702" s="2">
        <v>16</v>
      </c>
      <c r="AD702" s="7">
        <v>2278</v>
      </c>
      <c r="AE702">
        <v>57</v>
      </c>
      <c r="AF702">
        <v>76</v>
      </c>
      <c r="AG702">
        <v>78</v>
      </c>
      <c r="AH702" s="2">
        <v>20</v>
      </c>
      <c r="AI702" s="7">
        <v>16</v>
      </c>
      <c r="AJ702">
        <v>42</v>
      </c>
      <c r="AK702">
        <v>0</v>
      </c>
      <c r="AL702">
        <v>0</v>
      </c>
      <c r="AM702">
        <v>0</v>
      </c>
      <c r="AN702">
        <v>0</v>
      </c>
      <c r="AO702" s="2">
        <v>0</v>
      </c>
    </row>
    <row r="703" spans="1:41">
      <c r="A703" s="2">
        <v>883000</v>
      </c>
      <c r="B703">
        <f t="shared" si="160"/>
        <v>14.716666666666667</v>
      </c>
      <c r="C703" s="16">
        <v>1498881407</v>
      </c>
      <c r="D703" s="6">
        <f t="shared" si="161"/>
        <v>42917.16443287037</v>
      </c>
      <c r="E703" s="20">
        <v>576</v>
      </c>
      <c r="F703" s="21">
        <v>-16820</v>
      </c>
      <c r="G703" s="22">
        <v>-3588</v>
      </c>
      <c r="H703">
        <f t="shared" si="162"/>
        <v>3.515625E-2</v>
      </c>
      <c r="I703">
        <f t="shared" si="163"/>
        <v>-1.026611328125</v>
      </c>
      <c r="J703" s="2">
        <f t="shared" si="164"/>
        <v>-0.218994140625</v>
      </c>
      <c r="K703" s="16">
        <v>-824</v>
      </c>
      <c r="L703" s="16">
        <v>-13708</v>
      </c>
      <c r="M703" s="16">
        <v>-3187</v>
      </c>
      <c r="N703" s="18">
        <f t="shared" si="165"/>
        <v>-6.2804878048780495</v>
      </c>
      <c r="O703">
        <f t="shared" si="166"/>
        <v>-104.48170731707317</v>
      </c>
      <c r="P703" s="2">
        <f t="shared" si="167"/>
        <v>-24.291158536585368</v>
      </c>
      <c r="Q703" s="14">
        <v>-285</v>
      </c>
      <c r="R703" s="14">
        <v>203</v>
      </c>
      <c r="S703" s="27">
        <v>97</v>
      </c>
      <c r="T703" s="18">
        <f t="shared" si="168"/>
        <v>-42.760690172543136</v>
      </c>
      <c r="U703" s="12">
        <f t="shared" si="169"/>
        <v>30.4576144036009</v>
      </c>
      <c r="V703" s="2">
        <f t="shared" si="170"/>
        <v>14.553638409602401</v>
      </c>
      <c r="W703" s="39">
        <f t="shared" si="171"/>
        <v>-24.981245311327836</v>
      </c>
      <c r="X703" s="39">
        <f t="shared" si="172"/>
        <v>11.027756939234798</v>
      </c>
      <c r="Y703" s="39">
        <f t="shared" si="173"/>
        <v>15.678919729932481</v>
      </c>
      <c r="Z703" s="7">
        <f t="shared" si="174"/>
        <v>25.133637640339202</v>
      </c>
      <c r="AA703" s="16">
        <v>832</v>
      </c>
      <c r="AB703" s="57">
        <f t="shared" si="175"/>
        <v>23.491987899481835</v>
      </c>
      <c r="AC703" s="2">
        <v>16</v>
      </c>
      <c r="AD703" s="7">
        <v>2282</v>
      </c>
      <c r="AE703">
        <v>60</v>
      </c>
      <c r="AF703">
        <v>78</v>
      </c>
      <c r="AG703">
        <v>79</v>
      </c>
      <c r="AH703" s="2">
        <v>21</v>
      </c>
      <c r="AI703" s="7">
        <v>16</v>
      </c>
      <c r="AJ703">
        <v>103</v>
      </c>
      <c r="AK703">
        <v>0</v>
      </c>
      <c r="AL703">
        <v>0</v>
      </c>
      <c r="AM703">
        <v>0</v>
      </c>
      <c r="AN703">
        <v>0</v>
      </c>
      <c r="AO703" s="2">
        <v>0</v>
      </c>
    </row>
    <row r="704" spans="1:41">
      <c r="A704" s="2">
        <v>884000</v>
      </c>
      <c r="B704">
        <f t="shared" si="160"/>
        <v>14.733333333333333</v>
      </c>
      <c r="C704" s="16">
        <v>1498881408</v>
      </c>
      <c r="D704" s="6">
        <f t="shared" si="161"/>
        <v>42917.164444444439</v>
      </c>
      <c r="E704" s="20">
        <v>-388</v>
      </c>
      <c r="F704" s="21">
        <v>-17492</v>
      </c>
      <c r="G704" s="22">
        <v>-4588</v>
      </c>
      <c r="H704">
        <f t="shared" si="162"/>
        <v>-2.3681640625E-2</v>
      </c>
      <c r="I704">
        <f t="shared" si="163"/>
        <v>-1.067626953125</v>
      </c>
      <c r="J704" s="2">
        <f t="shared" si="164"/>
        <v>-0.280029296875</v>
      </c>
      <c r="K704" s="16">
        <v>3105</v>
      </c>
      <c r="L704" s="16">
        <v>-11453</v>
      </c>
      <c r="M704" s="16">
        <v>-3134</v>
      </c>
      <c r="N704" s="18">
        <f t="shared" si="165"/>
        <v>23.666158536585368</v>
      </c>
      <c r="O704">
        <f t="shared" si="166"/>
        <v>-87.294207317073173</v>
      </c>
      <c r="P704" s="2">
        <f t="shared" si="167"/>
        <v>-23.887195121951223</v>
      </c>
      <c r="Q704" s="14">
        <v>-6</v>
      </c>
      <c r="R704" s="14">
        <v>194</v>
      </c>
      <c r="S704" s="27">
        <v>146</v>
      </c>
      <c r="T704" s="18">
        <f t="shared" si="168"/>
        <v>-0.90022505626406601</v>
      </c>
      <c r="U704" s="12">
        <f t="shared" si="169"/>
        <v>29.107276819204802</v>
      </c>
      <c r="V704" s="2">
        <f t="shared" si="170"/>
        <v>21.905476369092273</v>
      </c>
      <c r="W704" s="39">
        <f t="shared" si="171"/>
        <v>16.879219804951234</v>
      </c>
      <c r="X704" s="39">
        <f t="shared" si="172"/>
        <v>9.6774193548387011</v>
      </c>
      <c r="Y704" s="39">
        <f t="shared" si="173"/>
        <v>23.030757689422352</v>
      </c>
      <c r="Z704" s="7">
        <f t="shared" si="174"/>
        <v>123.70020134034566</v>
      </c>
      <c r="AA704" s="16">
        <v>784</v>
      </c>
      <c r="AB704" s="57">
        <f t="shared" si="175"/>
        <v>23.348219366819421</v>
      </c>
      <c r="AC704" s="2">
        <v>16</v>
      </c>
      <c r="AD704" s="7">
        <v>2288</v>
      </c>
      <c r="AE704">
        <v>100</v>
      </c>
      <c r="AF704">
        <v>115</v>
      </c>
      <c r="AG704">
        <v>106</v>
      </c>
      <c r="AH704" s="2">
        <v>36</v>
      </c>
      <c r="AI704" s="7">
        <v>16</v>
      </c>
      <c r="AJ704">
        <v>70</v>
      </c>
      <c r="AK704">
        <v>0</v>
      </c>
      <c r="AL704">
        <v>0</v>
      </c>
      <c r="AM704">
        <v>0</v>
      </c>
      <c r="AN704">
        <v>0</v>
      </c>
      <c r="AO704" s="2">
        <v>0</v>
      </c>
    </row>
    <row r="705" spans="1:41">
      <c r="A705" s="2">
        <v>885000</v>
      </c>
      <c r="B705">
        <f t="shared" si="160"/>
        <v>14.75</v>
      </c>
      <c r="C705" s="16">
        <v>1498881409</v>
      </c>
      <c r="D705" s="6">
        <f t="shared" si="161"/>
        <v>42917.164456018523</v>
      </c>
      <c r="E705" s="20">
        <v>608</v>
      </c>
      <c r="F705" s="21">
        <v>-17468</v>
      </c>
      <c r="G705" s="22">
        <v>-3708</v>
      </c>
      <c r="H705">
        <f t="shared" si="162"/>
        <v>3.7109375E-2</v>
      </c>
      <c r="I705">
        <f t="shared" si="163"/>
        <v>-1.066162109375</v>
      </c>
      <c r="J705" s="2">
        <f t="shared" si="164"/>
        <v>-0.226318359375</v>
      </c>
      <c r="K705" s="16">
        <v>-1721</v>
      </c>
      <c r="L705" s="16">
        <v>-15579</v>
      </c>
      <c r="M705" s="16">
        <v>672</v>
      </c>
      <c r="N705" s="18">
        <f t="shared" si="165"/>
        <v>-13.117378048780489</v>
      </c>
      <c r="O705">
        <f t="shared" si="166"/>
        <v>-118.74237804878049</v>
      </c>
      <c r="P705" s="2">
        <f t="shared" si="167"/>
        <v>5.1219512195121952</v>
      </c>
      <c r="Q705" s="14">
        <v>-106</v>
      </c>
      <c r="R705" s="14">
        <v>270</v>
      </c>
      <c r="S705" s="27">
        <v>-16</v>
      </c>
      <c r="T705" s="18">
        <f t="shared" si="168"/>
        <v>-15.9039759939985</v>
      </c>
      <c r="U705" s="12">
        <f t="shared" si="169"/>
        <v>40.510127531882972</v>
      </c>
      <c r="V705" s="2">
        <f t="shared" si="170"/>
        <v>-2.4006001500375094</v>
      </c>
      <c r="W705" s="39">
        <f t="shared" si="171"/>
        <v>1.8754688672167994</v>
      </c>
      <c r="X705" s="39">
        <f t="shared" si="172"/>
        <v>21.080270067516871</v>
      </c>
      <c r="Y705" s="39">
        <f t="shared" si="173"/>
        <v>-1.2753188297074294</v>
      </c>
      <c r="Z705" s="7">
        <f t="shared" si="174"/>
        <v>215.83059948556078</v>
      </c>
      <c r="AA705" s="16">
        <v>848</v>
      </c>
      <c r="AB705" s="57">
        <f t="shared" si="175"/>
        <v>23.539910743702638</v>
      </c>
      <c r="AC705" s="2">
        <v>16</v>
      </c>
      <c r="AD705" s="7">
        <v>2292</v>
      </c>
      <c r="AE705">
        <v>64</v>
      </c>
      <c r="AF705">
        <v>83</v>
      </c>
      <c r="AG705">
        <v>82</v>
      </c>
      <c r="AH705" s="2">
        <v>22</v>
      </c>
      <c r="AI705" s="7">
        <v>16</v>
      </c>
      <c r="AJ705">
        <v>92</v>
      </c>
      <c r="AK705">
        <v>0</v>
      </c>
      <c r="AL705">
        <v>0</v>
      </c>
      <c r="AM705">
        <v>0</v>
      </c>
      <c r="AN705">
        <v>0</v>
      </c>
      <c r="AO705" s="2">
        <v>0</v>
      </c>
    </row>
    <row r="706" spans="1:41">
      <c r="A706" s="2">
        <v>886000</v>
      </c>
      <c r="B706">
        <f t="shared" si="160"/>
        <v>14.766666666666667</v>
      </c>
      <c r="C706" s="16">
        <v>1498881410</v>
      </c>
      <c r="D706" s="6">
        <f t="shared" si="161"/>
        <v>42917.164467592593</v>
      </c>
      <c r="E706" s="20">
        <v>64</v>
      </c>
      <c r="F706" s="21">
        <v>-18068</v>
      </c>
      <c r="G706" s="22">
        <v>-4928</v>
      </c>
      <c r="H706">
        <f t="shared" si="162"/>
        <v>3.90625E-3</v>
      </c>
      <c r="I706">
        <f t="shared" si="163"/>
        <v>-1.102783203125</v>
      </c>
      <c r="J706" s="2">
        <f t="shared" si="164"/>
        <v>-0.30078125</v>
      </c>
      <c r="K706" s="16">
        <v>4363</v>
      </c>
      <c r="L706" s="16">
        <v>-10191</v>
      </c>
      <c r="M706" s="16">
        <v>-5781</v>
      </c>
      <c r="N706" s="18">
        <f t="shared" si="165"/>
        <v>33.25457317073171</v>
      </c>
      <c r="O706">
        <f t="shared" si="166"/>
        <v>-77.675304878048792</v>
      </c>
      <c r="P706" s="2">
        <f t="shared" si="167"/>
        <v>-44.062500000000007</v>
      </c>
      <c r="Q706" s="14">
        <v>-194</v>
      </c>
      <c r="R706" s="14">
        <v>236</v>
      </c>
      <c r="S706" s="27">
        <v>-164</v>
      </c>
      <c r="T706" s="18">
        <f t="shared" si="168"/>
        <v>-29.107276819204802</v>
      </c>
      <c r="U706" s="12">
        <f t="shared" si="169"/>
        <v>35.408852213053265</v>
      </c>
      <c r="V706" s="2">
        <f t="shared" si="170"/>
        <v>-24.606151537884472</v>
      </c>
      <c r="W706" s="39">
        <f t="shared" si="171"/>
        <v>-11.327831957989503</v>
      </c>
      <c r="X706" s="39">
        <f t="shared" si="172"/>
        <v>15.978994748687164</v>
      </c>
      <c r="Y706" s="39">
        <f t="shared" si="173"/>
        <v>-23.48087021755439</v>
      </c>
      <c r="Z706" s="7">
        <f t="shared" si="174"/>
        <v>301.21727203877106</v>
      </c>
      <c r="AA706" s="16">
        <v>880</v>
      </c>
      <c r="AB706" s="57">
        <f t="shared" si="175"/>
        <v>23.635756432144248</v>
      </c>
      <c r="AC706" s="2">
        <v>16</v>
      </c>
      <c r="AD706" s="7">
        <v>2297</v>
      </c>
      <c r="AE706">
        <v>53</v>
      </c>
      <c r="AF706">
        <v>70</v>
      </c>
      <c r="AG706">
        <v>72</v>
      </c>
      <c r="AH706" s="2">
        <v>18</v>
      </c>
      <c r="AI706" s="7">
        <v>16</v>
      </c>
      <c r="AJ706">
        <v>46</v>
      </c>
      <c r="AK706">
        <v>0</v>
      </c>
      <c r="AL706">
        <v>0</v>
      </c>
      <c r="AM706">
        <v>0</v>
      </c>
      <c r="AN706">
        <v>0</v>
      </c>
      <c r="AO706" s="2">
        <v>0</v>
      </c>
    </row>
    <row r="707" spans="1:41">
      <c r="A707" s="2">
        <v>887000</v>
      </c>
      <c r="B707">
        <f t="shared" ref="B707:B770" si="176">A707/1000/60</f>
        <v>14.783333333333333</v>
      </c>
      <c r="C707" s="16">
        <v>1498881411</v>
      </c>
      <c r="D707" s="6">
        <f t="shared" ref="D707:D770" si="177">(C707) / 86400 + 25569</f>
        <v>42917.164479166662</v>
      </c>
      <c r="E707" s="20">
        <v>-60</v>
      </c>
      <c r="F707" s="21">
        <v>-17380</v>
      </c>
      <c r="G707" s="22">
        <v>-4036</v>
      </c>
      <c r="H707">
        <f t="shared" ref="H707:H770" si="178">E707/16384</f>
        <v>-3.662109375E-3</v>
      </c>
      <c r="I707">
        <f t="shared" ref="I707:I770" si="179">F707/16384</f>
        <v>-1.060791015625</v>
      </c>
      <c r="J707" s="2">
        <f t="shared" ref="J707:J770" si="180">G707/16384</f>
        <v>-0.246337890625</v>
      </c>
      <c r="K707" s="16">
        <v>1274</v>
      </c>
      <c r="L707" s="16">
        <v>-12338</v>
      </c>
      <c r="M707" s="16">
        <v>2379</v>
      </c>
      <c r="N707" s="18">
        <f t="shared" ref="N707:N770" si="181">K707/131.2</f>
        <v>9.7103658536585371</v>
      </c>
      <c r="O707">
        <f t="shared" ref="O707:O770" si="182">L707/131.2</f>
        <v>-94.03963414634147</v>
      </c>
      <c r="P707" s="2">
        <f t="shared" ref="P707:P770" si="183">M707/131.2</f>
        <v>18.132621951219512</v>
      </c>
      <c r="Q707" s="14">
        <v>-326</v>
      </c>
      <c r="R707" s="14">
        <v>180</v>
      </c>
      <c r="S707" s="27">
        <v>88</v>
      </c>
      <c r="T707" s="18">
        <f t="shared" ref="T707:T770" si="184">Q707/6.665</f>
        <v>-48.912228057014254</v>
      </c>
      <c r="U707" s="12">
        <f t="shared" ref="U707:U770" si="185">R707/6.665</f>
        <v>27.00675168792198</v>
      </c>
      <c r="V707" s="2">
        <f t="shared" ref="V707:V770" si="186">S707/6.665</f>
        <v>13.203300825206302</v>
      </c>
      <c r="W707" s="39">
        <f t="shared" ref="W707:W770" si="187">T707-(-17.7794448612153)</f>
        <v>-31.132783195798954</v>
      </c>
      <c r="X707" s="39">
        <f t="shared" ref="X707:X770" si="188">U707-(19.4298574643661)</f>
        <v>7.5768942235558789</v>
      </c>
      <c r="Y707" s="39">
        <f t="shared" ref="Y707:Y770" si="189">V707-(-1.12528132033008)</f>
        <v>14.328582145536382</v>
      </c>
      <c r="Z707" s="7">
        <f t="shared" ref="Z707:Z770" si="190">180-(ATAN2(W707,Y707)*60)</f>
        <v>17.384696977969838</v>
      </c>
      <c r="AA707" s="16">
        <v>880</v>
      </c>
      <c r="AB707" s="57">
        <f t="shared" ref="AB707:AB770" si="191">(AA707/333.87)+21</f>
        <v>23.635756432144248</v>
      </c>
      <c r="AC707" s="2">
        <v>16</v>
      </c>
      <c r="AD707" s="7">
        <v>2302</v>
      </c>
      <c r="AE707">
        <v>58</v>
      </c>
      <c r="AF707">
        <v>77</v>
      </c>
      <c r="AG707">
        <v>78</v>
      </c>
      <c r="AH707" s="2">
        <v>21</v>
      </c>
      <c r="AI707" s="7">
        <v>16</v>
      </c>
      <c r="AJ707">
        <v>48</v>
      </c>
      <c r="AK707">
        <v>0</v>
      </c>
      <c r="AL707">
        <v>0</v>
      </c>
      <c r="AM707">
        <v>0</v>
      </c>
      <c r="AN707">
        <v>0</v>
      </c>
      <c r="AO707" s="2">
        <v>0</v>
      </c>
    </row>
    <row r="708" spans="1:41">
      <c r="A708" s="2">
        <v>888000</v>
      </c>
      <c r="B708">
        <f t="shared" si="176"/>
        <v>14.8</v>
      </c>
      <c r="C708" s="16">
        <v>1498881412</v>
      </c>
      <c r="D708" s="6">
        <f t="shared" si="177"/>
        <v>42917.164490740739</v>
      </c>
      <c r="E708" s="20">
        <v>-124</v>
      </c>
      <c r="F708" s="21">
        <v>-19324</v>
      </c>
      <c r="G708" s="22">
        <v>-4608</v>
      </c>
      <c r="H708">
        <f t="shared" si="178"/>
        <v>-7.568359375E-3</v>
      </c>
      <c r="I708">
        <f t="shared" si="179"/>
        <v>-1.179443359375</v>
      </c>
      <c r="J708" s="2">
        <f t="shared" si="180"/>
        <v>-0.28125</v>
      </c>
      <c r="K708" s="16">
        <v>1625</v>
      </c>
      <c r="L708" s="16">
        <v>-7220</v>
      </c>
      <c r="M708" s="16">
        <v>2464</v>
      </c>
      <c r="N708" s="18">
        <f t="shared" si="181"/>
        <v>12.385670731707318</v>
      </c>
      <c r="O708">
        <f t="shared" si="182"/>
        <v>-55.030487804878057</v>
      </c>
      <c r="P708" s="2">
        <f t="shared" si="183"/>
        <v>18.780487804878049</v>
      </c>
      <c r="Q708" s="14">
        <v>-29</v>
      </c>
      <c r="R708" s="14">
        <v>177</v>
      </c>
      <c r="S708" s="27">
        <v>179</v>
      </c>
      <c r="T708" s="18">
        <f t="shared" si="184"/>
        <v>-4.3510877719429857</v>
      </c>
      <c r="U708" s="12">
        <f t="shared" si="185"/>
        <v>26.556639159789949</v>
      </c>
      <c r="V708" s="2">
        <f t="shared" si="186"/>
        <v>26.856714178544635</v>
      </c>
      <c r="W708" s="39">
        <f t="shared" si="187"/>
        <v>13.428357089272314</v>
      </c>
      <c r="X708" s="39">
        <f t="shared" si="188"/>
        <v>7.1267816954238477</v>
      </c>
      <c r="Y708" s="39">
        <f t="shared" si="189"/>
        <v>27.981995498874717</v>
      </c>
      <c r="Z708" s="7">
        <f t="shared" si="190"/>
        <v>112.59818923209043</v>
      </c>
      <c r="AA708" s="16">
        <v>880</v>
      </c>
      <c r="AB708" s="57">
        <f t="shared" si="191"/>
        <v>23.635756432144248</v>
      </c>
      <c r="AC708" s="2">
        <v>16</v>
      </c>
      <c r="AD708" s="7">
        <v>2307</v>
      </c>
      <c r="AE708">
        <v>94</v>
      </c>
      <c r="AF708">
        <v>109</v>
      </c>
      <c r="AG708">
        <v>103</v>
      </c>
      <c r="AH708" s="2">
        <v>33</v>
      </c>
      <c r="AI708" s="7">
        <v>16</v>
      </c>
      <c r="AJ708">
        <v>78</v>
      </c>
      <c r="AK708">
        <v>0</v>
      </c>
      <c r="AL708">
        <v>0</v>
      </c>
      <c r="AM708">
        <v>0</v>
      </c>
      <c r="AN708">
        <v>0</v>
      </c>
      <c r="AO708" s="2">
        <v>0</v>
      </c>
    </row>
    <row r="709" spans="1:41">
      <c r="A709" s="2">
        <v>889000</v>
      </c>
      <c r="B709">
        <f t="shared" si="176"/>
        <v>14.816666666666666</v>
      </c>
      <c r="C709" s="16">
        <v>1498881413</v>
      </c>
      <c r="D709" s="6">
        <f t="shared" si="177"/>
        <v>42917.164502314816</v>
      </c>
      <c r="E709" s="20">
        <v>-356</v>
      </c>
      <c r="F709" s="21">
        <v>-16720</v>
      </c>
      <c r="G709" s="22">
        <v>-4260</v>
      </c>
      <c r="H709">
        <f t="shared" si="178"/>
        <v>-2.1728515625E-2</v>
      </c>
      <c r="I709">
        <f t="shared" si="179"/>
        <v>-1.0205078125</v>
      </c>
      <c r="J709" s="2">
        <f t="shared" si="180"/>
        <v>-0.260009765625</v>
      </c>
      <c r="K709" s="16">
        <v>-2118</v>
      </c>
      <c r="L709" s="16">
        <v>-12156</v>
      </c>
      <c r="M709" s="16">
        <v>-1034</v>
      </c>
      <c r="N709" s="18">
        <f t="shared" si="181"/>
        <v>-16.14329268292683</v>
      </c>
      <c r="O709">
        <f t="shared" si="182"/>
        <v>-92.652439024390247</v>
      </c>
      <c r="P709" s="2">
        <f t="shared" si="183"/>
        <v>-7.8810975609756104</v>
      </c>
      <c r="Q709" s="14">
        <v>61</v>
      </c>
      <c r="R709" s="14">
        <v>201</v>
      </c>
      <c r="S709" s="27">
        <v>-25</v>
      </c>
      <c r="T709" s="18">
        <f t="shared" si="184"/>
        <v>9.1522880720180044</v>
      </c>
      <c r="U709" s="12">
        <f t="shared" si="185"/>
        <v>30.15753938484621</v>
      </c>
      <c r="V709" s="2">
        <f t="shared" si="186"/>
        <v>-3.7509377344336086</v>
      </c>
      <c r="W709" s="39">
        <f t="shared" si="187"/>
        <v>26.931732933233306</v>
      </c>
      <c r="X709" s="39">
        <f t="shared" si="188"/>
        <v>10.727681920480109</v>
      </c>
      <c r="Y709" s="39">
        <f t="shared" si="189"/>
        <v>-2.6256564141035286</v>
      </c>
      <c r="Z709" s="7">
        <f t="shared" si="190"/>
        <v>185.83115393830619</v>
      </c>
      <c r="AA709" s="16">
        <v>832</v>
      </c>
      <c r="AB709" s="57">
        <f t="shared" si="191"/>
        <v>23.491987899481835</v>
      </c>
      <c r="AC709" s="2">
        <v>16</v>
      </c>
      <c r="AD709" s="7">
        <v>2312</v>
      </c>
      <c r="AE709">
        <v>112</v>
      </c>
      <c r="AF709">
        <v>129</v>
      </c>
      <c r="AG709">
        <v>117</v>
      </c>
      <c r="AH709" s="2">
        <v>39</v>
      </c>
      <c r="AI709" s="7">
        <v>16</v>
      </c>
      <c r="AJ709">
        <v>51</v>
      </c>
      <c r="AK709">
        <v>0</v>
      </c>
      <c r="AL709">
        <v>0</v>
      </c>
      <c r="AM709">
        <v>0</v>
      </c>
      <c r="AN709">
        <v>0</v>
      </c>
      <c r="AO709" s="2">
        <v>0</v>
      </c>
    </row>
    <row r="710" spans="1:41">
      <c r="A710" s="2">
        <v>890000</v>
      </c>
      <c r="B710">
        <f t="shared" si="176"/>
        <v>14.833333333333334</v>
      </c>
      <c r="C710" s="16">
        <v>1498881414</v>
      </c>
      <c r="D710" s="6">
        <f t="shared" si="177"/>
        <v>42917.164513888885</v>
      </c>
      <c r="E710" s="20">
        <v>-4</v>
      </c>
      <c r="F710" s="21">
        <v>-20060</v>
      </c>
      <c r="G710" s="22">
        <v>-3632</v>
      </c>
      <c r="H710">
        <f t="shared" si="178"/>
        <v>-2.44140625E-4</v>
      </c>
      <c r="I710">
        <f t="shared" si="179"/>
        <v>-1.224365234375</v>
      </c>
      <c r="J710" s="2">
        <f t="shared" si="180"/>
        <v>-0.2216796875</v>
      </c>
      <c r="K710" s="16">
        <v>-6639</v>
      </c>
      <c r="L710" s="16">
        <v>-12432</v>
      </c>
      <c r="M710" s="16">
        <v>461</v>
      </c>
      <c r="N710" s="18">
        <f t="shared" si="181"/>
        <v>-50.60213414634147</v>
      </c>
      <c r="O710">
        <f t="shared" si="182"/>
        <v>-94.756097560975618</v>
      </c>
      <c r="P710" s="2">
        <f t="shared" si="183"/>
        <v>3.5137195121951224</v>
      </c>
      <c r="Q710" s="14">
        <v>-174</v>
      </c>
      <c r="R710" s="14">
        <v>270</v>
      </c>
      <c r="S710" s="27">
        <v>-70</v>
      </c>
      <c r="T710" s="18">
        <f t="shared" si="184"/>
        <v>-26.106526631657914</v>
      </c>
      <c r="U710" s="12">
        <f t="shared" si="185"/>
        <v>40.510127531882972</v>
      </c>
      <c r="V710" s="2">
        <f t="shared" si="186"/>
        <v>-10.502625656414104</v>
      </c>
      <c r="W710" s="39">
        <f t="shared" si="187"/>
        <v>-8.3270817704426143</v>
      </c>
      <c r="X710" s="39">
        <f t="shared" si="188"/>
        <v>21.080270067516871</v>
      </c>
      <c r="Y710" s="39">
        <f t="shared" si="189"/>
        <v>-9.3773443360840236</v>
      </c>
      <c r="Z710" s="7">
        <f t="shared" si="190"/>
        <v>317.81651379173479</v>
      </c>
      <c r="AA710" s="16">
        <v>800</v>
      </c>
      <c r="AB710" s="57">
        <f t="shared" si="191"/>
        <v>23.396142211040225</v>
      </c>
      <c r="AC710" s="2">
        <v>16</v>
      </c>
      <c r="AD710" s="7">
        <v>2317</v>
      </c>
      <c r="AE710">
        <v>56</v>
      </c>
      <c r="AF710">
        <v>74</v>
      </c>
      <c r="AG710">
        <v>75</v>
      </c>
      <c r="AH710" s="2">
        <v>19</v>
      </c>
      <c r="AI710" s="7">
        <v>16</v>
      </c>
      <c r="AJ710">
        <v>73</v>
      </c>
      <c r="AK710">
        <v>0</v>
      </c>
      <c r="AL710">
        <v>0</v>
      </c>
      <c r="AM710">
        <v>0</v>
      </c>
      <c r="AN710">
        <v>0</v>
      </c>
      <c r="AO710" s="2">
        <v>0</v>
      </c>
    </row>
    <row r="711" spans="1:41">
      <c r="A711" s="2">
        <v>891000</v>
      </c>
      <c r="B711">
        <f t="shared" si="176"/>
        <v>14.85</v>
      </c>
      <c r="C711" s="16">
        <v>1498881415</v>
      </c>
      <c r="D711" s="6">
        <f t="shared" si="177"/>
        <v>42917.164525462962</v>
      </c>
      <c r="E711" s="20">
        <v>-52</v>
      </c>
      <c r="F711" s="21">
        <v>-16496</v>
      </c>
      <c r="G711" s="22">
        <v>-4140</v>
      </c>
      <c r="H711">
        <f t="shared" si="178"/>
        <v>-3.173828125E-3</v>
      </c>
      <c r="I711">
        <f t="shared" si="179"/>
        <v>-1.0068359375</v>
      </c>
      <c r="J711" s="2">
        <f t="shared" si="180"/>
        <v>-0.252685546875</v>
      </c>
      <c r="K711" s="16">
        <v>1035</v>
      </c>
      <c r="L711" s="16">
        <v>-6036</v>
      </c>
      <c r="M711" s="16">
        <v>-4178</v>
      </c>
      <c r="N711" s="18">
        <f t="shared" si="181"/>
        <v>7.8887195121951228</v>
      </c>
      <c r="O711">
        <f t="shared" si="182"/>
        <v>-46.006097560975611</v>
      </c>
      <c r="P711" s="2">
        <f t="shared" si="183"/>
        <v>-31.844512195121954</v>
      </c>
      <c r="Q711" s="14">
        <v>-171</v>
      </c>
      <c r="R711" s="14">
        <v>277</v>
      </c>
      <c r="S711" s="27">
        <v>-71</v>
      </c>
      <c r="T711" s="18">
        <f t="shared" si="184"/>
        <v>-25.656414103525883</v>
      </c>
      <c r="U711" s="12">
        <f t="shared" si="185"/>
        <v>41.560390097524383</v>
      </c>
      <c r="V711" s="2">
        <f t="shared" si="186"/>
        <v>-10.652663165791449</v>
      </c>
      <c r="W711" s="39">
        <f t="shared" si="187"/>
        <v>-7.876969242310583</v>
      </c>
      <c r="X711" s="39">
        <f t="shared" si="188"/>
        <v>22.130532633158282</v>
      </c>
      <c r="Y711" s="39">
        <f t="shared" si="189"/>
        <v>-9.5273818454613686</v>
      </c>
      <c r="Z711" s="7">
        <f t="shared" si="190"/>
        <v>315.69897711913222</v>
      </c>
      <c r="AA711" s="16">
        <v>800</v>
      </c>
      <c r="AB711" s="57">
        <f t="shared" si="191"/>
        <v>23.396142211040225</v>
      </c>
      <c r="AC711" s="2">
        <v>16</v>
      </c>
      <c r="AD711" s="7">
        <v>2320</v>
      </c>
      <c r="AE711">
        <v>56</v>
      </c>
      <c r="AF711">
        <v>73</v>
      </c>
      <c r="AG711">
        <v>75</v>
      </c>
      <c r="AH711" s="2">
        <v>19</v>
      </c>
      <c r="AI711" s="7">
        <v>16</v>
      </c>
      <c r="AJ711">
        <v>48</v>
      </c>
      <c r="AK711">
        <v>0</v>
      </c>
      <c r="AL711">
        <v>0</v>
      </c>
      <c r="AM711">
        <v>0</v>
      </c>
      <c r="AN711">
        <v>0</v>
      </c>
      <c r="AO711" s="2">
        <v>0</v>
      </c>
    </row>
    <row r="712" spans="1:41">
      <c r="A712" s="2">
        <v>892000</v>
      </c>
      <c r="B712">
        <f t="shared" si="176"/>
        <v>14.866666666666667</v>
      </c>
      <c r="C712" s="16">
        <v>1498881416</v>
      </c>
      <c r="D712" s="6">
        <f t="shared" si="177"/>
        <v>42917.164537037039</v>
      </c>
      <c r="E712" s="20">
        <v>-80</v>
      </c>
      <c r="F712" s="21">
        <v>-19816</v>
      </c>
      <c r="G712" s="22">
        <v>-3948</v>
      </c>
      <c r="H712">
        <f t="shared" si="178"/>
        <v>-4.8828125E-3</v>
      </c>
      <c r="I712">
        <f t="shared" si="179"/>
        <v>-1.20947265625</v>
      </c>
      <c r="J712" s="2">
        <f t="shared" si="180"/>
        <v>-0.240966796875</v>
      </c>
      <c r="K712" s="16">
        <v>-6166</v>
      </c>
      <c r="L712" s="16">
        <v>-10442</v>
      </c>
      <c r="M712" s="16">
        <v>-321</v>
      </c>
      <c r="N712" s="18">
        <f t="shared" si="181"/>
        <v>-46.996951219512198</v>
      </c>
      <c r="O712">
        <f t="shared" si="182"/>
        <v>-79.588414634146346</v>
      </c>
      <c r="P712" s="2">
        <f t="shared" si="183"/>
        <v>-2.4466463414634148</v>
      </c>
      <c r="Q712" s="14">
        <v>-331</v>
      </c>
      <c r="R712" s="14">
        <v>187</v>
      </c>
      <c r="S712" s="27">
        <v>81</v>
      </c>
      <c r="T712" s="18">
        <f t="shared" si="184"/>
        <v>-49.662415603900975</v>
      </c>
      <c r="U712" s="12">
        <f t="shared" si="185"/>
        <v>28.057014253563391</v>
      </c>
      <c r="V712" s="2">
        <f t="shared" si="186"/>
        <v>12.153038259564891</v>
      </c>
      <c r="W712" s="39">
        <f t="shared" si="187"/>
        <v>-31.882970742685675</v>
      </c>
      <c r="X712" s="39">
        <f t="shared" si="188"/>
        <v>8.62715678919729</v>
      </c>
      <c r="Y712" s="39">
        <f t="shared" si="189"/>
        <v>13.278319579894971</v>
      </c>
      <c r="Z712" s="7">
        <f t="shared" si="190"/>
        <v>15.181882904034751</v>
      </c>
      <c r="AA712" s="16">
        <v>800</v>
      </c>
      <c r="AB712" s="57">
        <f t="shared" si="191"/>
        <v>23.396142211040225</v>
      </c>
      <c r="AC712" s="2">
        <v>16</v>
      </c>
      <c r="AD712" s="7">
        <v>2325</v>
      </c>
      <c r="AE712">
        <v>59</v>
      </c>
      <c r="AF712">
        <v>76</v>
      </c>
      <c r="AG712">
        <v>78</v>
      </c>
      <c r="AH712" s="2">
        <v>21</v>
      </c>
      <c r="AI712" s="7">
        <v>16</v>
      </c>
      <c r="AJ712">
        <v>79</v>
      </c>
      <c r="AK712">
        <v>0</v>
      </c>
      <c r="AL712">
        <v>0</v>
      </c>
      <c r="AM712">
        <v>0</v>
      </c>
      <c r="AN712">
        <v>0</v>
      </c>
      <c r="AO712" s="2">
        <v>0</v>
      </c>
    </row>
    <row r="713" spans="1:41">
      <c r="A713" s="2">
        <v>893000</v>
      </c>
      <c r="B713">
        <f t="shared" si="176"/>
        <v>14.883333333333333</v>
      </c>
      <c r="C713" s="16">
        <v>1498881417</v>
      </c>
      <c r="D713" s="6">
        <f t="shared" si="177"/>
        <v>42917.164548611108</v>
      </c>
      <c r="E713" s="20">
        <v>-132</v>
      </c>
      <c r="F713" s="21">
        <v>-15092</v>
      </c>
      <c r="G713" s="22">
        <v>-3828</v>
      </c>
      <c r="H713">
        <f t="shared" si="178"/>
        <v>-8.056640625E-3</v>
      </c>
      <c r="I713">
        <f t="shared" si="179"/>
        <v>-0.921142578125</v>
      </c>
      <c r="J713" s="2">
        <f t="shared" si="180"/>
        <v>-0.233642578125</v>
      </c>
      <c r="K713" s="16">
        <v>2101</v>
      </c>
      <c r="L713" s="16">
        <v>-4337</v>
      </c>
      <c r="M713" s="16">
        <v>312</v>
      </c>
      <c r="N713" s="18">
        <f t="shared" si="181"/>
        <v>16.013719512195124</v>
      </c>
      <c r="O713">
        <f t="shared" si="182"/>
        <v>-33.056402439024396</v>
      </c>
      <c r="P713" s="2">
        <f t="shared" si="183"/>
        <v>2.3780487804878052</v>
      </c>
      <c r="Q713" s="14">
        <v>-47</v>
      </c>
      <c r="R713" s="14">
        <v>121</v>
      </c>
      <c r="S713" s="27">
        <v>235</v>
      </c>
      <c r="T713" s="18">
        <f t="shared" si="184"/>
        <v>-7.0517629407351841</v>
      </c>
      <c r="U713" s="12">
        <f t="shared" si="185"/>
        <v>18.154538634658664</v>
      </c>
      <c r="V713" s="2">
        <f t="shared" si="186"/>
        <v>35.258814703675917</v>
      </c>
      <c r="W713" s="39">
        <f t="shared" si="187"/>
        <v>10.727681920480116</v>
      </c>
      <c r="X713" s="39">
        <f t="shared" si="188"/>
        <v>-1.2753188297074374</v>
      </c>
      <c r="Y713" s="39">
        <f t="shared" si="189"/>
        <v>36.384096024005999</v>
      </c>
      <c r="Z713" s="7">
        <f t="shared" si="190"/>
        <v>102.95548546076822</v>
      </c>
      <c r="AA713" s="16">
        <v>848</v>
      </c>
      <c r="AB713" s="57">
        <f t="shared" si="191"/>
        <v>23.539910743702638</v>
      </c>
      <c r="AC713" s="2">
        <v>16</v>
      </c>
      <c r="AD713" s="7">
        <v>2330</v>
      </c>
      <c r="AE713">
        <v>83</v>
      </c>
      <c r="AF713">
        <v>98</v>
      </c>
      <c r="AG713">
        <v>95</v>
      </c>
      <c r="AH713" s="2">
        <v>29</v>
      </c>
      <c r="AI713" s="7">
        <v>16</v>
      </c>
      <c r="AJ713">
        <v>60</v>
      </c>
      <c r="AK713">
        <v>0</v>
      </c>
      <c r="AL713">
        <v>0</v>
      </c>
      <c r="AM713">
        <v>0</v>
      </c>
      <c r="AN713">
        <v>0</v>
      </c>
      <c r="AO713" s="2">
        <v>0</v>
      </c>
    </row>
    <row r="714" spans="1:41">
      <c r="A714" s="2">
        <v>894000</v>
      </c>
      <c r="B714">
        <f t="shared" si="176"/>
        <v>14.9</v>
      </c>
      <c r="C714" s="16">
        <v>1498881418</v>
      </c>
      <c r="D714" s="6">
        <f t="shared" si="177"/>
        <v>42917.164560185185</v>
      </c>
      <c r="E714" s="20">
        <v>-332</v>
      </c>
      <c r="F714" s="21">
        <v>-17132</v>
      </c>
      <c r="G714" s="22">
        <v>-4544</v>
      </c>
      <c r="H714">
        <f t="shared" si="178"/>
        <v>-2.0263671875E-2</v>
      </c>
      <c r="I714">
        <f t="shared" si="179"/>
        <v>-1.045654296875</v>
      </c>
      <c r="J714" s="2">
        <f t="shared" si="180"/>
        <v>-0.27734375</v>
      </c>
      <c r="K714" s="16">
        <v>-1475</v>
      </c>
      <c r="L714" s="16">
        <v>-7548</v>
      </c>
      <c r="M714" s="16">
        <v>-3162</v>
      </c>
      <c r="N714" s="18">
        <f t="shared" si="181"/>
        <v>-11.242378048780489</v>
      </c>
      <c r="O714">
        <f t="shared" si="182"/>
        <v>-57.530487804878057</v>
      </c>
      <c r="P714" s="2">
        <f t="shared" si="183"/>
        <v>-24.100609756097562</v>
      </c>
      <c r="Q714" s="14">
        <v>-1</v>
      </c>
      <c r="R714" s="14">
        <v>181</v>
      </c>
      <c r="S714" s="27">
        <v>165</v>
      </c>
      <c r="T714" s="18">
        <f t="shared" si="184"/>
        <v>-0.15003750937734434</v>
      </c>
      <c r="U714" s="12">
        <f t="shared" si="185"/>
        <v>27.156789197299325</v>
      </c>
      <c r="V714" s="2">
        <f t="shared" si="186"/>
        <v>24.756189047261817</v>
      </c>
      <c r="W714" s="39">
        <f t="shared" si="187"/>
        <v>17.629407351837955</v>
      </c>
      <c r="X714" s="39">
        <f t="shared" si="188"/>
        <v>7.7269317329332239</v>
      </c>
      <c r="Y714" s="39">
        <f t="shared" si="189"/>
        <v>25.881470367591895</v>
      </c>
      <c r="Z714" s="7">
        <f t="shared" si="190"/>
        <v>121.63036344953268</v>
      </c>
      <c r="AA714" s="16">
        <v>784</v>
      </c>
      <c r="AB714" s="57">
        <f t="shared" si="191"/>
        <v>23.348219366819421</v>
      </c>
      <c r="AC714" s="2">
        <v>16</v>
      </c>
      <c r="AD714" s="7">
        <v>2335</v>
      </c>
      <c r="AE714">
        <v>94</v>
      </c>
      <c r="AF714">
        <v>111</v>
      </c>
      <c r="AG714">
        <v>105</v>
      </c>
      <c r="AH714" s="2">
        <v>34</v>
      </c>
      <c r="AI714" s="7">
        <v>16</v>
      </c>
      <c r="AJ714">
        <v>69</v>
      </c>
      <c r="AK714">
        <v>0</v>
      </c>
      <c r="AL714">
        <v>0</v>
      </c>
      <c r="AM714">
        <v>0</v>
      </c>
      <c r="AN714">
        <v>0</v>
      </c>
      <c r="AO714" s="2">
        <v>0</v>
      </c>
    </row>
    <row r="715" spans="1:41">
      <c r="A715" s="2">
        <v>895000</v>
      </c>
      <c r="B715">
        <f t="shared" si="176"/>
        <v>14.916666666666666</v>
      </c>
      <c r="C715" s="16">
        <v>1498881419</v>
      </c>
      <c r="D715" s="6">
        <f t="shared" si="177"/>
        <v>42917.164571759262</v>
      </c>
      <c r="E715" s="20">
        <v>-536</v>
      </c>
      <c r="F715" s="21">
        <v>-16980</v>
      </c>
      <c r="G715" s="22">
        <v>-4332</v>
      </c>
      <c r="H715">
        <f t="shared" si="178"/>
        <v>-3.271484375E-2</v>
      </c>
      <c r="I715">
        <f t="shared" si="179"/>
        <v>-1.036376953125</v>
      </c>
      <c r="J715" s="2">
        <f t="shared" si="180"/>
        <v>-0.264404296875</v>
      </c>
      <c r="K715" s="16">
        <v>204</v>
      </c>
      <c r="L715" s="16">
        <v>-12152</v>
      </c>
      <c r="M715" s="16">
        <v>-4674</v>
      </c>
      <c r="N715" s="18">
        <f t="shared" si="181"/>
        <v>1.5548780487804879</v>
      </c>
      <c r="O715">
        <f t="shared" si="182"/>
        <v>-92.621951219512198</v>
      </c>
      <c r="P715" s="2">
        <f t="shared" si="183"/>
        <v>-35.625</v>
      </c>
      <c r="Q715" s="14">
        <v>-5</v>
      </c>
      <c r="R715" s="14">
        <v>235</v>
      </c>
      <c r="S715" s="27">
        <v>-27</v>
      </c>
      <c r="T715" s="18">
        <f t="shared" si="184"/>
        <v>-0.75018754688672162</v>
      </c>
      <c r="U715" s="12">
        <f t="shared" si="185"/>
        <v>35.258814703675917</v>
      </c>
      <c r="V715" s="2">
        <f t="shared" si="186"/>
        <v>-4.0510127531882967</v>
      </c>
      <c r="W715" s="39">
        <f t="shared" si="187"/>
        <v>17.029257314328579</v>
      </c>
      <c r="X715" s="39">
        <f t="shared" si="188"/>
        <v>15.828957239309815</v>
      </c>
      <c r="Y715" s="39">
        <f t="shared" si="189"/>
        <v>-2.9257314328582167</v>
      </c>
      <c r="Z715" s="7">
        <f t="shared" si="190"/>
        <v>190.20870401750216</v>
      </c>
      <c r="AA715" s="16">
        <v>800</v>
      </c>
      <c r="AB715" s="57">
        <f t="shared" si="191"/>
        <v>23.396142211040225</v>
      </c>
      <c r="AC715" s="2">
        <v>16</v>
      </c>
      <c r="AD715" s="7">
        <v>2339</v>
      </c>
      <c r="AE715">
        <v>83</v>
      </c>
      <c r="AF715">
        <v>103</v>
      </c>
      <c r="AG715">
        <v>99</v>
      </c>
      <c r="AH715" s="2">
        <v>29</v>
      </c>
      <c r="AI715" s="7">
        <v>16</v>
      </c>
      <c r="AJ715">
        <v>82</v>
      </c>
      <c r="AK715">
        <v>0</v>
      </c>
      <c r="AL715">
        <v>0</v>
      </c>
      <c r="AM715">
        <v>0</v>
      </c>
      <c r="AN715">
        <v>0</v>
      </c>
      <c r="AO715" s="2">
        <v>0</v>
      </c>
    </row>
    <row r="716" spans="1:41">
      <c r="A716" s="2">
        <v>896000</v>
      </c>
      <c r="B716">
        <f t="shared" si="176"/>
        <v>14.933333333333334</v>
      </c>
      <c r="C716" s="16">
        <v>1498881420</v>
      </c>
      <c r="D716" s="6">
        <f t="shared" si="177"/>
        <v>42917.164583333331</v>
      </c>
      <c r="E716" s="20">
        <v>48</v>
      </c>
      <c r="F716" s="21">
        <v>-15800</v>
      </c>
      <c r="G716" s="22">
        <v>-3652</v>
      </c>
      <c r="H716">
        <f t="shared" si="178"/>
        <v>2.9296875E-3</v>
      </c>
      <c r="I716">
        <f t="shared" si="179"/>
        <v>-0.96435546875</v>
      </c>
      <c r="J716" s="2">
        <f t="shared" si="180"/>
        <v>-0.222900390625</v>
      </c>
      <c r="K716" s="16">
        <v>1342</v>
      </c>
      <c r="L716" s="16">
        <v>-7937</v>
      </c>
      <c r="M716" s="16">
        <v>-1296</v>
      </c>
      <c r="N716" s="18">
        <f t="shared" si="181"/>
        <v>10.228658536585368</v>
      </c>
      <c r="O716">
        <f t="shared" si="182"/>
        <v>-60.495426829268297</v>
      </c>
      <c r="P716" s="2">
        <f t="shared" si="183"/>
        <v>-9.8780487804878057</v>
      </c>
      <c r="Q716" s="14">
        <v>-174</v>
      </c>
      <c r="R716" s="14">
        <v>268</v>
      </c>
      <c r="S716" s="27">
        <v>0</v>
      </c>
      <c r="T716" s="18">
        <f t="shared" si="184"/>
        <v>-26.106526631657914</v>
      </c>
      <c r="U716" s="12">
        <f t="shared" si="185"/>
        <v>40.210052513128282</v>
      </c>
      <c r="V716" s="2">
        <f t="shared" si="186"/>
        <v>0</v>
      </c>
      <c r="W716" s="39">
        <f t="shared" si="187"/>
        <v>-8.3270817704426143</v>
      </c>
      <c r="X716" s="39">
        <f t="shared" si="188"/>
        <v>20.780195048762181</v>
      </c>
      <c r="Y716" s="39">
        <f t="shared" si="189"/>
        <v>1.12528132033008</v>
      </c>
      <c r="Z716" s="7">
        <f t="shared" si="190"/>
        <v>-0.43627269820947845</v>
      </c>
      <c r="AA716" s="16">
        <v>800</v>
      </c>
      <c r="AB716" s="57">
        <f t="shared" si="191"/>
        <v>23.396142211040225</v>
      </c>
      <c r="AC716" s="2">
        <v>16</v>
      </c>
      <c r="AD716" s="7">
        <v>2344</v>
      </c>
      <c r="AE716">
        <v>56</v>
      </c>
      <c r="AF716">
        <v>75</v>
      </c>
      <c r="AG716">
        <v>78</v>
      </c>
      <c r="AH716" s="2">
        <v>20</v>
      </c>
      <c r="AI716" s="7">
        <v>16</v>
      </c>
      <c r="AJ716">
        <v>75</v>
      </c>
      <c r="AK716">
        <v>0</v>
      </c>
      <c r="AL716">
        <v>1</v>
      </c>
      <c r="AM716">
        <v>0</v>
      </c>
      <c r="AN716">
        <v>0</v>
      </c>
      <c r="AO716" s="2">
        <v>0</v>
      </c>
    </row>
    <row r="717" spans="1:41">
      <c r="A717" s="2">
        <v>897000</v>
      </c>
      <c r="B717">
        <f t="shared" si="176"/>
        <v>14.95</v>
      </c>
      <c r="C717" s="16">
        <v>1498881421</v>
      </c>
      <c r="D717" s="6">
        <f t="shared" si="177"/>
        <v>42917.164594907408</v>
      </c>
      <c r="E717" s="20">
        <v>-532</v>
      </c>
      <c r="F717" s="21">
        <v>-18964</v>
      </c>
      <c r="G717" s="22">
        <v>-4960</v>
      </c>
      <c r="H717">
        <f t="shared" si="178"/>
        <v>-3.2470703125E-2</v>
      </c>
      <c r="I717">
        <f t="shared" si="179"/>
        <v>-1.157470703125</v>
      </c>
      <c r="J717" s="2">
        <f t="shared" si="180"/>
        <v>-0.302734375</v>
      </c>
      <c r="K717" s="16">
        <v>1669</v>
      </c>
      <c r="L717" s="16">
        <v>-8374</v>
      </c>
      <c r="M717" s="16">
        <v>-7903</v>
      </c>
      <c r="N717" s="18">
        <f t="shared" si="181"/>
        <v>12.721036585365855</v>
      </c>
      <c r="O717">
        <f t="shared" si="182"/>
        <v>-63.826219512195131</v>
      </c>
      <c r="P717" s="2">
        <f t="shared" si="183"/>
        <v>-60.236280487804883</v>
      </c>
      <c r="Q717" s="14">
        <v>-279</v>
      </c>
      <c r="R717" s="14">
        <v>237</v>
      </c>
      <c r="S717" s="27">
        <v>-115</v>
      </c>
      <c r="T717" s="18">
        <f t="shared" si="184"/>
        <v>-41.860465116279073</v>
      </c>
      <c r="U717" s="12">
        <f t="shared" si="185"/>
        <v>35.558889722430607</v>
      </c>
      <c r="V717" s="2">
        <f t="shared" si="186"/>
        <v>-17.254313578394598</v>
      </c>
      <c r="W717" s="39">
        <f t="shared" si="187"/>
        <v>-24.081020255063773</v>
      </c>
      <c r="X717" s="39">
        <f t="shared" si="188"/>
        <v>16.129032258064505</v>
      </c>
      <c r="Y717" s="39">
        <f t="shared" si="189"/>
        <v>-16.12903225806452</v>
      </c>
      <c r="Z717" s="7">
        <f t="shared" si="190"/>
        <v>333.08618568615543</v>
      </c>
      <c r="AA717" s="16">
        <v>880</v>
      </c>
      <c r="AB717" s="57">
        <f t="shared" si="191"/>
        <v>23.635756432144248</v>
      </c>
      <c r="AC717" s="2">
        <v>16</v>
      </c>
      <c r="AD717" s="7">
        <v>2349</v>
      </c>
      <c r="AE717">
        <v>57</v>
      </c>
      <c r="AF717">
        <v>75</v>
      </c>
      <c r="AG717">
        <v>76</v>
      </c>
      <c r="AH717" s="2">
        <v>20</v>
      </c>
      <c r="AI717" s="7">
        <v>16</v>
      </c>
      <c r="AJ717">
        <v>51</v>
      </c>
      <c r="AK717">
        <v>0</v>
      </c>
      <c r="AL717">
        <v>0</v>
      </c>
      <c r="AM717">
        <v>0</v>
      </c>
      <c r="AN717">
        <v>0</v>
      </c>
      <c r="AO717" s="2">
        <v>0</v>
      </c>
    </row>
    <row r="718" spans="1:41">
      <c r="A718" s="2">
        <v>898000</v>
      </c>
      <c r="B718">
        <f t="shared" si="176"/>
        <v>14.966666666666667</v>
      </c>
      <c r="C718" s="16">
        <v>1498881422</v>
      </c>
      <c r="D718" s="6">
        <f t="shared" si="177"/>
        <v>42917.164606481485</v>
      </c>
      <c r="E718" s="20">
        <v>-12</v>
      </c>
      <c r="F718" s="21">
        <v>-15544</v>
      </c>
      <c r="G718" s="22">
        <v>-3616</v>
      </c>
      <c r="H718">
        <f t="shared" si="178"/>
        <v>-7.32421875E-4</v>
      </c>
      <c r="I718">
        <f t="shared" si="179"/>
        <v>-0.94873046875</v>
      </c>
      <c r="J718" s="2">
        <f t="shared" si="180"/>
        <v>-0.220703125</v>
      </c>
      <c r="K718" s="16">
        <v>-914</v>
      </c>
      <c r="L718" s="16">
        <v>-7865</v>
      </c>
      <c r="M718" s="16">
        <v>3563</v>
      </c>
      <c r="N718" s="18">
        <f t="shared" si="181"/>
        <v>-6.9664634146341466</v>
      </c>
      <c r="O718">
        <f t="shared" si="182"/>
        <v>-59.946646341463421</v>
      </c>
      <c r="P718" s="2">
        <f t="shared" si="183"/>
        <v>27.157012195121954</v>
      </c>
      <c r="Q718" s="14">
        <v>-281</v>
      </c>
      <c r="R718" s="14">
        <v>121</v>
      </c>
      <c r="S718" s="27">
        <v>181</v>
      </c>
      <c r="T718" s="18">
        <f t="shared" si="184"/>
        <v>-42.160540135033756</v>
      </c>
      <c r="U718" s="12">
        <f t="shared" si="185"/>
        <v>18.154538634658664</v>
      </c>
      <c r="V718" s="2">
        <f t="shared" si="186"/>
        <v>27.156789197299325</v>
      </c>
      <c r="W718" s="39">
        <f t="shared" si="187"/>
        <v>-24.381095273818456</v>
      </c>
      <c r="X718" s="39">
        <f t="shared" si="188"/>
        <v>-1.2753188297074374</v>
      </c>
      <c r="Y718" s="39">
        <f t="shared" si="189"/>
        <v>28.282070517629407</v>
      </c>
      <c r="Z718" s="7">
        <f t="shared" si="190"/>
        <v>43.064672847935725</v>
      </c>
      <c r="AA718" s="16">
        <v>832</v>
      </c>
      <c r="AB718" s="57">
        <f t="shared" si="191"/>
        <v>23.491987899481835</v>
      </c>
      <c r="AC718" s="2">
        <v>16</v>
      </c>
      <c r="AD718" s="7">
        <v>2353</v>
      </c>
      <c r="AE718">
        <v>61</v>
      </c>
      <c r="AF718">
        <v>80</v>
      </c>
      <c r="AG718">
        <v>80</v>
      </c>
      <c r="AH718" s="2">
        <v>21</v>
      </c>
      <c r="AI718" s="7">
        <v>16</v>
      </c>
      <c r="AJ718">
        <v>48</v>
      </c>
      <c r="AK718">
        <v>0</v>
      </c>
      <c r="AL718">
        <v>0</v>
      </c>
      <c r="AM718">
        <v>0</v>
      </c>
      <c r="AN718">
        <v>0</v>
      </c>
      <c r="AO718" s="2">
        <v>0</v>
      </c>
    </row>
    <row r="719" spans="1:41">
      <c r="A719" s="2">
        <v>899000</v>
      </c>
      <c r="B719">
        <f t="shared" si="176"/>
        <v>14.983333333333333</v>
      </c>
      <c r="C719" s="16">
        <v>1498881423</v>
      </c>
      <c r="D719" s="6">
        <f t="shared" si="177"/>
        <v>42917.164618055554</v>
      </c>
      <c r="E719" s="20">
        <v>-288</v>
      </c>
      <c r="F719" s="21">
        <v>-18252</v>
      </c>
      <c r="G719" s="22">
        <v>-5220</v>
      </c>
      <c r="H719">
        <f t="shared" si="178"/>
        <v>-1.7578125E-2</v>
      </c>
      <c r="I719">
        <f t="shared" si="179"/>
        <v>-1.114013671875</v>
      </c>
      <c r="J719" s="2">
        <f t="shared" si="180"/>
        <v>-0.318603515625</v>
      </c>
      <c r="K719" s="16">
        <v>5439</v>
      </c>
      <c r="L719" s="16">
        <v>-1910</v>
      </c>
      <c r="M719" s="16">
        <v>998</v>
      </c>
      <c r="N719" s="18">
        <f t="shared" si="181"/>
        <v>41.455792682926834</v>
      </c>
      <c r="O719">
        <f t="shared" si="182"/>
        <v>-14.557926829268293</v>
      </c>
      <c r="P719" s="2">
        <f t="shared" si="183"/>
        <v>7.6067073170731714</v>
      </c>
      <c r="Q719" s="14">
        <v>-49</v>
      </c>
      <c r="R719" s="14">
        <v>175</v>
      </c>
      <c r="S719" s="27">
        <v>179</v>
      </c>
      <c r="T719" s="18">
        <f t="shared" si="184"/>
        <v>-7.3518379594898722</v>
      </c>
      <c r="U719" s="12">
        <f t="shared" si="185"/>
        <v>26.256564141035259</v>
      </c>
      <c r="V719" s="2">
        <f t="shared" si="186"/>
        <v>26.856714178544635</v>
      </c>
      <c r="W719" s="39">
        <f t="shared" si="187"/>
        <v>10.427606901725428</v>
      </c>
      <c r="X719" s="39">
        <f t="shared" si="188"/>
        <v>6.8267066766691578</v>
      </c>
      <c r="Y719" s="39">
        <f t="shared" si="189"/>
        <v>27.981995498874717</v>
      </c>
      <c r="Z719" s="7">
        <f t="shared" si="190"/>
        <v>107.15496769265556</v>
      </c>
      <c r="AA719" s="16">
        <v>800</v>
      </c>
      <c r="AB719" s="57">
        <f t="shared" si="191"/>
        <v>23.396142211040225</v>
      </c>
      <c r="AC719" s="2">
        <v>16</v>
      </c>
      <c r="AD719" s="7">
        <v>2357</v>
      </c>
      <c r="AE719">
        <v>73</v>
      </c>
      <c r="AF719">
        <v>89</v>
      </c>
      <c r="AG719">
        <v>87</v>
      </c>
      <c r="AH719" s="2">
        <v>25</v>
      </c>
      <c r="AI719" s="7">
        <v>16</v>
      </c>
      <c r="AJ719">
        <v>68</v>
      </c>
      <c r="AK719">
        <v>0</v>
      </c>
      <c r="AL719">
        <v>0</v>
      </c>
      <c r="AM719">
        <v>0</v>
      </c>
      <c r="AN719">
        <v>0</v>
      </c>
      <c r="AO719" s="2">
        <v>0</v>
      </c>
    </row>
    <row r="720" spans="1:41" s="13" customFormat="1">
      <c r="A720" s="30">
        <v>900000</v>
      </c>
      <c r="B720" s="13">
        <f t="shared" si="176"/>
        <v>15</v>
      </c>
      <c r="C720" s="31">
        <v>1498881424</v>
      </c>
      <c r="D720" s="32">
        <f t="shared" si="177"/>
        <v>42917.164629629631</v>
      </c>
      <c r="E720" s="33">
        <v>-380</v>
      </c>
      <c r="F720" s="34">
        <v>-14672</v>
      </c>
      <c r="G720" s="35">
        <v>-3928</v>
      </c>
      <c r="H720" s="13">
        <f t="shared" si="178"/>
        <v>-2.3193359375E-2</v>
      </c>
      <c r="I720" s="13">
        <f t="shared" si="179"/>
        <v>-0.8955078125</v>
      </c>
      <c r="J720" s="30">
        <f t="shared" si="180"/>
        <v>-0.23974609375</v>
      </c>
      <c r="K720" s="31">
        <v>-3371</v>
      </c>
      <c r="L720" s="31">
        <v>-5331</v>
      </c>
      <c r="M720" s="31">
        <v>-3109</v>
      </c>
      <c r="N720" s="36">
        <f t="shared" si="181"/>
        <v>-25.693597560975611</v>
      </c>
      <c r="O720" s="13">
        <f t="shared" si="182"/>
        <v>-40.632621951219512</v>
      </c>
      <c r="P720" s="30">
        <f t="shared" si="183"/>
        <v>-23.696646341463417</v>
      </c>
      <c r="Q720" s="37">
        <v>-53</v>
      </c>
      <c r="R720" s="37">
        <v>223</v>
      </c>
      <c r="S720" s="37">
        <v>123</v>
      </c>
      <c r="T720" s="36">
        <f t="shared" si="184"/>
        <v>-7.9519879969992502</v>
      </c>
      <c r="U720" s="13">
        <f t="shared" si="185"/>
        <v>33.458364591147784</v>
      </c>
      <c r="V720" s="30">
        <f t="shared" si="186"/>
        <v>18.454613653413354</v>
      </c>
      <c r="W720" s="39">
        <f t="shared" si="187"/>
        <v>9.8274568642160496</v>
      </c>
      <c r="X720" s="39">
        <f t="shared" si="188"/>
        <v>14.028507126781683</v>
      </c>
      <c r="Y720" s="39">
        <f t="shared" si="189"/>
        <v>19.579894973743436</v>
      </c>
      <c r="Z720" s="7">
        <f t="shared" si="190"/>
        <v>113.66296047461603</v>
      </c>
      <c r="AA720" s="31">
        <v>832</v>
      </c>
      <c r="AB720" s="59">
        <f t="shared" si="191"/>
        <v>23.491987899481835</v>
      </c>
      <c r="AC720" s="30">
        <v>16</v>
      </c>
      <c r="AD720" s="38">
        <v>2362</v>
      </c>
      <c r="AE720" s="13">
        <v>83</v>
      </c>
      <c r="AF720" s="13">
        <v>100</v>
      </c>
      <c r="AG720" s="13">
        <v>95</v>
      </c>
      <c r="AH720" s="30">
        <v>29</v>
      </c>
      <c r="AI720" s="38">
        <v>16</v>
      </c>
      <c r="AJ720" s="13">
        <v>64</v>
      </c>
      <c r="AK720" s="13">
        <v>0</v>
      </c>
      <c r="AL720" s="13">
        <v>0</v>
      </c>
      <c r="AM720" s="13">
        <v>0</v>
      </c>
      <c r="AN720" s="13">
        <v>0</v>
      </c>
      <c r="AO720" s="30">
        <v>0</v>
      </c>
    </row>
    <row r="721" spans="1:41">
      <c r="A721" s="2">
        <v>901000</v>
      </c>
      <c r="B721">
        <f t="shared" si="176"/>
        <v>15.016666666666667</v>
      </c>
      <c r="C721" s="16">
        <v>1498881425</v>
      </c>
      <c r="D721" s="6">
        <f t="shared" si="177"/>
        <v>42917.164641203708</v>
      </c>
      <c r="E721" s="20">
        <v>84</v>
      </c>
      <c r="F721" s="21">
        <v>-18076</v>
      </c>
      <c r="G721" s="22">
        <v>-3616</v>
      </c>
      <c r="H721">
        <f t="shared" si="178"/>
        <v>5.126953125E-3</v>
      </c>
      <c r="I721">
        <f t="shared" si="179"/>
        <v>-1.103271484375</v>
      </c>
      <c r="J721" s="2">
        <f t="shared" si="180"/>
        <v>-0.220703125</v>
      </c>
      <c r="K721" s="16">
        <v>-3239</v>
      </c>
      <c r="L721" s="16">
        <v>-4379</v>
      </c>
      <c r="M721" s="16">
        <v>-3358</v>
      </c>
      <c r="N721" s="18">
        <f t="shared" si="181"/>
        <v>-24.687500000000004</v>
      </c>
      <c r="O721">
        <f t="shared" si="182"/>
        <v>-33.376524390243908</v>
      </c>
      <c r="P721" s="2">
        <f t="shared" si="183"/>
        <v>-25.594512195121954</v>
      </c>
      <c r="Q721" s="14">
        <v>20</v>
      </c>
      <c r="R721" s="14">
        <v>190</v>
      </c>
      <c r="S721" s="27">
        <v>116</v>
      </c>
      <c r="T721" s="18">
        <f t="shared" si="184"/>
        <v>3.0007501875468865</v>
      </c>
      <c r="U721" s="12">
        <f t="shared" si="185"/>
        <v>28.507126781695423</v>
      </c>
      <c r="V721" s="2">
        <f t="shared" si="186"/>
        <v>17.404351087771943</v>
      </c>
      <c r="W721" s="39">
        <f t="shared" si="187"/>
        <v>20.780195048762188</v>
      </c>
      <c r="X721" s="39">
        <f t="shared" si="188"/>
        <v>9.0772693173293213</v>
      </c>
      <c r="Y721" s="39">
        <f t="shared" si="189"/>
        <v>18.529632408102024</v>
      </c>
      <c r="Z721" s="7">
        <f t="shared" si="190"/>
        <v>136.30747887963372</v>
      </c>
      <c r="AA721" s="16">
        <v>848</v>
      </c>
      <c r="AB721" s="57">
        <f t="shared" si="191"/>
        <v>23.539910743702638</v>
      </c>
      <c r="AC721" s="2">
        <v>16</v>
      </c>
      <c r="AD721" s="7">
        <v>2366</v>
      </c>
      <c r="AE721">
        <v>90</v>
      </c>
      <c r="AF721">
        <v>107</v>
      </c>
      <c r="AG721">
        <v>102</v>
      </c>
      <c r="AH721" s="2">
        <v>32</v>
      </c>
      <c r="AI721" s="7">
        <v>16</v>
      </c>
      <c r="AJ721">
        <v>62</v>
      </c>
      <c r="AK721">
        <v>0</v>
      </c>
      <c r="AL721">
        <v>0</v>
      </c>
      <c r="AM721">
        <v>0</v>
      </c>
      <c r="AN721">
        <v>0</v>
      </c>
      <c r="AO721" s="2">
        <v>0</v>
      </c>
    </row>
    <row r="722" spans="1:41">
      <c r="A722" s="2">
        <v>902000</v>
      </c>
      <c r="B722">
        <f t="shared" si="176"/>
        <v>15.033333333333333</v>
      </c>
      <c r="C722" s="16">
        <v>1498881426</v>
      </c>
      <c r="D722" s="6">
        <f t="shared" si="177"/>
        <v>42917.164652777778</v>
      </c>
      <c r="E722" s="20">
        <v>240</v>
      </c>
      <c r="F722" s="21">
        <v>-18872</v>
      </c>
      <c r="G722" s="22">
        <v>-4104</v>
      </c>
      <c r="H722">
        <f t="shared" si="178"/>
        <v>1.46484375E-2</v>
      </c>
      <c r="I722">
        <f t="shared" si="179"/>
        <v>-1.15185546875</v>
      </c>
      <c r="J722" s="2">
        <f t="shared" si="180"/>
        <v>-0.25048828125</v>
      </c>
      <c r="K722" s="16">
        <v>-1423</v>
      </c>
      <c r="L722" s="16">
        <v>4912</v>
      </c>
      <c r="M722" s="16">
        <v>-2834</v>
      </c>
      <c r="N722" s="18">
        <f t="shared" si="181"/>
        <v>-10.846036585365855</v>
      </c>
      <c r="O722">
        <f t="shared" si="182"/>
        <v>37.439024390243908</v>
      </c>
      <c r="P722" s="2">
        <f t="shared" si="183"/>
        <v>-21.600609756097562</v>
      </c>
      <c r="Q722" s="14">
        <v>-2</v>
      </c>
      <c r="R722" s="14">
        <v>182</v>
      </c>
      <c r="S722" s="27">
        <v>158</v>
      </c>
      <c r="T722" s="18">
        <f t="shared" si="184"/>
        <v>-0.30007501875468867</v>
      </c>
      <c r="U722" s="12">
        <f t="shared" si="185"/>
        <v>27.30682670667667</v>
      </c>
      <c r="V722" s="2">
        <f t="shared" si="186"/>
        <v>23.705926481620406</v>
      </c>
      <c r="W722" s="39">
        <f t="shared" si="187"/>
        <v>17.47936984246061</v>
      </c>
      <c r="X722" s="39">
        <f t="shared" si="188"/>
        <v>7.8769692423105688</v>
      </c>
      <c r="Y722" s="39">
        <f t="shared" si="189"/>
        <v>24.831207801950484</v>
      </c>
      <c r="Z722" s="7">
        <f t="shared" si="190"/>
        <v>122.55364067221046</v>
      </c>
      <c r="AA722" s="16">
        <v>832</v>
      </c>
      <c r="AB722" s="57">
        <f t="shared" si="191"/>
        <v>23.491987899481835</v>
      </c>
      <c r="AC722" s="2">
        <v>16</v>
      </c>
      <c r="AD722" s="7">
        <v>2371</v>
      </c>
      <c r="AE722">
        <v>72</v>
      </c>
      <c r="AF722">
        <v>89</v>
      </c>
      <c r="AG722">
        <v>88</v>
      </c>
      <c r="AH722" s="2">
        <v>25</v>
      </c>
      <c r="AI722" s="7">
        <v>16</v>
      </c>
      <c r="AJ722">
        <v>100</v>
      </c>
      <c r="AK722">
        <v>0</v>
      </c>
      <c r="AL722">
        <v>0</v>
      </c>
      <c r="AM722">
        <v>0</v>
      </c>
      <c r="AN722">
        <v>0</v>
      </c>
      <c r="AO722" s="2">
        <v>0</v>
      </c>
    </row>
    <row r="723" spans="1:41">
      <c r="A723" s="2">
        <v>903000</v>
      </c>
      <c r="B723">
        <f t="shared" si="176"/>
        <v>15.05</v>
      </c>
      <c r="C723" s="16">
        <v>1498881427</v>
      </c>
      <c r="D723" s="6">
        <f t="shared" si="177"/>
        <v>42917.164664351847</v>
      </c>
      <c r="E723" s="20">
        <v>-296</v>
      </c>
      <c r="F723" s="21">
        <v>-22016</v>
      </c>
      <c r="G723" s="22">
        <v>-3488</v>
      </c>
      <c r="H723">
        <f t="shared" si="178"/>
        <v>-1.806640625E-2</v>
      </c>
      <c r="I723">
        <f t="shared" si="179"/>
        <v>-1.34375</v>
      </c>
      <c r="J723" s="2">
        <f t="shared" si="180"/>
        <v>-0.212890625</v>
      </c>
      <c r="K723" s="16">
        <v>-3945</v>
      </c>
      <c r="L723" s="16">
        <v>12461</v>
      </c>
      <c r="M723" s="16">
        <v>2264</v>
      </c>
      <c r="N723" s="18">
        <f t="shared" si="181"/>
        <v>-30.068597560975611</v>
      </c>
      <c r="O723">
        <f t="shared" si="182"/>
        <v>94.97713414634147</v>
      </c>
      <c r="P723" s="2">
        <f t="shared" si="183"/>
        <v>17.256097560975611</v>
      </c>
      <c r="Q723" s="14">
        <v>-142</v>
      </c>
      <c r="R723" s="14">
        <v>164</v>
      </c>
      <c r="S723" s="27">
        <v>198</v>
      </c>
      <c r="T723" s="18">
        <f t="shared" si="184"/>
        <v>-21.305326331582897</v>
      </c>
      <c r="U723" s="12">
        <f t="shared" si="185"/>
        <v>24.606151537884472</v>
      </c>
      <c r="V723" s="2">
        <f t="shared" si="186"/>
        <v>29.707426856714179</v>
      </c>
      <c r="W723" s="39">
        <f t="shared" si="187"/>
        <v>-3.5258814703675974</v>
      </c>
      <c r="X723" s="39">
        <f t="shared" si="188"/>
        <v>5.1762940735183705</v>
      </c>
      <c r="Y723" s="39">
        <f t="shared" si="189"/>
        <v>30.83270817704426</v>
      </c>
      <c r="Z723" s="7">
        <f t="shared" si="190"/>
        <v>78.920582760643441</v>
      </c>
      <c r="AA723" s="16">
        <v>800</v>
      </c>
      <c r="AB723" s="57">
        <f t="shared" si="191"/>
        <v>23.396142211040225</v>
      </c>
      <c r="AC723" s="2">
        <v>16</v>
      </c>
      <c r="AD723" s="7">
        <v>2377</v>
      </c>
      <c r="AE723">
        <v>60</v>
      </c>
      <c r="AF723">
        <v>79</v>
      </c>
      <c r="AG723">
        <v>81</v>
      </c>
      <c r="AH723" s="2">
        <v>21</v>
      </c>
      <c r="AI723" s="7">
        <v>16</v>
      </c>
      <c r="AJ723">
        <v>114</v>
      </c>
      <c r="AK723">
        <v>0</v>
      </c>
      <c r="AL723">
        <v>0</v>
      </c>
      <c r="AM723">
        <v>0</v>
      </c>
      <c r="AN723">
        <v>0</v>
      </c>
      <c r="AO723" s="2">
        <v>0</v>
      </c>
    </row>
    <row r="724" spans="1:41">
      <c r="A724" s="2">
        <v>904000</v>
      </c>
      <c r="B724">
        <f t="shared" si="176"/>
        <v>15.066666666666666</v>
      </c>
      <c r="C724" s="16">
        <v>1498881428</v>
      </c>
      <c r="D724" s="6">
        <f t="shared" si="177"/>
        <v>42917.164675925931</v>
      </c>
      <c r="E724" s="20">
        <v>-644</v>
      </c>
      <c r="F724" s="21">
        <v>-17396</v>
      </c>
      <c r="G724" s="22">
        <v>-2568</v>
      </c>
      <c r="H724">
        <f t="shared" si="178"/>
        <v>-3.9306640625E-2</v>
      </c>
      <c r="I724">
        <f t="shared" si="179"/>
        <v>-1.061767578125</v>
      </c>
      <c r="J724" s="2">
        <f t="shared" si="180"/>
        <v>-0.15673828125</v>
      </c>
      <c r="K724" s="16">
        <v>-1633</v>
      </c>
      <c r="L724" s="16">
        <v>20020</v>
      </c>
      <c r="M724" s="16">
        <v>1462</v>
      </c>
      <c r="N724" s="18">
        <f t="shared" si="181"/>
        <v>-12.446646341463415</v>
      </c>
      <c r="O724">
        <f t="shared" si="182"/>
        <v>152.59146341463415</v>
      </c>
      <c r="P724" s="2">
        <f t="shared" si="183"/>
        <v>11.14329268292683</v>
      </c>
      <c r="Q724" s="14">
        <v>-338</v>
      </c>
      <c r="R724" s="14">
        <v>210</v>
      </c>
      <c r="S724" s="27">
        <v>-50</v>
      </c>
      <c r="T724" s="18">
        <f t="shared" si="184"/>
        <v>-50.712678169542386</v>
      </c>
      <c r="U724" s="12">
        <f t="shared" si="185"/>
        <v>31.507876969242311</v>
      </c>
      <c r="V724" s="2">
        <f t="shared" si="186"/>
        <v>-7.5018754688672171</v>
      </c>
      <c r="W724" s="39">
        <f t="shared" si="187"/>
        <v>-32.93323330832709</v>
      </c>
      <c r="X724" s="39">
        <f t="shared" si="188"/>
        <v>12.07801950487621</v>
      </c>
      <c r="Y724" s="39">
        <f t="shared" si="189"/>
        <v>-6.3765941485371371</v>
      </c>
      <c r="Z724" s="7">
        <f t="shared" si="190"/>
        <v>357.02024204682647</v>
      </c>
      <c r="AA724" s="16">
        <v>800</v>
      </c>
      <c r="AB724" s="57">
        <f t="shared" si="191"/>
        <v>23.396142211040225</v>
      </c>
      <c r="AC724" s="2">
        <v>16</v>
      </c>
      <c r="AD724" s="7">
        <v>2381</v>
      </c>
      <c r="AE724">
        <v>83</v>
      </c>
      <c r="AF724">
        <v>101</v>
      </c>
      <c r="AG724">
        <v>97</v>
      </c>
      <c r="AH724" s="2">
        <v>28</v>
      </c>
      <c r="AI724" s="7">
        <v>16</v>
      </c>
      <c r="AJ724">
        <v>44</v>
      </c>
      <c r="AK724">
        <v>0</v>
      </c>
      <c r="AL724">
        <v>0</v>
      </c>
      <c r="AM724">
        <v>0</v>
      </c>
      <c r="AN724">
        <v>0</v>
      </c>
      <c r="AO724" s="2">
        <v>0</v>
      </c>
    </row>
    <row r="725" spans="1:41">
      <c r="A725" s="2">
        <v>905000</v>
      </c>
      <c r="B725">
        <f t="shared" si="176"/>
        <v>15.083333333333334</v>
      </c>
      <c r="C725" s="16">
        <v>1498881429</v>
      </c>
      <c r="D725" s="6">
        <f t="shared" si="177"/>
        <v>42917.164687500001</v>
      </c>
      <c r="E725" s="20">
        <v>-676</v>
      </c>
      <c r="F725" s="21">
        <v>-16908</v>
      </c>
      <c r="G725" s="22">
        <v>-2376</v>
      </c>
      <c r="H725">
        <f t="shared" si="178"/>
        <v>-4.1259765625E-2</v>
      </c>
      <c r="I725">
        <f t="shared" si="179"/>
        <v>-1.031982421875</v>
      </c>
      <c r="J725" s="2">
        <f t="shared" si="180"/>
        <v>-0.14501953125</v>
      </c>
      <c r="K725" s="16">
        <v>1262</v>
      </c>
      <c r="L725" s="16">
        <v>23469</v>
      </c>
      <c r="M725" s="16">
        <v>-907</v>
      </c>
      <c r="N725" s="18">
        <f t="shared" si="181"/>
        <v>9.6189024390243905</v>
      </c>
      <c r="O725">
        <f t="shared" si="182"/>
        <v>178.87957317073173</v>
      </c>
      <c r="P725" s="2">
        <f t="shared" si="183"/>
        <v>-6.9131097560975618</v>
      </c>
      <c r="Q725" s="14">
        <v>51</v>
      </c>
      <c r="R725" s="14">
        <v>207</v>
      </c>
      <c r="S725" s="27">
        <v>19</v>
      </c>
      <c r="T725" s="18">
        <f t="shared" si="184"/>
        <v>7.6519129782445612</v>
      </c>
      <c r="U725" s="12">
        <f t="shared" si="185"/>
        <v>31.057764441110276</v>
      </c>
      <c r="V725" s="2">
        <f t="shared" si="186"/>
        <v>2.8507126781695424</v>
      </c>
      <c r="W725" s="39">
        <f t="shared" si="187"/>
        <v>25.43135783945986</v>
      </c>
      <c r="X725" s="39">
        <f t="shared" si="188"/>
        <v>11.627906976744175</v>
      </c>
      <c r="Y725" s="39">
        <f t="shared" si="189"/>
        <v>3.9759939984996224</v>
      </c>
      <c r="Z725" s="7">
        <f t="shared" si="190"/>
        <v>170.69479640242207</v>
      </c>
      <c r="AA725" s="16">
        <v>800</v>
      </c>
      <c r="AB725" s="57">
        <f t="shared" si="191"/>
        <v>23.396142211040225</v>
      </c>
      <c r="AC725" s="2">
        <v>16</v>
      </c>
      <c r="AD725" s="7">
        <v>2385</v>
      </c>
      <c r="AE725">
        <v>78</v>
      </c>
      <c r="AF725">
        <v>93</v>
      </c>
      <c r="AG725">
        <v>89</v>
      </c>
      <c r="AH725" s="2">
        <v>28</v>
      </c>
      <c r="AI725" s="7">
        <v>16</v>
      </c>
      <c r="AJ725">
        <v>49</v>
      </c>
      <c r="AK725">
        <v>0</v>
      </c>
      <c r="AL725">
        <v>0</v>
      </c>
      <c r="AM725">
        <v>0</v>
      </c>
      <c r="AN725">
        <v>0</v>
      </c>
      <c r="AO725" s="2">
        <v>0</v>
      </c>
    </row>
    <row r="726" spans="1:41">
      <c r="A726" s="2">
        <v>906000</v>
      </c>
      <c r="B726">
        <f t="shared" si="176"/>
        <v>15.1</v>
      </c>
      <c r="C726" s="16">
        <v>1498881430</v>
      </c>
      <c r="D726" s="6">
        <f t="shared" si="177"/>
        <v>42917.16469907407</v>
      </c>
      <c r="E726" s="20">
        <v>364</v>
      </c>
      <c r="F726" s="21">
        <v>-15248</v>
      </c>
      <c r="G726" s="22">
        <v>-2736</v>
      </c>
      <c r="H726">
        <f t="shared" si="178"/>
        <v>2.2216796875E-2</v>
      </c>
      <c r="I726">
        <f t="shared" si="179"/>
        <v>-0.9306640625</v>
      </c>
      <c r="J726" s="2">
        <f t="shared" si="180"/>
        <v>-0.1669921875</v>
      </c>
      <c r="K726" s="16">
        <v>1484</v>
      </c>
      <c r="L726" s="16">
        <v>20777</v>
      </c>
      <c r="M726" s="16">
        <v>2911</v>
      </c>
      <c r="N726" s="18">
        <f t="shared" si="181"/>
        <v>11.310975609756099</v>
      </c>
      <c r="O726">
        <f t="shared" si="182"/>
        <v>158.36128048780489</v>
      </c>
      <c r="P726" s="2">
        <f t="shared" si="183"/>
        <v>22.187500000000004</v>
      </c>
      <c r="Q726" s="14">
        <v>-174</v>
      </c>
      <c r="R726" s="14">
        <v>272</v>
      </c>
      <c r="S726" s="27">
        <v>-38</v>
      </c>
      <c r="T726" s="18">
        <f t="shared" si="184"/>
        <v>-26.106526631657914</v>
      </c>
      <c r="U726" s="12">
        <f t="shared" si="185"/>
        <v>40.810202550637662</v>
      </c>
      <c r="V726" s="2">
        <f t="shared" si="186"/>
        <v>-5.7014253563390849</v>
      </c>
      <c r="W726" s="39">
        <f t="shared" si="187"/>
        <v>-8.3270817704426143</v>
      </c>
      <c r="X726" s="39">
        <f t="shared" si="188"/>
        <v>21.380345086271561</v>
      </c>
      <c r="Y726" s="39">
        <f t="shared" si="189"/>
        <v>-4.5761440360090049</v>
      </c>
      <c r="Z726" s="7">
        <f t="shared" si="190"/>
        <v>338.34572062322582</v>
      </c>
      <c r="AA726" s="16">
        <v>848</v>
      </c>
      <c r="AB726" s="57">
        <f t="shared" si="191"/>
        <v>23.539910743702638</v>
      </c>
      <c r="AC726" s="2">
        <v>16</v>
      </c>
      <c r="AD726" s="7">
        <v>2389</v>
      </c>
      <c r="AE726">
        <v>59</v>
      </c>
      <c r="AF726">
        <v>78</v>
      </c>
      <c r="AG726">
        <v>80</v>
      </c>
      <c r="AH726" s="2">
        <v>20</v>
      </c>
      <c r="AI726" s="7">
        <v>16</v>
      </c>
      <c r="AJ726">
        <v>114</v>
      </c>
      <c r="AK726">
        <v>0</v>
      </c>
      <c r="AL726">
        <v>0</v>
      </c>
      <c r="AM726">
        <v>0</v>
      </c>
      <c r="AN726">
        <v>0</v>
      </c>
      <c r="AO726" s="2">
        <v>0</v>
      </c>
    </row>
    <row r="727" spans="1:41">
      <c r="A727" s="2">
        <v>907000</v>
      </c>
      <c r="B727">
        <f t="shared" si="176"/>
        <v>15.116666666666667</v>
      </c>
      <c r="C727" s="16">
        <v>1498881431</v>
      </c>
      <c r="D727" s="6">
        <f t="shared" si="177"/>
        <v>42917.164710648147</v>
      </c>
      <c r="E727" s="20">
        <v>-16</v>
      </c>
      <c r="F727" s="21">
        <v>-16280</v>
      </c>
      <c r="G727" s="22">
        <v>-1752</v>
      </c>
      <c r="H727">
        <f t="shared" si="178"/>
        <v>-9.765625E-4</v>
      </c>
      <c r="I727">
        <f t="shared" si="179"/>
        <v>-0.99365234375</v>
      </c>
      <c r="J727" s="2">
        <f t="shared" si="180"/>
        <v>-0.10693359375</v>
      </c>
      <c r="K727" s="16">
        <v>1664</v>
      </c>
      <c r="L727" s="16">
        <v>25418</v>
      </c>
      <c r="M727" s="16">
        <v>6293</v>
      </c>
      <c r="N727" s="18">
        <f t="shared" si="181"/>
        <v>12.682926829268293</v>
      </c>
      <c r="O727">
        <f t="shared" si="182"/>
        <v>193.73475609756099</v>
      </c>
      <c r="P727" s="2">
        <f t="shared" si="183"/>
        <v>47.964939024390247</v>
      </c>
      <c r="Q727" s="14">
        <v>48</v>
      </c>
      <c r="R727" s="14">
        <v>182</v>
      </c>
      <c r="S727" s="27">
        <v>124</v>
      </c>
      <c r="T727" s="18">
        <f t="shared" si="184"/>
        <v>7.2018004501125281</v>
      </c>
      <c r="U727" s="12">
        <f t="shared" si="185"/>
        <v>27.30682670667667</v>
      </c>
      <c r="V727" s="2">
        <f t="shared" si="186"/>
        <v>18.604651162790699</v>
      </c>
      <c r="W727" s="39">
        <f t="shared" si="187"/>
        <v>24.981245311327829</v>
      </c>
      <c r="X727" s="39">
        <f t="shared" si="188"/>
        <v>7.8769692423105688</v>
      </c>
      <c r="Y727" s="39">
        <f t="shared" si="189"/>
        <v>19.729932483120777</v>
      </c>
      <c r="Z727" s="7">
        <f t="shared" si="190"/>
        <v>139.89095262732192</v>
      </c>
      <c r="AA727" s="16">
        <v>880</v>
      </c>
      <c r="AB727" s="57">
        <f t="shared" si="191"/>
        <v>23.635756432144248</v>
      </c>
      <c r="AC727" s="2">
        <v>16</v>
      </c>
      <c r="AD727" s="7">
        <v>2393</v>
      </c>
      <c r="AE727">
        <v>73</v>
      </c>
      <c r="AF727">
        <v>90</v>
      </c>
      <c r="AG727">
        <v>89</v>
      </c>
      <c r="AH727" s="2">
        <v>26</v>
      </c>
      <c r="AI727" s="7">
        <v>16</v>
      </c>
      <c r="AJ727">
        <v>114</v>
      </c>
      <c r="AK727">
        <v>0</v>
      </c>
      <c r="AL727">
        <v>0</v>
      </c>
      <c r="AM727">
        <v>0</v>
      </c>
      <c r="AN727">
        <v>0</v>
      </c>
      <c r="AO727" s="2">
        <v>0</v>
      </c>
    </row>
    <row r="728" spans="1:41">
      <c r="A728" s="2">
        <v>908000</v>
      </c>
      <c r="B728">
        <f t="shared" si="176"/>
        <v>15.133333333333333</v>
      </c>
      <c r="C728" s="16">
        <v>1498881432</v>
      </c>
      <c r="D728" s="6">
        <f t="shared" si="177"/>
        <v>42917.164722222224</v>
      </c>
      <c r="E728" s="20">
        <v>-168</v>
      </c>
      <c r="F728" s="21">
        <v>-15780</v>
      </c>
      <c r="G728" s="22">
        <v>-2568</v>
      </c>
      <c r="H728">
        <f t="shared" si="178"/>
        <v>-1.025390625E-2</v>
      </c>
      <c r="I728">
        <f t="shared" si="179"/>
        <v>-0.963134765625</v>
      </c>
      <c r="J728" s="2">
        <f t="shared" si="180"/>
        <v>-0.15673828125</v>
      </c>
      <c r="K728" s="16">
        <v>1383</v>
      </c>
      <c r="L728" s="16">
        <v>26839</v>
      </c>
      <c r="M728" s="16">
        <v>5976</v>
      </c>
      <c r="N728" s="18">
        <f t="shared" si="181"/>
        <v>10.541158536585368</v>
      </c>
      <c r="O728">
        <f t="shared" si="182"/>
        <v>204.56554878048783</v>
      </c>
      <c r="P728" s="2">
        <f t="shared" si="183"/>
        <v>45.548780487804883</v>
      </c>
      <c r="Q728" s="14">
        <v>-228</v>
      </c>
      <c r="R728" s="14">
        <v>246</v>
      </c>
      <c r="S728" s="27">
        <v>-114</v>
      </c>
      <c r="T728" s="18">
        <f t="shared" si="184"/>
        <v>-34.208552138034506</v>
      </c>
      <c r="U728" s="12">
        <f t="shared" si="185"/>
        <v>36.909227306826708</v>
      </c>
      <c r="V728" s="2">
        <f t="shared" si="186"/>
        <v>-17.104276069017253</v>
      </c>
      <c r="W728" s="39">
        <f t="shared" si="187"/>
        <v>-16.429107276819206</v>
      </c>
      <c r="X728" s="39">
        <f t="shared" si="188"/>
        <v>17.479369842460606</v>
      </c>
      <c r="Y728" s="39">
        <f t="shared" si="189"/>
        <v>-15.978994748687173</v>
      </c>
      <c r="Z728" s="7">
        <f t="shared" si="190"/>
        <v>322.20494916739869</v>
      </c>
      <c r="AA728" s="16">
        <v>800</v>
      </c>
      <c r="AB728" s="57">
        <f t="shared" si="191"/>
        <v>23.396142211040225</v>
      </c>
      <c r="AC728" s="2">
        <v>16</v>
      </c>
      <c r="AD728" s="7">
        <v>2398</v>
      </c>
      <c r="AE728">
        <v>80</v>
      </c>
      <c r="AF728">
        <v>99</v>
      </c>
      <c r="AG728">
        <v>97</v>
      </c>
      <c r="AH728" s="2">
        <v>28</v>
      </c>
      <c r="AI728" s="7">
        <v>16</v>
      </c>
      <c r="AJ728">
        <v>48</v>
      </c>
      <c r="AK728">
        <v>0</v>
      </c>
      <c r="AL728">
        <v>0</v>
      </c>
      <c r="AM728">
        <v>0</v>
      </c>
      <c r="AN728">
        <v>0</v>
      </c>
      <c r="AO728" s="2">
        <v>0</v>
      </c>
    </row>
    <row r="729" spans="1:41">
      <c r="A729" s="2">
        <v>909000</v>
      </c>
      <c r="B729">
        <f t="shared" si="176"/>
        <v>15.15</v>
      </c>
      <c r="C729" s="16">
        <v>1498881433</v>
      </c>
      <c r="D729" s="6">
        <f t="shared" si="177"/>
        <v>42917.164733796293</v>
      </c>
      <c r="E729" s="20">
        <v>-148</v>
      </c>
      <c r="F729" s="21">
        <v>-14976</v>
      </c>
      <c r="G729" s="22">
        <v>-2232</v>
      </c>
      <c r="H729">
        <f t="shared" si="178"/>
        <v>-9.033203125E-3</v>
      </c>
      <c r="I729">
        <f t="shared" si="179"/>
        <v>-0.9140625</v>
      </c>
      <c r="J729" s="2">
        <f t="shared" si="180"/>
        <v>-0.13623046875</v>
      </c>
      <c r="K729" s="16">
        <v>-1554</v>
      </c>
      <c r="L729" s="16">
        <v>24136</v>
      </c>
      <c r="M729" s="16">
        <v>5181</v>
      </c>
      <c r="N729" s="18">
        <f t="shared" si="181"/>
        <v>-11.844512195121952</v>
      </c>
      <c r="O729">
        <f t="shared" si="182"/>
        <v>183.96341463414635</v>
      </c>
      <c r="P729" s="2">
        <f t="shared" si="183"/>
        <v>39.489329268292686</v>
      </c>
      <c r="Q729" s="14">
        <v>-86</v>
      </c>
      <c r="R729" s="14">
        <v>160</v>
      </c>
      <c r="S729" s="27">
        <v>208</v>
      </c>
      <c r="T729" s="18">
        <f t="shared" si="184"/>
        <v>-12.903225806451612</v>
      </c>
      <c r="U729" s="12">
        <f t="shared" si="185"/>
        <v>24.006001500375092</v>
      </c>
      <c r="V729" s="2">
        <f t="shared" si="186"/>
        <v>31.207801950487621</v>
      </c>
      <c r="W729" s="39">
        <f t="shared" si="187"/>
        <v>4.8762190547636877</v>
      </c>
      <c r="X729" s="39">
        <f t="shared" si="188"/>
        <v>4.5761440360089907</v>
      </c>
      <c r="Y729" s="39">
        <f t="shared" si="189"/>
        <v>32.333083270817703</v>
      </c>
      <c r="Z729" s="7">
        <f t="shared" si="190"/>
        <v>94.733263296716814</v>
      </c>
      <c r="AA729" s="16">
        <v>784</v>
      </c>
      <c r="AB729" s="57">
        <f t="shared" si="191"/>
        <v>23.348219366819421</v>
      </c>
      <c r="AC729" s="2">
        <v>16</v>
      </c>
      <c r="AD729" s="7">
        <v>2402</v>
      </c>
      <c r="AE729">
        <v>61</v>
      </c>
      <c r="AF729">
        <v>81</v>
      </c>
      <c r="AG729">
        <v>82</v>
      </c>
      <c r="AH729" s="2">
        <v>22</v>
      </c>
      <c r="AI729" s="7">
        <v>16</v>
      </c>
      <c r="AJ729">
        <v>47</v>
      </c>
      <c r="AK729">
        <v>0</v>
      </c>
      <c r="AL729">
        <v>0</v>
      </c>
      <c r="AM729">
        <v>0</v>
      </c>
      <c r="AN729">
        <v>0</v>
      </c>
      <c r="AO729" s="2">
        <v>0</v>
      </c>
    </row>
    <row r="730" spans="1:41">
      <c r="A730" s="2">
        <v>910000</v>
      </c>
      <c r="B730">
        <f t="shared" si="176"/>
        <v>15.166666666666666</v>
      </c>
      <c r="C730" s="16">
        <v>1498881434</v>
      </c>
      <c r="D730" s="6">
        <f t="shared" si="177"/>
        <v>42917.16474537037</v>
      </c>
      <c r="E730" s="20">
        <v>-948</v>
      </c>
      <c r="F730" s="21">
        <v>-15128</v>
      </c>
      <c r="G730" s="22">
        <v>-1544</v>
      </c>
      <c r="H730">
        <f t="shared" si="178"/>
        <v>-5.7861328125E-2</v>
      </c>
      <c r="I730">
        <f t="shared" si="179"/>
        <v>-0.92333984375</v>
      </c>
      <c r="J730" s="2">
        <f t="shared" si="180"/>
        <v>-9.423828125E-2</v>
      </c>
      <c r="K730" s="16">
        <v>-1655</v>
      </c>
      <c r="L730" s="16">
        <v>28650</v>
      </c>
      <c r="M730" s="16">
        <v>234</v>
      </c>
      <c r="N730" s="18">
        <f t="shared" si="181"/>
        <v>-12.614329268292684</v>
      </c>
      <c r="O730">
        <f t="shared" si="182"/>
        <v>218.3689024390244</v>
      </c>
      <c r="P730" s="2">
        <f t="shared" si="183"/>
        <v>1.7835365853658538</v>
      </c>
      <c r="Q730" s="14">
        <v>-145</v>
      </c>
      <c r="R730" s="14">
        <v>225</v>
      </c>
      <c r="S730" s="27">
        <v>-197</v>
      </c>
      <c r="T730" s="18">
        <f t="shared" si="184"/>
        <v>-21.755438859714928</v>
      </c>
      <c r="U730" s="12">
        <f t="shared" si="185"/>
        <v>33.758439609902474</v>
      </c>
      <c r="V730" s="2">
        <f t="shared" si="186"/>
        <v>-29.557389347336834</v>
      </c>
      <c r="W730" s="39">
        <f t="shared" si="187"/>
        <v>-3.9759939984996286</v>
      </c>
      <c r="X730" s="39">
        <f t="shared" si="188"/>
        <v>14.328582145536373</v>
      </c>
      <c r="Y730" s="39">
        <f t="shared" si="189"/>
        <v>-28.432108027006755</v>
      </c>
      <c r="Z730" s="7">
        <f t="shared" si="190"/>
        <v>282.58421980871617</v>
      </c>
      <c r="AA730" s="16">
        <v>784</v>
      </c>
      <c r="AB730" s="57">
        <f t="shared" si="191"/>
        <v>23.348219366819421</v>
      </c>
      <c r="AC730" s="2">
        <v>16</v>
      </c>
      <c r="AD730" s="7">
        <v>2407</v>
      </c>
      <c r="AE730">
        <v>124</v>
      </c>
      <c r="AF730">
        <v>138</v>
      </c>
      <c r="AG730">
        <v>125</v>
      </c>
      <c r="AH730" s="2">
        <v>44</v>
      </c>
      <c r="AI730" s="7">
        <v>16</v>
      </c>
      <c r="AJ730">
        <v>97</v>
      </c>
      <c r="AK730">
        <v>0</v>
      </c>
      <c r="AL730">
        <v>0</v>
      </c>
      <c r="AM730">
        <v>0</v>
      </c>
      <c r="AN730">
        <v>0</v>
      </c>
      <c r="AO730" s="2">
        <v>0</v>
      </c>
    </row>
    <row r="731" spans="1:41">
      <c r="A731" s="2">
        <v>911000</v>
      </c>
      <c r="B731">
        <f t="shared" si="176"/>
        <v>15.183333333333334</v>
      </c>
      <c r="C731" s="16">
        <v>1498881435</v>
      </c>
      <c r="D731" s="6">
        <f t="shared" si="177"/>
        <v>42917.164756944447</v>
      </c>
      <c r="E731" s="20">
        <v>572</v>
      </c>
      <c r="F731" s="21">
        <v>-17376</v>
      </c>
      <c r="G731" s="22">
        <v>-2284</v>
      </c>
      <c r="H731">
        <f t="shared" si="178"/>
        <v>3.4912109375E-2</v>
      </c>
      <c r="I731">
        <f t="shared" si="179"/>
        <v>-1.060546875</v>
      </c>
      <c r="J731" s="2">
        <f t="shared" si="180"/>
        <v>-0.139404296875</v>
      </c>
      <c r="K731" s="16">
        <v>5886</v>
      </c>
      <c r="L731" s="16">
        <v>25781</v>
      </c>
      <c r="M731" s="16">
        <v>5227</v>
      </c>
      <c r="N731" s="18">
        <f t="shared" si="181"/>
        <v>44.862804878048784</v>
      </c>
      <c r="O731">
        <f t="shared" si="182"/>
        <v>196.50152439024393</v>
      </c>
      <c r="P731" s="2">
        <f t="shared" si="183"/>
        <v>39.839939024390247</v>
      </c>
      <c r="Q731" s="14">
        <v>-117</v>
      </c>
      <c r="R731" s="14">
        <v>219</v>
      </c>
      <c r="S731" s="27">
        <v>157</v>
      </c>
      <c r="T731" s="18">
        <f t="shared" si="184"/>
        <v>-17.554388597149288</v>
      </c>
      <c r="U731" s="12">
        <f t="shared" si="185"/>
        <v>32.858214553638412</v>
      </c>
      <c r="V731" s="2">
        <f t="shared" si="186"/>
        <v>23.555888972243061</v>
      </c>
      <c r="W731" s="39">
        <f t="shared" si="187"/>
        <v>0.22505626406601209</v>
      </c>
      <c r="X731" s="39">
        <f t="shared" si="188"/>
        <v>13.428357089272311</v>
      </c>
      <c r="Y731" s="39">
        <f t="shared" si="189"/>
        <v>24.681170292573142</v>
      </c>
      <c r="Z731" s="7">
        <f t="shared" si="190"/>
        <v>86.299317691337919</v>
      </c>
      <c r="AA731" s="16">
        <v>848</v>
      </c>
      <c r="AB731" s="57">
        <f t="shared" si="191"/>
        <v>23.539910743702638</v>
      </c>
      <c r="AC731" s="2">
        <v>16</v>
      </c>
      <c r="AD731" s="7">
        <v>2411</v>
      </c>
      <c r="AE731">
        <v>60</v>
      </c>
      <c r="AF731">
        <v>80</v>
      </c>
      <c r="AG731">
        <v>81</v>
      </c>
      <c r="AH731" s="2">
        <v>21</v>
      </c>
      <c r="AI731" s="7">
        <v>16</v>
      </c>
      <c r="AJ731">
        <v>75</v>
      </c>
      <c r="AK731">
        <v>0</v>
      </c>
      <c r="AL731">
        <v>1</v>
      </c>
      <c r="AM731">
        <v>0</v>
      </c>
      <c r="AN731">
        <v>0</v>
      </c>
      <c r="AO731" s="2">
        <v>0</v>
      </c>
    </row>
    <row r="732" spans="1:41">
      <c r="A732" s="2">
        <v>912000</v>
      </c>
      <c r="B732">
        <f t="shared" si="176"/>
        <v>15.2</v>
      </c>
      <c r="C732" s="16">
        <v>1498881436</v>
      </c>
      <c r="D732" s="6">
        <f t="shared" si="177"/>
        <v>42917.164768518516</v>
      </c>
      <c r="E732" s="20">
        <v>-376</v>
      </c>
      <c r="F732" s="21">
        <v>-16320</v>
      </c>
      <c r="G732" s="22">
        <v>-1412</v>
      </c>
      <c r="H732">
        <f t="shared" si="178"/>
        <v>-2.294921875E-2</v>
      </c>
      <c r="I732">
        <f t="shared" si="179"/>
        <v>-0.99609375</v>
      </c>
      <c r="J732" s="2">
        <f t="shared" si="180"/>
        <v>-8.6181640625E-2</v>
      </c>
      <c r="K732" s="16">
        <v>-3146</v>
      </c>
      <c r="L732" s="16">
        <v>30228</v>
      </c>
      <c r="M732" s="16">
        <v>9729</v>
      </c>
      <c r="N732" s="18">
        <f t="shared" si="181"/>
        <v>-23.978658536585368</v>
      </c>
      <c r="O732">
        <f t="shared" si="182"/>
        <v>230.39634146341464</v>
      </c>
      <c r="P732" s="2">
        <f t="shared" si="183"/>
        <v>74.153963414634148</v>
      </c>
      <c r="Q732" s="14">
        <v>-28</v>
      </c>
      <c r="R732" s="14">
        <v>226</v>
      </c>
      <c r="S732" s="27">
        <v>88</v>
      </c>
      <c r="T732" s="18">
        <f t="shared" si="184"/>
        <v>-4.2010502625656416</v>
      </c>
      <c r="U732" s="12">
        <f t="shared" si="185"/>
        <v>33.908477119279823</v>
      </c>
      <c r="V732" s="2">
        <f t="shared" si="186"/>
        <v>13.203300825206302</v>
      </c>
      <c r="W732" s="39">
        <f t="shared" si="187"/>
        <v>13.578394598649659</v>
      </c>
      <c r="X732" s="39">
        <f t="shared" si="188"/>
        <v>14.478619654913722</v>
      </c>
      <c r="Y732" s="39">
        <f t="shared" si="189"/>
        <v>14.328582145536382</v>
      </c>
      <c r="Z732" s="7">
        <f t="shared" si="190"/>
        <v>131.26359531106769</v>
      </c>
      <c r="AA732" s="16">
        <v>848</v>
      </c>
      <c r="AB732" s="57">
        <f t="shared" si="191"/>
        <v>23.539910743702638</v>
      </c>
      <c r="AC732" s="2">
        <v>16</v>
      </c>
      <c r="AD732" s="7">
        <v>2416</v>
      </c>
      <c r="AE732">
        <v>68</v>
      </c>
      <c r="AF732">
        <v>86</v>
      </c>
      <c r="AG732">
        <v>86</v>
      </c>
      <c r="AH732" s="2">
        <v>24</v>
      </c>
      <c r="AI732" s="7">
        <v>16</v>
      </c>
      <c r="AJ732">
        <v>42</v>
      </c>
      <c r="AK732">
        <v>0</v>
      </c>
      <c r="AL732">
        <v>0</v>
      </c>
      <c r="AM732">
        <v>0</v>
      </c>
      <c r="AN732">
        <v>0</v>
      </c>
      <c r="AO732" s="2">
        <v>0</v>
      </c>
    </row>
    <row r="733" spans="1:41">
      <c r="A733" s="2">
        <v>913000</v>
      </c>
      <c r="B733">
        <f t="shared" si="176"/>
        <v>15.216666666666667</v>
      </c>
      <c r="C733" s="16">
        <v>1498881437</v>
      </c>
      <c r="D733" s="6">
        <f t="shared" si="177"/>
        <v>42917.164780092593</v>
      </c>
      <c r="E733" s="20">
        <v>152</v>
      </c>
      <c r="F733" s="21">
        <v>-17800</v>
      </c>
      <c r="G733" s="22">
        <v>-1232</v>
      </c>
      <c r="H733">
        <f t="shared" si="178"/>
        <v>9.27734375E-3</v>
      </c>
      <c r="I733">
        <f t="shared" si="179"/>
        <v>-1.08642578125</v>
      </c>
      <c r="J733" s="2">
        <f t="shared" si="180"/>
        <v>-7.51953125E-2</v>
      </c>
      <c r="K733" s="16">
        <v>2260</v>
      </c>
      <c r="L733" s="16">
        <v>-32768</v>
      </c>
      <c r="M733" s="16">
        <v>2503</v>
      </c>
      <c r="N733" s="18">
        <f t="shared" si="181"/>
        <v>17.225609756097562</v>
      </c>
      <c r="O733">
        <f t="shared" si="182"/>
        <v>-249.75609756097563</v>
      </c>
      <c r="P733" s="2">
        <f t="shared" si="183"/>
        <v>19.077743902439025</v>
      </c>
      <c r="Q733" s="14">
        <v>-176</v>
      </c>
      <c r="R733" s="14">
        <v>244</v>
      </c>
      <c r="S733" s="27">
        <v>-158</v>
      </c>
      <c r="T733" s="18">
        <f t="shared" si="184"/>
        <v>-26.406601650412604</v>
      </c>
      <c r="U733" s="12">
        <f t="shared" si="185"/>
        <v>36.609152288072018</v>
      </c>
      <c r="V733" s="2">
        <f t="shared" si="186"/>
        <v>-23.705926481620406</v>
      </c>
      <c r="W733" s="39">
        <f t="shared" si="187"/>
        <v>-8.6271567891973042</v>
      </c>
      <c r="X733" s="39">
        <f t="shared" si="188"/>
        <v>17.179294823705916</v>
      </c>
      <c r="Y733" s="39">
        <f t="shared" si="189"/>
        <v>-22.580645161290327</v>
      </c>
      <c r="Z733" s="7">
        <f t="shared" si="190"/>
        <v>296.14452001845808</v>
      </c>
      <c r="AA733" s="16">
        <v>800</v>
      </c>
      <c r="AB733" s="57">
        <f t="shared" si="191"/>
        <v>23.396142211040225</v>
      </c>
      <c r="AC733" s="2">
        <v>16</v>
      </c>
      <c r="AD733" s="7">
        <v>2420</v>
      </c>
      <c r="AE733">
        <v>97</v>
      </c>
      <c r="AF733">
        <v>116</v>
      </c>
      <c r="AG733">
        <v>110</v>
      </c>
      <c r="AH733" s="2">
        <v>34</v>
      </c>
      <c r="AI733" s="7">
        <v>16</v>
      </c>
      <c r="AJ733">
        <v>56</v>
      </c>
      <c r="AK733">
        <v>0</v>
      </c>
      <c r="AL733">
        <v>0</v>
      </c>
      <c r="AM733">
        <v>0</v>
      </c>
      <c r="AN733">
        <v>0</v>
      </c>
      <c r="AO733" s="2">
        <v>0</v>
      </c>
    </row>
    <row r="734" spans="1:41">
      <c r="A734" s="2">
        <v>914000</v>
      </c>
      <c r="B734">
        <f t="shared" si="176"/>
        <v>15.233333333333333</v>
      </c>
      <c r="C734" s="16">
        <v>1498881438</v>
      </c>
      <c r="D734" s="6">
        <f t="shared" si="177"/>
        <v>42917.16479166667</v>
      </c>
      <c r="E734" s="20">
        <v>-468</v>
      </c>
      <c r="F734" s="21">
        <v>-15524</v>
      </c>
      <c r="G734" s="22">
        <v>-412</v>
      </c>
      <c r="H734">
        <f t="shared" si="178"/>
        <v>-2.8564453125E-2</v>
      </c>
      <c r="I734">
        <f t="shared" si="179"/>
        <v>-0.947509765625</v>
      </c>
      <c r="J734" s="2">
        <f t="shared" si="180"/>
        <v>-2.5146484375E-2</v>
      </c>
      <c r="K734" s="16">
        <v>-240</v>
      </c>
      <c r="L734" s="16">
        <v>-32768</v>
      </c>
      <c r="M734" s="16">
        <v>7202</v>
      </c>
      <c r="N734" s="18">
        <f t="shared" si="181"/>
        <v>-1.8292682926829269</v>
      </c>
      <c r="O734">
        <f t="shared" si="182"/>
        <v>-249.75609756097563</v>
      </c>
      <c r="P734" s="2">
        <f t="shared" si="183"/>
        <v>54.893292682926834</v>
      </c>
      <c r="Q734" s="14">
        <v>-282</v>
      </c>
      <c r="R734" s="14">
        <v>174</v>
      </c>
      <c r="S734" s="27">
        <v>148</v>
      </c>
      <c r="T734" s="18">
        <f t="shared" si="184"/>
        <v>-42.310577644411104</v>
      </c>
      <c r="U734" s="12">
        <f t="shared" si="185"/>
        <v>26.106526631657914</v>
      </c>
      <c r="V734" s="2">
        <f t="shared" si="186"/>
        <v>22.205551387846963</v>
      </c>
      <c r="W734" s="39">
        <f t="shared" si="187"/>
        <v>-24.531132783195805</v>
      </c>
      <c r="X734" s="39">
        <f t="shared" si="188"/>
        <v>6.6766691672918128</v>
      </c>
      <c r="Y734" s="39">
        <f t="shared" si="189"/>
        <v>23.330832708177041</v>
      </c>
      <c r="Z734" s="7">
        <f t="shared" si="190"/>
        <v>37.123943723213387</v>
      </c>
      <c r="AA734" s="16">
        <v>832</v>
      </c>
      <c r="AB734" s="57">
        <f t="shared" si="191"/>
        <v>23.491987899481835</v>
      </c>
      <c r="AC734" s="2">
        <v>16</v>
      </c>
      <c r="AD734" s="7">
        <v>2424</v>
      </c>
      <c r="AE734">
        <v>63</v>
      </c>
      <c r="AF734">
        <v>82</v>
      </c>
      <c r="AG734">
        <v>83</v>
      </c>
      <c r="AH734" s="2">
        <v>21</v>
      </c>
      <c r="AI734" s="7">
        <v>16</v>
      </c>
      <c r="AJ734">
        <v>49</v>
      </c>
      <c r="AK734">
        <v>0</v>
      </c>
      <c r="AL734">
        <v>0</v>
      </c>
      <c r="AM734">
        <v>0</v>
      </c>
      <c r="AN734">
        <v>0</v>
      </c>
      <c r="AO734" s="2">
        <v>0</v>
      </c>
    </row>
    <row r="735" spans="1:41">
      <c r="A735" s="2">
        <v>915000</v>
      </c>
      <c r="B735">
        <f t="shared" si="176"/>
        <v>15.25</v>
      </c>
      <c r="C735" s="16">
        <v>1498881439</v>
      </c>
      <c r="D735" s="6">
        <f t="shared" si="177"/>
        <v>42917.164803240739</v>
      </c>
      <c r="E735" s="20">
        <v>368</v>
      </c>
      <c r="F735" s="21">
        <v>-17248</v>
      </c>
      <c r="G735" s="22">
        <v>-1136</v>
      </c>
      <c r="H735">
        <f t="shared" si="178"/>
        <v>2.24609375E-2</v>
      </c>
      <c r="I735">
        <f t="shared" si="179"/>
        <v>-1.052734375</v>
      </c>
      <c r="J735" s="2">
        <f t="shared" si="180"/>
        <v>-6.93359375E-2</v>
      </c>
      <c r="K735" s="16">
        <v>1660</v>
      </c>
      <c r="L735" s="16">
        <v>-32768</v>
      </c>
      <c r="M735" s="16">
        <v>6441</v>
      </c>
      <c r="N735" s="18">
        <f t="shared" si="181"/>
        <v>12.652439024390246</v>
      </c>
      <c r="O735">
        <f t="shared" si="182"/>
        <v>-249.75609756097563</v>
      </c>
      <c r="P735" s="2">
        <f t="shared" si="183"/>
        <v>49.092987804878057</v>
      </c>
      <c r="Q735" s="14">
        <v>-4</v>
      </c>
      <c r="R735" s="14">
        <v>156</v>
      </c>
      <c r="S735" s="27">
        <v>184</v>
      </c>
      <c r="T735" s="18">
        <f t="shared" si="184"/>
        <v>-0.60015003750937734</v>
      </c>
      <c r="U735" s="12">
        <f t="shared" si="185"/>
        <v>23.405851462865716</v>
      </c>
      <c r="V735" s="2">
        <f t="shared" si="186"/>
        <v>27.606901725431356</v>
      </c>
      <c r="W735" s="39">
        <f t="shared" si="187"/>
        <v>17.179294823705924</v>
      </c>
      <c r="X735" s="39">
        <f t="shared" si="188"/>
        <v>3.9759939984996144</v>
      </c>
      <c r="Y735" s="39">
        <f t="shared" si="189"/>
        <v>28.732183045761438</v>
      </c>
      <c r="Z735" s="7">
        <f t="shared" si="190"/>
        <v>118.08515374023145</v>
      </c>
      <c r="AA735" s="16">
        <v>800</v>
      </c>
      <c r="AB735" s="57">
        <f t="shared" si="191"/>
        <v>23.396142211040225</v>
      </c>
      <c r="AC735" s="2">
        <v>16</v>
      </c>
      <c r="AD735" s="7">
        <v>2428</v>
      </c>
      <c r="AE735">
        <v>62</v>
      </c>
      <c r="AF735">
        <v>82</v>
      </c>
      <c r="AG735">
        <v>83</v>
      </c>
      <c r="AH735" s="2">
        <v>22</v>
      </c>
      <c r="AI735" s="7">
        <v>16</v>
      </c>
      <c r="AJ735">
        <v>58</v>
      </c>
      <c r="AK735">
        <v>0</v>
      </c>
      <c r="AL735">
        <v>0</v>
      </c>
      <c r="AM735">
        <v>0</v>
      </c>
      <c r="AN735">
        <v>0</v>
      </c>
      <c r="AO735" s="2">
        <v>0</v>
      </c>
    </row>
    <row r="736" spans="1:41">
      <c r="A736" s="2">
        <v>916000</v>
      </c>
      <c r="B736">
        <f t="shared" si="176"/>
        <v>15.266666666666667</v>
      </c>
      <c r="C736" s="16">
        <v>1498881440</v>
      </c>
      <c r="D736" s="6">
        <f t="shared" si="177"/>
        <v>42917.164814814816</v>
      </c>
      <c r="E736" s="20">
        <v>-548</v>
      </c>
      <c r="F736" s="21">
        <v>-19124</v>
      </c>
      <c r="G736" s="22">
        <v>-1128</v>
      </c>
      <c r="H736">
        <f t="shared" si="178"/>
        <v>-3.3447265625E-2</v>
      </c>
      <c r="I736">
        <f t="shared" si="179"/>
        <v>-1.167236328125</v>
      </c>
      <c r="J736" s="2">
        <f t="shared" si="180"/>
        <v>-6.884765625E-2</v>
      </c>
      <c r="K736" s="16">
        <v>-835</v>
      </c>
      <c r="L736" s="16">
        <v>-32768</v>
      </c>
      <c r="M736" s="16">
        <v>3855</v>
      </c>
      <c r="N736" s="18">
        <f t="shared" si="181"/>
        <v>-6.3643292682926838</v>
      </c>
      <c r="O736">
        <f t="shared" si="182"/>
        <v>-249.75609756097563</v>
      </c>
      <c r="P736" s="2">
        <f t="shared" si="183"/>
        <v>29.382621951219516</v>
      </c>
      <c r="Q736" s="14">
        <v>-17</v>
      </c>
      <c r="R736" s="14">
        <v>229</v>
      </c>
      <c r="S736" s="27">
        <v>-103</v>
      </c>
      <c r="T736" s="18">
        <f t="shared" si="184"/>
        <v>-2.5506376594148539</v>
      </c>
      <c r="U736" s="12">
        <f t="shared" si="185"/>
        <v>34.358589647411854</v>
      </c>
      <c r="V736" s="2">
        <f t="shared" si="186"/>
        <v>-15.453863465866467</v>
      </c>
      <c r="W736" s="39">
        <f t="shared" si="187"/>
        <v>15.228807201800446</v>
      </c>
      <c r="X736" s="39">
        <f t="shared" si="188"/>
        <v>14.928732183045753</v>
      </c>
      <c r="Y736" s="39">
        <f t="shared" si="189"/>
        <v>-14.328582145536387</v>
      </c>
      <c r="Z736" s="7">
        <f t="shared" si="190"/>
        <v>225.29704336969664</v>
      </c>
      <c r="AA736" s="16">
        <v>800</v>
      </c>
      <c r="AB736" s="57">
        <f t="shared" si="191"/>
        <v>23.396142211040225</v>
      </c>
      <c r="AC736" s="2">
        <v>16</v>
      </c>
      <c r="AD736" s="7">
        <v>2432</v>
      </c>
      <c r="AE736">
        <v>103</v>
      </c>
      <c r="AF736">
        <v>118</v>
      </c>
      <c r="AG736">
        <v>110</v>
      </c>
      <c r="AH736" s="2">
        <v>37</v>
      </c>
      <c r="AI736" s="7">
        <v>16</v>
      </c>
      <c r="AJ736">
        <v>70</v>
      </c>
      <c r="AK736">
        <v>0</v>
      </c>
      <c r="AL736">
        <v>0</v>
      </c>
      <c r="AM736">
        <v>0</v>
      </c>
      <c r="AN736">
        <v>0</v>
      </c>
      <c r="AO736" s="2">
        <v>0</v>
      </c>
    </row>
    <row r="737" spans="1:41">
      <c r="A737" s="2">
        <v>917000</v>
      </c>
      <c r="B737">
        <f t="shared" si="176"/>
        <v>15.283333333333333</v>
      </c>
      <c r="C737" s="16">
        <v>1498881441</v>
      </c>
      <c r="D737" s="6">
        <f t="shared" si="177"/>
        <v>42917.164826388893</v>
      </c>
      <c r="E737" s="20">
        <v>260</v>
      </c>
      <c r="F737" s="21">
        <v>-17468</v>
      </c>
      <c r="G737" s="22">
        <v>-1212</v>
      </c>
      <c r="H737">
        <f t="shared" si="178"/>
        <v>1.5869140625E-2</v>
      </c>
      <c r="I737">
        <f t="shared" si="179"/>
        <v>-1.066162109375</v>
      </c>
      <c r="J737" s="2">
        <f t="shared" si="180"/>
        <v>-7.3974609375E-2</v>
      </c>
      <c r="K737" s="16">
        <v>-1307</v>
      </c>
      <c r="L737" s="16">
        <v>-32768</v>
      </c>
      <c r="M737" s="16">
        <v>10783</v>
      </c>
      <c r="N737" s="18">
        <f t="shared" si="181"/>
        <v>-9.9618902439024399</v>
      </c>
      <c r="O737">
        <f t="shared" si="182"/>
        <v>-249.75609756097563</v>
      </c>
      <c r="P737" s="2">
        <f t="shared" si="183"/>
        <v>82.187500000000014</v>
      </c>
      <c r="Q737" s="14">
        <v>-235</v>
      </c>
      <c r="R737" s="14">
        <v>265</v>
      </c>
      <c r="S737" s="27">
        <v>-9</v>
      </c>
      <c r="T737" s="18">
        <f t="shared" si="184"/>
        <v>-35.258814703675917</v>
      </c>
      <c r="U737" s="12">
        <f t="shared" si="185"/>
        <v>39.759939984996251</v>
      </c>
      <c r="V737" s="2">
        <f t="shared" si="186"/>
        <v>-1.350337584396099</v>
      </c>
      <c r="W737" s="39">
        <f t="shared" si="187"/>
        <v>-17.479369842460617</v>
      </c>
      <c r="X737" s="39">
        <f t="shared" si="188"/>
        <v>20.33008252063015</v>
      </c>
      <c r="Y737" s="39">
        <f t="shared" si="189"/>
        <v>-0.22505626406601897</v>
      </c>
      <c r="Z737" s="7">
        <f t="shared" si="190"/>
        <v>367.72306971228505</v>
      </c>
      <c r="AA737" s="16">
        <v>832</v>
      </c>
      <c r="AB737" s="57">
        <f t="shared" si="191"/>
        <v>23.491987899481835</v>
      </c>
      <c r="AC737" s="2">
        <v>16</v>
      </c>
      <c r="AD737" s="7">
        <v>2437</v>
      </c>
      <c r="AE737">
        <v>107</v>
      </c>
      <c r="AF737">
        <v>126</v>
      </c>
      <c r="AG737">
        <v>119</v>
      </c>
      <c r="AH737" s="2">
        <v>38</v>
      </c>
      <c r="AI737" s="7">
        <v>16</v>
      </c>
      <c r="AJ737">
        <v>53</v>
      </c>
      <c r="AK737">
        <v>0</v>
      </c>
      <c r="AL737">
        <v>0</v>
      </c>
      <c r="AM737">
        <v>0</v>
      </c>
      <c r="AN737">
        <v>0</v>
      </c>
      <c r="AO737" s="2">
        <v>0</v>
      </c>
    </row>
    <row r="738" spans="1:41">
      <c r="A738" s="2">
        <v>918000</v>
      </c>
      <c r="B738">
        <f t="shared" si="176"/>
        <v>15.3</v>
      </c>
      <c r="C738" s="16">
        <v>1498881442</v>
      </c>
      <c r="D738" s="6">
        <f t="shared" si="177"/>
        <v>42917.164837962962</v>
      </c>
      <c r="E738" s="20">
        <v>336</v>
      </c>
      <c r="F738" s="21">
        <v>-19008</v>
      </c>
      <c r="G738" s="22">
        <v>-2076</v>
      </c>
      <c r="H738">
        <f t="shared" si="178"/>
        <v>2.05078125E-2</v>
      </c>
      <c r="I738">
        <f t="shared" si="179"/>
        <v>-1.16015625</v>
      </c>
      <c r="J738" s="2">
        <f t="shared" si="180"/>
        <v>-0.126708984375</v>
      </c>
      <c r="K738" s="16">
        <v>4091</v>
      </c>
      <c r="L738" s="16">
        <v>-32768</v>
      </c>
      <c r="M738" s="16">
        <v>3408</v>
      </c>
      <c r="N738" s="18">
        <f t="shared" si="181"/>
        <v>31.181402439024392</v>
      </c>
      <c r="O738">
        <f t="shared" si="182"/>
        <v>-249.75609756097563</v>
      </c>
      <c r="P738" s="2">
        <f t="shared" si="183"/>
        <v>25.975609756097562</v>
      </c>
      <c r="Q738" s="14">
        <v>-204</v>
      </c>
      <c r="R738" s="14">
        <v>260</v>
      </c>
      <c r="S738" s="27">
        <v>54</v>
      </c>
      <c r="T738" s="18">
        <f t="shared" si="184"/>
        <v>-30.607651912978245</v>
      </c>
      <c r="U738" s="12">
        <f t="shared" si="185"/>
        <v>39.00975243810953</v>
      </c>
      <c r="V738" s="2">
        <f t="shared" si="186"/>
        <v>8.1020255063765934</v>
      </c>
      <c r="W738" s="39">
        <f t="shared" si="187"/>
        <v>-12.828207051762945</v>
      </c>
      <c r="X738" s="39">
        <f t="shared" si="188"/>
        <v>19.579894973743428</v>
      </c>
      <c r="Y738" s="39">
        <f t="shared" si="189"/>
        <v>9.2273068267066733</v>
      </c>
      <c r="Z738" s="7">
        <f t="shared" si="190"/>
        <v>28.918084714153935</v>
      </c>
      <c r="AA738" s="16">
        <v>832</v>
      </c>
      <c r="AB738" s="57">
        <f t="shared" si="191"/>
        <v>23.491987899481835</v>
      </c>
      <c r="AC738" s="2">
        <v>16</v>
      </c>
      <c r="AD738" s="7">
        <v>2441</v>
      </c>
      <c r="AE738">
        <v>61</v>
      </c>
      <c r="AF738">
        <v>81</v>
      </c>
      <c r="AG738">
        <v>82</v>
      </c>
      <c r="AH738" s="2">
        <v>21</v>
      </c>
      <c r="AI738" s="7">
        <v>16</v>
      </c>
      <c r="AJ738">
        <v>49</v>
      </c>
      <c r="AK738">
        <v>0</v>
      </c>
      <c r="AL738">
        <v>2</v>
      </c>
      <c r="AM738">
        <v>0</v>
      </c>
      <c r="AN738">
        <v>0</v>
      </c>
      <c r="AO738" s="2">
        <v>0</v>
      </c>
    </row>
    <row r="739" spans="1:41">
      <c r="A739" s="2">
        <v>919000</v>
      </c>
      <c r="B739">
        <f t="shared" si="176"/>
        <v>15.316666666666666</v>
      </c>
      <c r="C739" s="16">
        <v>1498881443</v>
      </c>
      <c r="D739" s="6">
        <f t="shared" si="177"/>
        <v>42917.164849537032</v>
      </c>
      <c r="E739" s="20">
        <v>-404</v>
      </c>
      <c r="F739" s="21">
        <v>-17380</v>
      </c>
      <c r="G739" s="22">
        <v>-1168</v>
      </c>
      <c r="H739">
        <f t="shared" si="178"/>
        <v>-2.4658203125E-2</v>
      </c>
      <c r="I739">
        <f t="shared" si="179"/>
        <v>-1.060791015625</v>
      </c>
      <c r="J739" s="2">
        <f t="shared" si="180"/>
        <v>-7.12890625E-2</v>
      </c>
      <c r="K739" s="16">
        <v>-2485</v>
      </c>
      <c r="L739" s="16">
        <v>-32768</v>
      </c>
      <c r="M739" s="16">
        <v>7150</v>
      </c>
      <c r="N739" s="18">
        <f t="shared" si="181"/>
        <v>-18.940548780487806</v>
      </c>
      <c r="O739">
        <f t="shared" si="182"/>
        <v>-249.75609756097563</v>
      </c>
      <c r="P739" s="2">
        <f t="shared" si="183"/>
        <v>54.496951219512198</v>
      </c>
      <c r="Q739" s="14">
        <v>-78</v>
      </c>
      <c r="R739" s="14">
        <v>132</v>
      </c>
      <c r="S739" s="27">
        <v>228</v>
      </c>
      <c r="T739" s="18">
        <f t="shared" si="184"/>
        <v>-11.702925731432858</v>
      </c>
      <c r="U739" s="12">
        <f t="shared" si="185"/>
        <v>19.804951237809451</v>
      </c>
      <c r="V739" s="2">
        <f t="shared" si="186"/>
        <v>34.208552138034506</v>
      </c>
      <c r="W739" s="39">
        <f t="shared" si="187"/>
        <v>6.0765191297824419</v>
      </c>
      <c r="X739" s="39">
        <f t="shared" si="188"/>
        <v>0.37509377344334993</v>
      </c>
      <c r="Y739" s="39">
        <f t="shared" si="189"/>
        <v>35.333833458364587</v>
      </c>
      <c r="Z739" s="7">
        <f t="shared" si="190"/>
        <v>95.970735812751542</v>
      </c>
      <c r="AA739" s="16">
        <v>800</v>
      </c>
      <c r="AB739" s="57">
        <f t="shared" si="191"/>
        <v>23.396142211040225</v>
      </c>
      <c r="AC739" s="2">
        <v>16</v>
      </c>
      <c r="AD739" s="7">
        <v>2445</v>
      </c>
      <c r="AE739">
        <v>62</v>
      </c>
      <c r="AF739">
        <v>83</v>
      </c>
      <c r="AG739">
        <v>83</v>
      </c>
      <c r="AH739" s="2">
        <v>21</v>
      </c>
      <c r="AI739" s="7">
        <v>16</v>
      </c>
      <c r="AJ739">
        <v>45</v>
      </c>
      <c r="AK739">
        <v>0</v>
      </c>
      <c r="AL739">
        <v>0</v>
      </c>
      <c r="AM739">
        <v>0</v>
      </c>
      <c r="AN739">
        <v>0</v>
      </c>
      <c r="AO739" s="2">
        <v>0</v>
      </c>
    </row>
    <row r="740" spans="1:41">
      <c r="A740" s="2">
        <v>920000</v>
      </c>
      <c r="B740">
        <f t="shared" si="176"/>
        <v>15.333333333333334</v>
      </c>
      <c r="C740" s="16">
        <v>1498881444</v>
      </c>
      <c r="D740" s="6">
        <f t="shared" si="177"/>
        <v>42917.164861111116</v>
      </c>
      <c r="E740" s="20">
        <v>-368</v>
      </c>
      <c r="F740" s="21">
        <v>-18548</v>
      </c>
      <c r="G740" s="22">
        <v>-1736</v>
      </c>
      <c r="H740">
        <f t="shared" si="178"/>
        <v>-2.24609375E-2</v>
      </c>
      <c r="I740">
        <f t="shared" si="179"/>
        <v>-1.132080078125</v>
      </c>
      <c r="J740" s="2">
        <f t="shared" si="180"/>
        <v>-0.10595703125</v>
      </c>
      <c r="K740" s="16">
        <v>2505</v>
      </c>
      <c r="L740" s="16">
        <v>-32768</v>
      </c>
      <c r="M740" s="16">
        <v>4283</v>
      </c>
      <c r="N740" s="18">
        <f t="shared" si="181"/>
        <v>19.092987804878049</v>
      </c>
      <c r="O740">
        <f t="shared" si="182"/>
        <v>-249.75609756097563</v>
      </c>
      <c r="P740" s="2">
        <f t="shared" si="183"/>
        <v>32.644817073170735</v>
      </c>
      <c r="Q740" s="14">
        <v>95</v>
      </c>
      <c r="R740" s="14">
        <v>169</v>
      </c>
      <c r="S740" s="27">
        <v>-57</v>
      </c>
      <c r="T740" s="18">
        <f t="shared" si="184"/>
        <v>14.253563390847711</v>
      </c>
      <c r="U740" s="12">
        <f t="shared" si="185"/>
        <v>25.356339084771193</v>
      </c>
      <c r="V740" s="2">
        <f t="shared" si="186"/>
        <v>-8.5521380345086264</v>
      </c>
      <c r="W740" s="39">
        <f t="shared" si="187"/>
        <v>32.033008252063013</v>
      </c>
      <c r="X740" s="39">
        <f t="shared" si="188"/>
        <v>5.9264816204050916</v>
      </c>
      <c r="Y740" s="39">
        <f t="shared" si="189"/>
        <v>-7.4268567141785464</v>
      </c>
      <c r="Z740" s="7">
        <f t="shared" si="190"/>
        <v>193.6694903691567</v>
      </c>
      <c r="AA740" s="16">
        <v>800</v>
      </c>
      <c r="AB740" s="57">
        <f t="shared" si="191"/>
        <v>23.396142211040225</v>
      </c>
      <c r="AC740" s="2">
        <v>15</v>
      </c>
      <c r="AD740" s="7">
        <v>2450</v>
      </c>
      <c r="AE740">
        <v>106</v>
      </c>
      <c r="AF740">
        <v>122</v>
      </c>
      <c r="AG740">
        <v>114</v>
      </c>
      <c r="AH740" s="2">
        <v>38</v>
      </c>
      <c r="AI740" s="7">
        <v>16</v>
      </c>
      <c r="AJ740">
        <v>103</v>
      </c>
      <c r="AK740">
        <v>0</v>
      </c>
      <c r="AL740">
        <v>0</v>
      </c>
      <c r="AM740">
        <v>0</v>
      </c>
      <c r="AN740">
        <v>0</v>
      </c>
      <c r="AO740" s="2">
        <v>0</v>
      </c>
    </row>
    <row r="741" spans="1:41">
      <c r="A741" s="2">
        <v>921000</v>
      </c>
      <c r="B741">
        <f t="shared" si="176"/>
        <v>15.35</v>
      </c>
      <c r="C741" s="16">
        <v>1498881445</v>
      </c>
      <c r="D741" s="6">
        <f t="shared" si="177"/>
        <v>42917.164872685185</v>
      </c>
      <c r="E741" s="20">
        <v>-676</v>
      </c>
      <c r="F741" s="21">
        <v>-18368</v>
      </c>
      <c r="G741" s="22">
        <v>-804</v>
      </c>
      <c r="H741">
        <f t="shared" si="178"/>
        <v>-4.1259765625E-2</v>
      </c>
      <c r="I741">
        <f t="shared" si="179"/>
        <v>-1.12109375</v>
      </c>
      <c r="J741" s="2">
        <f t="shared" si="180"/>
        <v>-4.9072265625E-2</v>
      </c>
      <c r="K741" s="16">
        <v>-1520</v>
      </c>
      <c r="L741" s="16">
        <v>-32768</v>
      </c>
      <c r="M741" s="16">
        <v>6239</v>
      </c>
      <c r="N741" s="18">
        <f t="shared" si="181"/>
        <v>-11.585365853658537</v>
      </c>
      <c r="O741">
        <f t="shared" si="182"/>
        <v>-249.75609756097563</v>
      </c>
      <c r="P741" s="2">
        <f t="shared" si="183"/>
        <v>47.553353658536587</v>
      </c>
      <c r="Q741" s="14">
        <v>-272</v>
      </c>
      <c r="R741" s="14">
        <v>248</v>
      </c>
      <c r="S741" s="27">
        <v>-70</v>
      </c>
      <c r="T741" s="18">
        <f t="shared" si="184"/>
        <v>-40.810202550637662</v>
      </c>
      <c r="U741" s="12">
        <f t="shared" si="185"/>
        <v>37.209302325581397</v>
      </c>
      <c r="V741" s="2">
        <f t="shared" si="186"/>
        <v>-10.502625656414104</v>
      </c>
      <c r="W741" s="39">
        <f t="shared" si="187"/>
        <v>-23.030757689422362</v>
      </c>
      <c r="X741" s="39">
        <f t="shared" si="188"/>
        <v>17.779444861215296</v>
      </c>
      <c r="Y741" s="39">
        <f t="shared" si="189"/>
        <v>-9.3773443360840236</v>
      </c>
      <c r="Z741" s="7">
        <f t="shared" si="190"/>
        <v>345.29543336989167</v>
      </c>
      <c r="AA741" s="16">
        <v>848</v>
      </c>
      <c r="AB741" s="57">
        <f t="shared" si="191"/>
        <v>23.539910743702638</v>
      </c>
      <c r="AC741" s="2">
        <v>15</v>
      </c>
      <c r="AD741" s="7">
        <v>2455</v>
      </c>
      <c r="AE741">
        <v>108</v>
      </c>
      <c r="AF741">
        <v>128</v>
      </c>
      <c r="AG741">
        <v>118</v>
      </c>
      <c r="AH741" s="2">
        <v>38</v>
      </c>
      <c r="AI741" s="7">
        <v>16</v>
      </c>
      <c r="AJ741">
        <v>50</v>
      </c>
      <c r="AK741">
        <v>0</v>
      </c>
      <c r="AL741">
        <v>0</v>
      </c>
      <c r="AM741">
        <v>0</v>
      </c>
      <c r="AN741">
        <v>0</v>
      </c>
      <c r="AO741" s="2">
        <v>0</v>
      </c>
    </row>
    <row r="742" spans="1:41">
      <c r="A742" s="2">
        <v>922000</v>
      </c>
      <c r="B742">
        <f t="shared" si="176"/>
        <v>15.366666666666667</v>
      </c>
      <c r="C742" s="16">
        <v>1498881446</v>
      </c>
      <c r="D742" s="6">
        <f t="shared" si="177"/>
        <v>42917.164884259255</v>
      </c>
      <c r="E742" s="20">
        <v>460</v>
      </c>
      <c r="F742" s="21">
        <v>-16240</v>
      </c>
      <c r="G742" s="22">
        <v>-1940</v>
      </c>
      <c r="H742">
        <f t="shared" si="178"/>
        <v>2.8076171875E-2</v>
      </c>
      <c r="I742">
        <f t="shared" si="179"/>
        <v>-0.9912109375</v>
      </c>
      <c r="J742" s="2">
        <f t="shared" si="180"/>
        <v>-0.118408203125</v>
      </c>
      <c r="K742" s="16">
        <v>-801</v>
      </c>
      <c r="L742" s="16">
        <v>32622</v>
      </c>
      <c r="M742" s="16">
        <v>4608</v>
      </c>
      <c r="N742" s="18">
        <f t="shared" si="181"/>
        <v>-6.1051829268292686</v>
      </c>
      <c r="O742">
        <f t="shared" si="182"/>
        <v>248.64329268292684</v>
      </c>
      <c r="P742" s="2">
        <f t="shared" si="183"/>
        <v>35.121951219512198</v>
      </c>
      <c r="Q742" s="14">
        <v>-105</v>
      </c>
      <c r="R742" s="14">
        <v>195</v>
      </c>
      <c r="S742" s="27">
        <v>175</v>
      </c>
      <c r="T742" s="18">
        <f t="shared" si="184"/>
        <v>-15.753938484621155</v>
      </c>
      <c r="U742" s="12">
        <f t="shared" si="185"/>
        <v>29.257314328582144</v>
      </c>
      <c r="V742" s="2">
        <f t="shared" si="186"/>
        <v>26.256564141035259</v>
      </c>
      <c r="W742" s="39">
        <f t="shared" si="187"/>
        <v>2.0255063765941443</v>
      </c>
      <c r="X742" s="39">
        <f t="shared" si="188"/>
        <v>9.8274568642160425</v>
      </c>
      <c r="Y742" s="39">
        <f t="shared" si="189"/>
        <v>27.381845461365337</v>
      </c>
      <c r="Z742" s="7">
        <f t="shared" si="190"/>
        <v>90.182507550380222</v>
      </c>
      <c r="AA742" s="16">
        <v>800</v>
      </c>
      <c r="AB742" s="57">
        <f t="shared" si="191"/>
        <v>23.396142211040225</v>
      </c>
      <c r="AC742" s="2">
        <v>15</v>
      </c>
      <c r="AD742" s="7">
        <v>2459</v>
      </c>
      <c r="AE742">
        <v>61</v>
      </c>
      <c r="AF742">
        <v>80</v>
      </c>
      <c r="AG742">
        <v>82</v>
      </c>
      <c r="AH742" s="2">
        <v>21</v>
      </c>
      <c r="AI742" s="7">
        <v>16</v>
      </c>
      <c r="AJ742">
        <v>59</v>
      </c>
      <c r="AK742">
        <v>0</v>
      </c>
      <c r="AL742">
        <v>0</v>
      </c>
      <c r="AM742">
        <v>0</v>
      </c>
      <c r="AN742">
        <v>0</v>
      </c>
      <c r="AO742" s="2">
        <v>0</v>
      </c>
    </row>
    <row r="743" spans="1:41">
      <c r="A743" s="2">
        <v>923000</v>
      </c>
      <c r="B743">
        <f t="shared" si="176"/>
        <v>15.383333333333333</v>
      </c>
      <c r="C743" s="16">
        <v>1498881447</v>
      </c>
      <c r="D743" s="6">
        <f t="shared" si="177"/>
        <v>42917.164895833332</v>
      </c>
      <c r="E743" s="20">
        <v>-680</v>
      </c>
      <c r="F743" s="21">
        <v>-19120</v>
      </c>
      <c r="G743" s="22">
        <v>-1424</v>
      </c>
      <c r="H743">
        <f t="shared" si="178"/>
        <v>-4.150390625E-2</v>
      </c>
      <c r="I743">
        <f t="shared" si="179"/>
        <v>-1.1669921875</v>
      </c>
      <c r="J743" s="2">
        <f t="shared" si="180"/>
        <v>-8.69140625E-2</v>
      </c>
      <c r="K743" s="16">
        <v>-2966</v>
      </c>
      <c r="L743" s="16">
        <v>31377</v>
      </c>
      <c r="M743" s="16">
        <v>5282</v>
      </c>
      <c r="N743" s="18">
        <f t="shared" si="181"/>
        <v>-22.606707317073173</v>
      </c>
      <c r="O743">
        <f t="shared" si="182"/>
        <v>239.15396341463418</v>
      </c>
      <c r="P743" s="2">
        <f t="shared" si="183"/>
        <v>40.259146341463421</v>
      </c>
      <c r="Q743" s="14">
        <v>7</v>
      </c>
      <c r="R743" s="14">
        <v>209</v>
      </c>
      <c r="S743" s="27">
        <v>73</v>
      </c>
      <c r="T743" s="18">
        <f t="shared" si="184"/>
        <v>1.0502625656414104</v>
      </c>
      <c r="U743" s="12">
        <f t="shared" si="185"/>
        <v>31.357839459864966</v>
      </c>
      <c r="V743" s="2">
        <f t="shared" si="186"/>
        <v>10.952738184546137</v>
      </c>
      <c r="W743" s="39">
        <f t="shared" si="187"/>
        <v>18.829707426856711</v>
      </c>
      <c r="X743" s="39">
        <f t="shared" si="188"/>
        <v>11.927981995498865</v>
      </c>
      <c r="Y743" s="39">
        <f t="shared" si="189"/>
        <v>12.078019504876217</v>
      </c>
      <c r="Z743" s="7">
        <f t="shared" si="190"/>
        <v>145.78019849962647</v>
      </c>
      <c r="AA743" s="16">
        <v>832</v>
      </c>
      <c r="AB743" s="57">
        <f t="shared" si="191"/>
        <v>23.491987899481835</v>
      </c>
      <c r="AC743" s="2">
        <v>15</v>
      </c>
      <c r="AD743" s="7">
        <v>2463</v>
      </c>
      <c r="AE743">
        <v>69</v>
      </c>
      <c r="AF743">
        <v>88</v>
      </c>
      <c r="AG743">
        <v>88</v>
      </c>
      <c r="AH743" s="2">
        <v>24</v>
      </c>
      <c r="AI743" s="7">
        <v>16</v>
      </c>
      <c r="AJ743">
        <v>91</v>
      </c>
      <c r="AK743">
        <v>0</v>
      </c>
      <c r="AL743">
        <v>0</v>
      </c>
      <c r="AM743">
        <v>0</v>
      </c>
      <c r="AN743">
        <v>0</v>
      </c>
      <c r="AO743" s="2">
        <v>0</v>
      </c>
    </row>
    <row r="744" spans="1:41">
      <c r="A744" s="2">
        <v>924000</v>
      </c>
      <c r="B744">
        <f t="shared" si="176"/>
        <v>15.4</v>
      </c>
      <c r="C744" s="16">
        <v>1498881448</v>
      </c>
      <c r="D744" s="6">
        <f t="shared" si="177"/>
        <v>42917.164907407408</v>
      </c>
      <c r="E744" s="20">
        <v>-292</v>
      </c>
      <c r="F744" s="21">
        <v>-16108</v>
      </c>
      <c r="G744" s="22">
        <v>-1232</v>
      </c>
      <c r="H744">
        <f t="shared" si="178"/>
        <v>-1.7822265625E-2</v>
      </c>
      <c r="I744">
        <f t="shared" si="179"/>
        <v>-0.983154296875</v>
      </c>
      <c r="J744" s="2">
        <f t="shared" si="180"/>
        <v>-7.51953125E-2</v>
      </c>
      <c r="K744" s="16">
        <v>-196</v>
      </c>
      <c r="L744" s="16">
        <v>31307</v>
      </c>
      <c r="M744" s="16">
        <v>2134</v>
      </c>
      <c r="N744" s="18">
        <f t="shared" si="181"/>
        <v>-1.4939024390243905</v>
      </c>
      <c r="O744">
        <f t="shared" si="182"/>
        <v>238.62042682926833</v>
      </c>
      <c r="P744" s="2">
        <f t="shared" si="183"/>
        <v>16.265243902439025</v>
      </c>
      <c r="Q744" s="14">
        <v>-96</v>
      </c>
      <c r="R744" s="14">
        <v>252</v>
      </c>
      <c r="S744" s="27">
        <v>-112</v>
      </c>
      <c r="T744" s="18">
        <f t="shared" si="184"/>
        <v>-14.403600900225056</v>
      </c>
      <c r="U744" s="12">
        <f t="shared" si="185"/>
        <v>37.80945236309077</v>
      </c>
      <c r="V744" s="2">
        <f t="shared" si="186"/>
        <v>-16.804201050262566</v>
      </c>
      <c r="W744" s="39">
        <f t="shared" si="187"/>
        <v>3.3758439609902435</v>
      </c>
      <c r="X744" s="39">
        <f t="shared" si="188"/>
        <v>18.379594898724669</v>
      </c>
      <c r="Y744" s="39">
        <f t="shared" si="189"/>
        <v>-15.678919729932487</v>
      </c>
      <c r="Z744" s="7">
        <f t="shared" si="190"/>
        <v>261.52337532084073</v>
      </c>
      <c r="AA744" s="16">
        <v>800</v>
      </c>
      <c r="AB744" s="57">
        <f t="shared" si="191"/>
        <v>23.396142211040225</v>
      </c>
      <c r="AC744" s="2">
        <v>15</v>
      </c>
      <c r="AD744" s="7">
        <v>2468</v>
      </c>
      <c r="AE744">
        <v>83</v>
      </c>
      <c r="AF744">
        <v>102</v>
      </c>
      <c r="AG744">
        <v>99</v>
      </c>
      <c r="AH744" s="2">
        <v>30</v>
      </c>
      <c r="AI744" s="7">
        <v>16</v>
      </c>
      <c r="AJ744">
        <v>62</v>
      </c>
      <c r="AK744">
        <v>0</v>
      </c>
      <c r="AL744">
        <v>0</v>
      </c>
      <c r="AM744">
        <v>0</v>
      </c>
      <c r="AN744">
        <v>0</v>
      </c>
      <c r="AO744" s="2">
        <v>0</v>
      </c>
    </row>
    <row r="745" spans="1:41">
      <c r="A745" s="2">
        <v>925000</v>
      </c>
      <c r="B745">
        <f t="shared" si="176"/>
        <v>15.416666666666666</v>
      </c>
      <c r="C745" s="16">
        <v>1498881449</v>
      </c>
      <c r="D745" s="6">
        <f t="shared" si="177"/>
        <v>42917.164918981478</v>
      </c>
      <c r="E745" s="20">
        <v>56</v>
      </c>
      <c r="F745" s="21">
        <v>-19092</v>
      </c>
      <c r="G745" s="22">
        <v>-820</v>
      </c>
      <c r="H745">
        <f t="shared" si="178"/>
        <v>3.41796875E-3</v>
      </c>
      <c r="I745">
        <f t="shared" si="179"/>
        <v>-1.165283203125</v>
      </c>
      <c r="J745" s="2">
        <f t="shared" si="180"/>
        <v>-5.0048828125E-2</v>
      </c>
      <c r="K745" s="16">
        <v>-3607</v>
      </c>
      <c r="L745" s="16">
        <v>-32768</v>
      </c>
      <c r="M745" s="16">
        <v>4533</v>
      </c>
      <c r="N745" s="18">
        <f t="shared" si="181"/>
        <v>-27.492378048780491</v>
      </c>
      <c r="O745">
        <f t="shared" si="182"/>
        <v>-249.75609756097563</v>
      </c>
      <c r="P745" s="2">
        <f t="shared" si="183"/>
        <v>34.550304878048784</v>
      </c>
      <c r="Q745" s="14">
        <v>-252</v>
      </c>
      <c r="R745" s="14">
        <v>202</v>
      </c>
      <c r="S745" s="27">
        <v>134</v>
      </c>
      <c r="T745" s="18">
        <f t="shared" si="184"/>
        <v>-37.80945236309077</v>
      </c>
      <c r="U745" s="12">
        <f t="shared" si="185"/>
        <v>30.307576894223555</v>
      </c>
      <c r="V745" s="2">
        <f t="shared" si="186"/>
        <v>20.105026256564141</v>
      </c>
      <c r="W745" s="39">
        <f t="shared" si="187"/>
        <v>-20.03000750187547</v>
      </c>
      <c r="X745" s="39">
        <f t="shared" si="188"/>
        <v>10.877719429857454</v>
      </c>
      <c r="Y745" s="39">
        <f t="shared" si="189"/>
        <v>21.230307576894219</v>
      </c>
      <c r="Z745" s="7">
        <f t="shared" si="190"/>
        <v>40.373293002110842</v>
      </c>
      <c r="AA745" s="16">
        <v>800</v>
      </c>
      <c r="AB745" s="57">
        <f t="shared" si="191"/>
        <v>23.396142211040225</v>
      </c>
      <c r="AC745" s="2">
        <v>15</v>
      </c>
      <c r="AD745" s="7">
        <v>2473</v>
      </c>
      <c r="AE745">
        <v>64</v>
      </c>
      <c r="AF745">
        <v>84</v>
      </c>
      <c r="AG745">
        <v>85</v>
      </c>
      <c r="AH745" s="2">
        <v>22</v>
      </c>
      <c r="AI745" s="7">
        <v>16</v>
      </c>
      <c r="AJ745">
        <v>115</v>
      </c>
      <c r="AK745">
        <v>0</v>
      </c>
      <c r="AL745">
        <v>0</v>
      </c>
      <c r="AM745">
        <v>0</v>
      </c>
      <c r="AN745">
        <v>0</v>
      </c>
      <c r="AO745" s="2">
        <v>0</v>
      </c>
    </row>
    <row r="746" spans="1:41">
      <c r="A746" s="2">
        <v>926000</v>
      </c>
      <c r="B746">
        <f t="shared" si="176"/>
        <v>15.433333333333334</v>
      </c>
      <c r="C746" s="16">
        <v>1498881450</v>
      </c>
      <c r="D746" s="6">
        <f t="shared" si="177"/>
        <v>42917.164930555555</v>
      </c>
      <c r="E746" s="20">
        <v>256</v>
      </c>
      <c r="F746" s="21">
        <v>-15116</v>
      </c>
      <c r="G746" s="22">
        <v>-1696</v>
      </c>
      <c r="H746">
        <f t="shared" si="178"/>
        <v>1.5625E-2</v>
      </c>
      <c r="I746">
        <f t="shared" si="179"/>
        <v>-0.922607421875</v>
      </c>
      <c r="J746" s="2">
        <f t="shared" si="180"/>
        <v>-0.103515625</v>
      </c>
      <c r="K746" s="16">
        <v>519</v>
      </c>
      <c r="L746" s="16">
        <v>30715</v>
      </c>
      <c r="M746" s="16">
        <v>6056</v>
      </c>
      <c r="N746" s="18">
        <f t="shared" si="181"/>
        <v>3.9557926829268295</v>
      </c>
      <c r="O746">
        <f t="shared" si="182"/>
        <v>234.10823170731709</v>
      </c>
      <c r="P746" s="2">
        <f t="shared" si="183"/>
        <v>46.158536585365859</v>
      </c>
      <c r="Q746" s="14">
        <v>119</v>
      </c>
      <c r="R746" s="14">
        <v>91</v>
      </c>
      <c r="S746" s="27">
        <v>149</v>
      </c>
      <c r="T746" s="18">
        <f t="shared" si="184"/>
        <v>17.854463615903978</v>
      </c>
      <c r="U746" s="12">
        <f t="shared" si="185"/>
        <v>13.653413353338335</v>
      </c>
      <c r="V746" s="2">
        <f t="shared" si="186"/>
        <v>22.355588897224305</v>
      </c>
      <c r="W746" s="39">
        <f t="shared" si="187"/>
        <v>35.633908477119277</v>
      </c>
      <c r="X746" s="39">
        <f t="shared" si="188"/>
        <v>-5.7764441110277662</v>
      </c>
      <c r="Y746" s="39">
        <f t="shared" si="189"/>
        <v>23.480870217554383</v>
      </c>
      <c r="Z746" s="7">
        <f t="shared" si="190"/>
        <v>145.04163494851099</v>
      </c>
      <c r="AA746" s="16">
        <v>800</v>
      </c>
      <c r="AB746" s="57">
        <f t="shared" si="191"/>
        <v>23.396142211040225</v>
      </c>
      <c r="AC746" s="2">
        <v>15</v>
      </c>
      <c r="AD746" s="7">
        <v>2477</v>
      </c>
      <c r="AE746">
        <v>71</v>
      </c>
      <c r="AF746">
        <v>88</v>
      </c>
      <c r="AG746">
        <v>87</v>
      </c>
      <c r="AH746" s="2">
        <v>25</v>
      </c>
      <c r="AI746" s="7">
        <v>16</v>
      </c>
      <c r="AJ746">
        <v>63</v>
      </c>
      <c r="AK746">
        <v>0</v>
      </c>
      <c r="AL746">
        <v>0</v>
      </c>
      <c r="AM746">
        <v>0</v>
      </c>
      <c r="AN746">
        <v>0</v>
      </c>
      <c r="AO746" s="2">
        <v>0</v>
      </c>
    </row>
    <row r="747" spans="1:41">
      <c r="A747" s="2">
        <v>927000</v>
      </c>
      <c r="B747">
        <f t="shared" si="176"/>
        <v>15.45</v>
      </c>
      <c r="C747" s="16">
        <v>1498881451</v>
      </c>
      <c r="D747" s="6">
        <f t="shared" si="177"/>
        <v>42917.164942129632</v>
      </c>
      <c r="E747" s="20">
        <v>-544</v>
      </c>
      <c r="F747" s="21">
        <v>-22756</v>
      </c>
      <c r="G747" s="22">
        <v>-1792</v>
      </c>
      <c r="H747">
        <f t="shared" si="178"/>
        <v>-3.3203125E-2</v>
      </c>
      <c r="I747">
        <f t="shared" si="179"/>
        <v>-1.388916015625</v>
      </c>
      <c r="J747" s="2">
        <f t="shared" si="180"/>
        <v>-0.109375</v>
      </c>
      <c r="K747" s="16">
        <v>-6943</v>
      </c>
      <c r="L747" s="16">
        <v>31392</v>
      </c>
      <c r="M747" s="16">
        <v>3626</v>
      </c>
      <c r="N747" s="18">
        <f t="shared" si="181"/>
        <v>-52.919207317073173</v>
      </c>
      <c r="O747">
        <f t="shared" si="182"/>
        <v>239.26829268292684</v>
      </c>
      <c r="P747" s="2">
        <f t="shared" si="183"/>
        <v>27.637195121951223</v>
      </c>
      <c r="Q747" s="14">
        <v>-163</v>
      </c>
      <c r="R747" s="14">
        <v>267</v>
      </c>
      <c r="S747" s="27">
        <v>-89</v>
      </c>
      <c r="T747" s="18">
        <f t="shared" si="184"/>
        <v>-24.456114028507127</v>
      </c>
      <c r="U747" s="12">
        <f t="shared" si="185"/>
        <v>40.060015003750941</v>
      </c>
      <c r="V747" s="2">
        <f t="shared" si="186"/>
        <v>-13.353338334583645</v>
      </c>
      <c r="W747" s="39">
        <f t="shared" si="187"/>
        <v>-6.676669167291827</v>
      </c>
      <c r="X747" s="39">
        <f t="shared" si="188"/>
        <v>20.63015753938484</v>
      </c>
      <c r="Y747" s="39">
        <f t="shared" si="189"/>
        <v>-12.228057014253565</v>
      </c>
      <c r="Z747" s="7">
        <f t="shared" si="190"/>
        <v>304.23436717850871</v>
      </c>
      <c r="AA747" s="16">
        <v>880</v>
      </c>
      <c r="AB747" s="57">
        <f t="shared" si="191"/>
        <v>23.635756432144248</v>
      </c>
      <c r="AC747" s="2">
        <v>15</v>
      </c>
      <c r="AD747" s="7">
        <v>2482</v>
      </c>
      <c r="AE747">
        <v>121</v>
      </c>
      <c r="AF747">
        <v>137</v>
      </c>
      <c r="AG747">
        <v>126</v>
      </c>
      <c r="AH747" s="2">
        <v>43</v>
      </c>
      <c r="AI747" s="7">
        <v>16</v>
      </c>
      <c r="AJ747">
        <v>80</v>
      </c>
      <c r="AK747">
        <v>0</v>
      </c>
      <c r="AL747">
        <v>0</v>
      </c>
      <c r="AM747">
        <v>0</v>
      </c>
      <c r="AN747">
        <v>0</v>
      </c>
      <c r="AO747" s="2">
        <v>0</v>
      </c>
    </row>
    <row r="748" spans="1:41">
      <c r="A748" s="2">
        <v>928000</v>
      </c>
      <c r="B748">
        <f t="shared" si="176"/>
        <v>15.466666666666667</v>
      </c>
      <c r="C748" s="16">
        <v>1498881452</v>
      </c>
      <c r="D748" s="6">
        <f t="shared" si="177"/>
        <v>42917.164953703701</v>
      </c>
      <c r="E748" s="20">
        <v>352</v>
      </c>
      <c r="F748" s="21">
        <v>-15916</v>
      </c>
      <c r="G748" s="22">
        <v>-1612</v>
      </c>
      <c r="H748">
        <f t="shared" si="178"/>
        <v>2.1484375E-2</v>
      </c>
      <c r="I748">
        <f t="shared" si="179"/>
        <v>-0.971435546875</v>
      </c>
      <c r="J748" s="2">
        <f t="shared" si="180"/>
        <v>-9.8388671875E-2</v>
      </c>
      <c r="K748" s="16">
        <v>2264</v>
      </c>
      <c r="L748" s="16">
        <v>30583</v>
      </c>
      <c r="M748" s="16">
        <v>2283</v>
      </c>
      <c r="N748" s="18">
        <f t="shared" si="181"/>
        <v>17.256097560975611</v>
      </c>
      <c r="O748">
        <f t="shared" si="182"/>
        <v>233.10213414634148</v>
      </c>
      <c r="P748" s="2">
        <f t="shared" si="183"/>
        <v>17.400914634146343</v>
      </c>
      <c r="Q748" s="14">
        <v>-140</v>
      </c>
      <c r="R748" s="14">
        <v>266</v>
      </c>
      <c r="S748" s="27">
        <v>14</v>
      </c>
      <c r="T748" s="18">
        <f t="shared" si="184"/>
        <v>-21.005251312828207</v>
      </c>
      <c r="U748" s="12">
        <f t="shared" si="185"/>
        <v>39.909977494373592</v>
      </c>
      <c r="V748" s="2">
        <f t="shared" si="186"/>
        <v>2.1005251312828208</v>
      </c>
      <c r="W748" s="39">
        <f t="shared" si="187"/>
        <v>-3.2258064516129075</v>
      </c>
      <c r="X748" s="39">
        <f t="shared" si="188"/>
        <v>20.480120030007491</v>
      </c>
      <c r="Y748" s="39">
        <f t="shared" si="189"/>
        <v>3.2258064516129008</v>
      </c>
      <c r="Z748" s="7">
        <f t="shared" si="190"/>
        <v>38.628330588459249</v>
      </c>
      <c r="AA748" s="16">
        <v>848</v>
      </c>
      <c r="AB748" s="57">
        <f t="shared" si="191"/>
        <v>23.539910743702638</v>
      </c>
      <c r="AC748" s="2">
        <v>15</v>
      </c>
      <c r="AD748" s="7">
        <v>2486</v>
      </c>
      <c r="AE748">
        <v>61</v>
      </c>
      <c r="AF748">
        <v>82</v>
      </c>
      <c r="AG748">
        <v>83</v>
      </c>
      <c r="AH748" s="2">
        <v>21</v>
      </c>
      <c r="AI748" s="7">
        <v>16</v>
      </c>
      <c r="AJ748">
        <v>106</v>
      </c>
      <c r="AK748">
        <v>0</v>
      </c>
      <c r="AL748">
        <v>3</v>
      </c>
      <c r="AM748">
        <v>0</v>
      </c>
      <c r="AN748">
        <v>0</v>
      </c>
      <c r="AO748" s="2">
        <v>0</v>
      </c>
    </row>
    <row r="749" spans="1:41">
      <c r="A749" s="2">
        <v>929000</v>
      </c>
      <c r="B749">
        <f t="shared" si="176"/>
        <v>15.483333333333333</v>
      </c>
      <c r="C749" s="16">
        <v>1498881453</v>
      </c>
      <c r="D749" s="6">
        <f t="shared" si="177"/>
        <v>42917.164965277778</v>
      </c>
      <c r="E749" s="20">
        <v>164</v>
      </c>
      <c r="F749" s="21">
        <v>-17760</v>
      </c>
      <c r="G749" s="22">
        <v>-636</v>
      </c>
      <c r="H749">
        <f t="shared" si="178"/>
        <v>1.0009765625E-2</v>
      </c>
      <c r="I749">
        <f t="shared" si="179"/>
        <v>-1.083984375</v>
      </c>
      <c r="J749" s="2">
        <f t="shared" si="180"/>
        <v>-3.8818359375E-2</v>
      </c>
      <c r="K749" s="16">
        <v>-3762</v>
      </c>
      <c r="L749" s="16">
        <v>-32768</v>
      </c>
      <c r="M749" s="16">
        <v>7715</v>
      </c>
      <c r="N749" s="18">
        <f t="shared" si="181"/>
        <v>-28.67378048780488</v>
      </c>
      <c r="O749">
        <f t="shared" si="182"/>
        <v>-249.75609756097563</v>
      </c>
      <c r="P749" s="2">
        <f t="shared" si="183"/>
        <v>58.803353658536594</v>
      </c>
      <c r="Q749" s="14">
        <v>-36</v>
      </c>
      <c r="R749" s="14">
        <v>198</v>
      </c>
      <c r="S749" s="27">
        <v>160</v>
      </c>
      <c r="T749" s="18">
        <f t="shared" si="184"/>
        <v>-5.4013503375843959</v>
      </c>
      <c r="U749" s="12">
        <f t="shared" si="185"/>
        <v>29.707426856714179</v>
      </c>
      <c r="V749" s="2">
        <f t="shared" si="186"/>
        <v>24.006001500375092</v>
      </c>
      <c r="W749" s="39">
        <f t="shared" si="187"/>
        <v>12.378094523630903</v>
      </c>
      <c r="X749" s="39">
        <f t="shared" si="188"/>
        <v>10.277569392348077</v>
      </c>
      <c r="Y749" s="39">
        <f t="shared" si="189"/>
        <v>25.131282820705174</v>
      </c>
      <c r="Z749" s="7">
        <f t="shared" si="190"/>
        <v>113.21179978931977</v>
      </c>
      <c r="AA749" s="16">
        <v>800</v>
      </c>
      <c r="AB749" s="57">
        <f t="shared" si="191"/>
        <v>23.396142211040225</v>
      </c>
      <c r="AC749" s="2">
        <v>15</v>
      </c>
      <c r="AD749" s="7">
        <v>2491</v>
      </c>
      <c r="AE749">
        <v>65</v>
      </c>
      <c r="AF749">
        <v>86</v>
      </c>
      <c r="AG749">
        <v>85</v>
      </c>
      <c r="AH749" s="2">
        <v>23</v>
      </c>
      <c r="AI749" s="7">
        <v>16</v>
      </c>
      <c r="AJ749">
        <v>79</v>
      </c>
      <c r="AK749">
        <v>0</v>
      </c>
      <c r="AL749">
        <v>0</v>
      </c>
      <c r="AM749">
        <v>0</v>
      </c>
      <c r="AN749">
        <v>0</v>
      </c>
      <c r="AO749" s="2">
        <v>0</v>
      </c>
    </row>
    <row r="750" spans="1:41">
      <c r="A750" s="2">
        <v>930000</v>
      </c>
      <c r="B750">
        <f t="shared" si="176"/>
        <v>15.5</v>
      </c>
      <c r="C750" s="16">
        <v>1498881454</v>
      </c>
      <c r="D750" s="6">
        <f t="shared" si="177"/>
        <v>42917.164976851855</v>
      </c>
      <c r="E750" s="20">
        <v>132</v>
      </c>
      <c r="F750" s="21">
        <v>-16696</v>
      </c>
      <c r="G750" s="22">
        <v>-2212</v>
      </c>
      <c r="H750">
        <f t="shared" si="178"/>
        <v>8.056640625E-3</v>
      </c>
      <c r="I750">
        <f t="shared" si="179"/>
        <v>-1.01904296875</v>
      </c>
      <c r="J750" s="2">
        <f t="shared" si="180"/>
        <v>-0.135009765625</v>
      </c>
      <c r="K750" s="16">
        <v>1201</v>
      </c>
      <c r="L750" s="16">
        <v>29458</v>
      </c>
      <c r="M750" s="16">
        <v>6206</v>
      </c>
      <c r="N750" s="18">
        <f t="shared" si="181"/>
        <v>9.1539634146341466</v>
      </c>
      <c r="O750">
        <f t="shared" si="182"/>
        <v>224.52743902439028</v>
      </c>
      <c r="P750" s="2">
        <f t="shared" si="183"/>
        <v>47.301829268292686</v>
      </c>
      <c r="Q750" s="14">
        <v>41</v>
      </c>
      <c r="R750" s="14">
        <v>197</v>
      </c>
      <c r="S750" s="27">
        <v>-111</v>
      </c>
      <c r="T750" s="18">
        <f t="shared" si="184"/>
        <v>6.1515378844711179</v>
      </c>
      <c r="U750" s="12">
        <f t="shared" si="185"/>
        <v>29.557389347336834</v>
      </c>
      <c r="V750" s="2">
        <f t="shared" si="186"/>
        <v>-16.654163540885222</v>
      </c>
      <c r="W750" s="39">
        <f t="shared" si="187"/>
        <v>23.930982745686418</v>
      </c>
      <c r="X750" s="39">
        <f t="shared" si="188"/>
        <v>10.127531882970732</v>
      </c>
      <c r="Y750" s="39">
        <f t="shared" si="189"/>
        <v>-15.528882220555142</v>
      </c>
      <c r="Z750" s="7">
        <f t="shared" si="190"/>
        <v>214.53621184459578</v>
      </c>
      <c r="AA750" s="16">
        <v>832</v>
      </c>
      <c r="AB750" s="57">
        <f t="shared" si="191"/>
        <v>23.491987899481835</v>
      </c>
      <c r="AC750" s="2">
        <v>15</v>
      </c>
      <c r="AD750" s="7">
        <v>2496</v>
      </c>
      <c r="AE750">
        <v>110</v>
      </c>
      <c r="AF750">
        <v>129</v>
      </c>
      <c r="AG750">
        <v>119</v>
      </c>
      <c r="AH750" s="2">
        <v>39</v>
      </c>
      <c r="AI750" s="7">
        <v>16</v>
      </c>
      <c r="AJ750">
        <v>95</v>
      </c>
      <c r="AK750">
        <v>0</v>
      </c>
      <c r="AL750">
        <v>0</v>
      </c>
      <c r="AM750">
        <v>0</v>
      </c>
      <c r="AN750">
        <v>0</v>
      </c>
      <c r="AO750" s="2">
        <v>0</v>
      </c>
    </row>
    <row r="751" spans="1:41">
      <c r="A751" s="2">
        <v>931000</v>
      </c>
      <c r="B751">
        <f t="shared" si="176"/>
        <v>15.516666666666667</v>
      </c>
      <c r="C751" s="16">
        <v>1498881455</v>
      </c>
      <c r="D751" s="6">
        <f t="shared" si="177"/>
        <v>42917.164988425924</v>
      </c>
      <c r="E751" s="20">
        <v>-376</v>
      </c>
      <c r="F751" s="21">
        <v>-15388</v>
      </c>
      <c r="G751" s="22">
        <v>-1672</v>
      </c>
      <c r="H751">
        <f t="shared" si="178"/>
        <v>-2.294921875E-2</v>
      </c>
      <c r="I751">
        <f t="shared" si="179"/>
        <v>-0.939208984375</v>
      </c>
      <c r="J751" s="2">
        <f t="shared" si="180"/>
        <v>-0.10205078125</v>
      </c>
      <c r="K751" s="16">
        <v>-793</v>
      </c>
      <c r="L751" s="16">
        <v>26103</v>
      </c>
      <c r="M751" s="16">
        <v>5345</v>
      </c>
      <c r="N751" s="18">
        <f t="shared" si="181"/>
        <v>-6.0442073170731714</v>
      </c>
      <c r="O751">
        <f t="shared" si="182"/>
        <v>198.95579268292684</v>
      </c>
      <c r="P751" s="2">
        <f t="shared" si="183"/>
        <v>40.739329268292686</v>
      </c>
      <c r="Q751" s="14">
        <v>-330</v>
      </c>
      <c r="R751" s="14">
        <v>218</v>
      </c>
      <c r="S751" s="27">
        <v>16</v>
      </c>
      <c r="T751" s="18">
        <f t="shared" si="184"/>
        <v>-49.512378094523633</v>
      </c>
      <c r="U751" s="12">
        <f t="shared" si="185"/>
        <v>32.708177044261063</v>
      </c>
      <c r="V751" s="2">
        <f t="shared" si="186"/>
        <v>2.4006001500375094</v>
      </c>
      <c r="W751" s="39">
        <f t="shared" si="187"/>
        <v>-31.732933233308334</v>
      </c>
      <c r="X751" s="39">
        <f t="shared" si="188"/>
        <v>13.278319579894962</v>
      </c>
      <c r="Y751" s="39">
        <f t="shared" si="189"/>
        <v>3.5258814703675894</v>
      </c>
      <c r="Z751" s="7">
        <f t="shared" si="190"/>
        <v>-1.8561259449538738</v>
      </c>
      <c r="AA751" s="16">
        <v>848</v>
      </c>
      <c r="AB751" s="57">
        <f t="shared" si="191"/>
        <v>23.539910743702638</v>
      </c>
      <c r="AC751" s="2">
        <v>15</v>
      </c>
      <c r="AD751" s="7">
        <v>2500</v>
      </c>
      <c r="AE751">
        <v>62</v>
      </c>
      <c r="AF751">
        <v>82</v>
      </c>
      <c r="AG751">
        <v>84</v>
      </c>
      <c r="AH751" s="2">
        <v>22</v>
      </c>
      <c r="AI751" s="7">
        <v>16</v>
      </c>
      <c r="AJ751">
        <v>60</v>
      </c>
      <c r="AK751">
        <v>0</v>
      </c>
      <c r="AL751">
        <v>2</v>
      </c>
      <c r="AM751">
        <v>0</v>
      </c>
      <c r="AN751">
        <v>0</v>
      </c>
      <c r="AO751" s="2">
        <v>0</v>
      </c>
    </row>
    <row r="752" spans="1:41">
      <c r="A752" s="2">
        <v>932000</v>
      </c>
      <c r="B752">
        <f t="shared" si="176"/>
        <v>15.533333333333333</v>
      </c>
      <c r="C752" s="16">
        <v>1498881456</v>
      </c>
      <c r="D752" s="6">
        <f t="shared" si="177"/>
        <v>42917.165000000001</v>
      </c>
      <c r="E752" s="20">
        <v>-756</v>
      </c>
      <c r="F752" s="21">
        <v>-17620</v>
      </c>
      <c r="G752" s="22">
        <v>-2716</v>
      </c>
      <c r="H752">
        <f t="shared" si="178"/>
        <v>-4.6142578125E-2</v>
      </c>
      <c r="I752">
        <f t="shared" si="179"/>
        <v>-1.075439453125</v>
      </c>
      <c r="J752" s="2">
        <f t="shared" si="180"/>
        <v>-0.165771484375</v>
      </c>
      <c r="K752" s="16">
        <v>5362</v>
      </c>
      <c r="L752" s="16">
        <v>25341</v>
      </c>
      <c r="M752" s="16">
        <v>3866</v>
      </c>
      <c r="N752" s="18">
        <f t="shared" si="181"/>
        <v>40.868902439024396</v>
      </c>
      <c r="O752">
        <f t="shared" si="182"/>
        <v>193.14786585365854</v>
      </c>
      <c r="P752" s="2">
        <f t="shared" si="183"/>
        <v>29.466463414634148</v>
      </c>
      <c r="Q752" s="14">
        <v>46</v>
      </c>
      <c r="R752" s="14">
        <v>194</v>
      </c>
      <c r="S752" s="27">
        <v>-36</v>
      </c>
      <c r="T752" s="18">
        <f t="shared" si="184"/>
        <v>6.9017254313578391</v>
      </c>
      <c r="U752" s="12">
        <f t="shared" si="185"/>
        <v>29.107276819204802</v>
      </c>
      <c r="V752" s="2">
        <f t="shared" si="186"/>
        <v>-5.4013503375843959</v>
      </c>
      <c r="W752" s="39">
        <f t="shared" si="187"/>
        <v>24.681170292573139</v>
      </c>
      <c r="X752" s="39">
        <f t="shared" si="188"/>
        <v>9.6774193548387011</v>
      </c>
      <c r="Y752" s="39">
        <f t="shared" si="189"/>
        <v>-4.2760690172543159</v>
      </c>
      <c r="Z752" s="7">
        <f t="shared" si="190"/>
        <v>190.29296266754622</v>
      </c>
      <c r="AA752" s="16">
        <v>784</v>
      </c>
      <c r="AB752" s="57">
        <f t="shared" si="191"/>
        <v>23.348219366819421</v>
      </c>
      <c r="AC752" s="2">
        <v>15</v>
      </c>
      <c r="AD752" s="7">
        <v>2505</v>
      </c>
      <c r="AE752">
        <v>113</v>
      </c>
      <c r="AF752">
        <v>128</v>
      </c>
      <c r="AG752">
        <v>117</v>
      </c>
      <c r="AH752" s="2">
        <v>40</v>
      </c>
      <c r="AI752" s="7">
        <v>16</v>
      </c>
      <c r="AJ752">
        <v>116</v>
      </c>
      <c r="AK752">
        <v>0</v>
      </c>
      <c r="AL752">
        <v>0</v>
      </c>
      <c r="AM752">
        <v>0</v>
      </c>
      <c r="AN752">
        <v>0</v>
      </c>
      <c r="AO752" s="2">
        <v>0</v>
      </c>
    </row>
    <row r="753" spans="1:41">
      <c r="A753" s="2">
        <v>933000</v>
      </c>
      <c r="B753">
        <f t="shared" si="176"/>
        <v>15.55</v>
      </c>
      <c r="C753" s="16">
        <v>1498881457</v>
      </c>
      <c r="D753" s="6">
        <f t="shared" si="177"/>
        <v>42917.165011574078</v>
      </c>
      <c r="E753" s="20">
        <v>-68</v>
      </c>
      <c r="F753" s="21">
        <v>-14564</v>
      </c>
      <c r="G753" s="22">
        <v>-2296</v>
      </c>
      <c r="H753">
        <f t="shared" si="178"/>
        <v>-4.150390625E-3</v>
      </c>
      <c r="I753">
        <f t="shared" si="179"/>
        <v>-0.888916015625</v>
      </c>
      <c r="J753" s="2">
        <f t="shared" si="180"/>
        <v>-0.14013671875</v>
      </c>
      <c r="K753" s="16">
        <v>296</v>
      </c>
      <c r="L753" s="16">
        <v>22929</v>
      </c>
      <c r="M753" s="16">
        <v>9573</v>
      </c>
      <c r="N753" s="18">
        <f t="shared" si="181"/>
        <v>2.25609756097561</v>
      </c>
      <c r="O753">
        <f t="shared" si="182"/>
        <v>174.76371951219514</v>
      </c>
      <c r="P753" s="2">
        <f t="shared" si="183"/>
        <v>72.964939024390247</v>
      </c>
      <c r="Q753" s="14">
        <v>-220</v>
      </c>
      <c r="R753" s="14">
        <v>214</v>
      </c>
      <c r="S753" s="27">
        <v>130</v>
      </c>
      <c r="T753" s="18">
        <f t="shared" si="184"/>
        <v>-33.008252063015753</v>
      </c>
      <c r="U753" s="12">
        <f t="shared" si="185"/>
        <v>32.108027006751691</v>
      </c>
      <c r="V753" s="2">
        <f t="shared" si="186"/>
        <v>19.504876219054765</v>
      </c>
      <c r="W753" s="39">
        <f t="shared" si="187"/>
        <v>-15.228807201800453</v>
      </c>
      <c r="X753" s="39">
        <f t="shared" si="188"/>
        <v>12.678169542385589</v>
      </c>
      <c r="Y753" s="39">
        <f t="shared" si="189"/>
        <v>20.630157539384847</v>
      </c>
      <c r="Z753" s="7">
        <f t="shared" si="190"/>
        <v>47.598552317655731</v>
      </c>
      <c r="AA753" s="16">
        <v>784</v>
      </c>
      <c r="AB753" s="57">
        <f t="shared" si="191"/>
        <v>23.348219366819421</v>
      </c>
      <c r="AC753" s="2">
        <v>15</v>
      </c>
      <c r="AD753" s="7">
        <v>2510</v>
      </c>
      <c r="AE753">
        <v>67</v>
      </c>
      <c r="AF753">
        <v>86</v>
      </c>
      <c r="AG753">
        <v>86</v>
      </c>
      <c r="AH753" s="2">
        <v>23</v>
      </c>
      <c r="AI753" s="7">
        <v>16</v>
      </c>
      <c r="AJ753">
        <v>72</v>
      </c>
      <c r="AK753">
        <v>0</v>
      </c>
      <c r="AL753">
        <v>0</v>
      </c>
      <c r="AM753">
        <v>0</v>
      </c>
      <c r="AN753">
        <v>0</v>
      </c>
      <c r="AO753" s="2">
        <v>0</v>
      </c>
    </row>
    <row r="754" spans="1:41">
      <c r="A754" s="2">
        <v>934000</v>
      </c>
      <c r="B754">
        <f t="shared" si="176"/>
        <v>15.566666666666666</v>
      </c>
      <c r="C754" s="16">
        <v>1498881458</v>
      </c>
      <c r="D754" s="6">
        <f t="shared" si="177"/>
        <v>42917.165023148147</v>
      </c>
      <c r="E754" s="20">
        <v>-8</v>
      </c>
      <c r="F754" s="21">
        <v>-18852</v>
      </c>
      <c r="G754" s="22">
        <v>-1428</v>
      </c>
      <c r="H754">
        <f t="shared" si="178"/>
        <v>-4.8828125E-4</v>
      </c>
      <c r="I754">
        <f t="shared" si="179"/>
        <v>-1.150634765625</v>
      </c>
      <c r="J754" s="2">
        <f t="shared" si="180"/>
        <v>-8.7158203125E-2</v>
      </c>
      <c r="K754" s="16">
        <v>-3252</v>
      </c>
      <c r="L754" s="16">
        <v>25889</v>
      </c>
      <c r="M754" s="16">
        <v>3788</v>
      </c>
      <c r="N754" s="18">
        <f t="shared" si="181"/>
        <v>-24.786585365853661</v>
      </c>
      <c r="O754">
        <f t="shared" si="182"/>
        <v>197.32469512195124</v>
      </c>
      <c r="P754" s="2">
        <f t="shared" si="183"/>
        <v>28.871951219512198</v>
      </c>
      <c r="Q754" s="14">
        <v>-76</v>
      </c>
      <c r="R754" s="14">
        <v>236</v>
      </c>
      <c r="S754" s="27">
        <v>104</v>
      </c>
      <c r="T754" s="18">
        <f t="shared" si="184"/>
        <v>-11.40285071267817</v>
      </c>
      <c r="U754" s="12">
        <f t="shared" si="185"/>
        <v>35.408852213053265</v>
      </c>
      <c r="V754" s="2">
        <f t="shared" si="186"/>
        <v>15.60390097524381</v>
      </c>
      <c r="W754" s="39">
        <f t="shared" si="187"/>
        <v>6.37659414853713</v>
      </c>
      <c r="X754" s="39">
        <f t="shared" si="188"/>
        <v>15.978994748687164</v>
      </c>
      <c r="Y754" s="39">
        <f t="shared" si="189"/>
        <v>16.729182295573892</v>
      </c>
      <c r="Z754" s="7">
        <f t="shared" si="190"/>
        <v>107.60214555079546</v>
      </c>
      <c r="AA754" s="16">
        <v>784</v>
      </c>
      <c r="AB754" s="57">
        <f t="shared" si="191"/>
        <v>23.348219366819421</v>
      </c>
      <c r="AC754" s="2">
        <v>15</v>
      </c>
      <c r="AD754" s="7">
        <v>2514</v>
      </c>
      <c r="AE754">
        <v>70</v>
      </c>
      <c r="AF754">
        <v>89</v>
      </c>
      <c r="AG754">
        <v>88</v>
      </c>
      <c r="AH754" s="2">
        <v>24</v>
      </c>
      <c r="AI754" s="7">
        <v>16</v>
      </c>
      <c r="AJ754">
        <v>71</v>
      </c>
      <c r="AK754">
        <v>0</v>
      </c>
      <c r="AL754">
        <v>0</v>
      </c>
      <c r="AM754">
        <v>0</v>
      </c>
      <c r="AN754">
        <v>0</v>
      </c>
      <c r="AO754" s="2">
        <v>0</v>
      </c>
    </row>
    <row r="755" spans="1:41">
      <c r="A755" s="2">
        <v>935000</v>
      </c>
      <c r="B755">
        <f t="shared" si="176"/>
        <v>15.583333333333334</v>
      </c>
      <c r="C755" s="16">
        <v>1498881459</v>
      </c>
      <c r="D755" s="6">
        <f t="shared" si="177"/>
        <v>42917.165034722224</v>
      </c>
      <c r="E755" s="20">
        <v>-120</v>
      </c>
      <c r="F755" s="21">
        <v>-16560</v>
      </c>
      <c r="G755" s="22">
        <v>-2464</v>
      </c>
      <c r="H755">
        <f t="shared" si="178"/>
        <v>-7.32421875E-3</v>
      </c>
      <c r="I755">
        <f t="shared" si="179"/>
        <v>-1.0107421875</v>
      </c>
      <c r="J755" s="2">
        <f t="shared" si="180"/>
        <v>-0.150390625</v>
      </c>
      <c r="K755" s="16">
        <v>131</v>
      </c>
      <c r="L755" s="16">
        <v>25316</v>
      </c>
      <c r="M755" s="16">
        <v>740</v>
      </c>
      <c r="N755" s="18">
        <f t="shared" si="181"/>
        <v>0.99847560975609762</v>
      </c>
      <c r="O755">
        <f t="shared" si="182"/>
        <v>192.95731707317074</v>
      </c>
      <c r="P755" s="2">
        <f t="shared" si="183"/>
        <v>5.6402439024390247</v>
      </c>
      <c r="Q755" s="14">
        <v>-206</v>
      </c>
      <c r="R755" s="14">
        <v>236</v>
      </c>
      <c r="S755" s="27">
        <v>-178</v>
      </c>
      <c r="T755" s="18">
        <f t="shared" si="184"/>
        <v>-30.907726931732935</v>
      </c>
      <c r="U755" s="12">
        <f t="shared" si="185"/>
        <v>35.408852213053265</v>
      </c>
      <c r="V755" s="2">
        <f t="shared" si="186"/>
        <v>-26.70667666916729</v>
      </c>
      <c r="W755" s="39">
        <f t="shared" si="187"/>
        <v>-13.128282070517635</v>
      </c>
      <c r="X755" s="39">
        <f t="shared" si="188"/>
        <v>15.978994748687164</v>
      </c>
      <c r="Y755" s="39">
        <f t="shared" si="189"/>
        <v>-25.581395348837212</v>
      </c>
      <c r="Z755" s="7">
        <f t="shared" si="190"/>
        <v>302.69671800269765</v>
      </c>
      <c r="AA755" s="16">
        <v>800</v>
      </c>
      <c r="AB755" s="57">
        <f t="shared" si="191"/>
        <v>23.396142211040225</v>
      </c>
      <c r="AC755" s="2">
        <v>15</v>
      </c>
      <c r="AD755" s="7">
        <v>2517</v>
      </c>
      <c r="AE755">
        <v>84</v>
      </c>
      <c r="AF755">
        <v>103</v>
      </c>
      <c r="AG755">
        <v>100</v>
      </c>
      <c r="AH755" s="2">
        <v>29</v>
      </c>
      <c r="AI755" s="7">
        <v>16</v>
      </c>
      <c r="AJ755">
        <v>69</v>
      </c>
      <c r="AK755">
        <v>0</v>
      </c>
      <c r="AL755">
        <v>0</v>
      </c>
      <c r="AM755">
        <v>0</v>
      </c>
      <c r="AN755">
        <v>0</v>
      </c>
      <c r="AO755" s="2">
        <v>0</v>
      </c>
    </row>
    <row r="756" spans="1:41">
      <c r="A756" s="2">
        <v>936000</v>
      </c>
      <c r="B756">
        <f t="shared" si="176"/>
        <v>15.6</v>
      </c>
      <c r="C756" s="16">
        <v>1498881460</v>
      </c>
      <c r="D756" s="6">
        <f t="shared" si="177"/>
        <v>42917.165046296301</v>
      </c>
      <c r="E756" s="20">
        <v>252</v>
      </c>
      <c r="F756" s="21">
        <v>-17064</v>
      </c>
      <c r="G756" s="22">
        <v>-2152</v>
      </c>
      <c r="H756">
        <f t="shared" si="178"/>
        <v>1.5380859375E-2</v>
      </c>
      <c r="I756">
        <f t="shared" si="179"/>
        <v>-1.04150390625</v>
      </c>
      <c r="J756" s="2">
        <f t="shared" si="180"/>
        <v>-0.13134765625</v>
      </c>
      <c r="K756" s="16">
        <v>787</v>
      </c>
      <c r="L756" s="16">
        <v>25946</v>
      </c>
      <c r="M756" s="16">
        <v>4249</v>
      </c>
      <c r="N756" s="18">
        <f t="shared" si="181"/>
        <v>5.9984756097560981</v>
      </c>
      <c r="O756">
        <f t="shared" si="182"/>
        <v>197.75914634146343</v>
      </c>
      <c r="P756" s="2">
        <f t="shared" si="183"/>
        <v>32.385670731707322</v>
      </c>
      <c r="Q756" s="14">
        <v>-16</v>
      </c>
      <c r="R756" s="14">
        <v>162</v>
      </c>
      <c r="S756" s="27">
        <v>174</v>
      </c>
      <c r="T756" s="18">
        <f t="shared" si="184"/>
        <v>-2.4006001500375094</v>
      </c>
      <c r="U756" s="12">
        <f t="shared" si="185"/>
        <v>24.306076519129782</v>
      </c>
      <c r="V756" s="2">
        <f t="shared" si="186"/>
        <v>26.106526631657914</v>
      </c>
      <c r="W756" s="39">
        <f t="shared" si="187"/>
        <v>15.378844711177791</v>
      </c>
      <c r="X756" s="39">
        <f t="shared" si="188"/>
        <v>4.8762190547636806</v>
      </c>
      <c r="Y756" s="39">
        <f t="shared" si="189"/>
        <v>27.231807951987996</v>
      </c>
      <c r="Z756" s="7">
        <f t="shared" si="190"/>
        <v>116.59750872828582</v>
      </c>
      <c r="AA756" s="16">
        <v>768</v>
      </c>
      <c r="AB756" s="57">
        <f t="shared" si="191"/>
        <v>23.300296522598615</v>
      </c>
      <c r="AC756" s="2">
        <v>15</v>
      </c>
      <c r="AD756" s="7">
        <v>2522</v>
      </c>
      <c r="AE756">
        <v>68</v>
      </c>
      <c r="AF756">
        <v>88</v>
      </c>
      <c r="AG756">
        <v>88</v>
      </c>
      <c r="AH756" s="2">
        <v>23</v>
      </c>
      <c r="AI756" s="7">
        <v>16</v>
      </c>
      <c r="AJ756">
        <v>65</v>
      </c>
      <c r="AK756">
        <v>0</v>
      </c>
      <c r="AL756">
        <v>0</v>
      </c>
      <c r="AM756">
        <v>0</v>
      </c>
      <c r="AN756">
        <v>0</v>
      </c>
      <c r="AO756" s="2">
        <v>0</v>
      </c>
    </row>
    <row r="757" spans="1:41">
      <c r="A757" s="2">
        <v>937000</v>
      </c>
      <c r="B757">
        <f t="shared" si="176"/>
        <v>15.616666666666667</v>
      </c>
      <c r="C757" s="16">
        <v>1498881461</v>
      </c>
      <c r="D757" s="6">
        <f t="shared" si="177"/>
        <v>42917.16505787037</v>
      </c>
      <c r="E757" s="20">
        <v>92</v>
      </c>
      <c r="F757" s="21">
        <v>-15376</v>
      </c>
      <c r="G757" s="22">
        <v>-2472</v>
      </c>
      <c r="H757">
        <f t="shared" si="178"/>
        <v>5.615234375E-3</v>
      </c>
      <c r="I757">
        <f t="shared" si="179"/>
        <v>-0.9384765625</v>
      </c>
      <c r="J757" s="2">
        <f t="shared" si="180"/>
        <v>-0.15087890625</v>
      </c>
      <c r="K757" s="16">
        <v>3127</v>
      </c>
      <c r="L757" s="16">
        <v>25819</v>
      </c>
      <c r="M757" s="16">
        <v>5223</v>
      </c>
      <c r="N757" s="18">
        <f t="shared" si="181"/>
        <v>23.833841463414636</v>
      </c>
      <c r="O757">
        <f t="shared" si="182"/>
        <v>196.79115853658539</v>
      </c>
      <c r="P757" s="2">
        <f t="shared" si="183"/>
        <v>39.809451219512198</v>
      </c>
      <c r="Q757" s="14">
        <v>-115</v>
      </c>
      <c r="R757" s="14">
        <v>225</v>
      </c>
      <c r="S757" s="27">
        <v>-185</v>
      </c>
      <c r="T757" s="18">
        <f t="shared" si="184"/>
        <v>-17.254313578394598</v>
      </c>
      <c r="U757" s="12">
        <f t="shared" si="185"/>
        <v>33.758439609902474</v>
      </c>
      <c r="V757" s="2">
        <f t="shared" si="186"/>
        <v>-27.756939234808701</v>
      </c>
      <c r="W757" s="39">
        <f t="shared" si="187"/>
        <v>0.52513128282070198</v>
      </c>
      <c r="X757" s="39">
        <f t="shared" si="188"/>
        <v>14.328582145536373</v>
      </c>
      <c r="Y757" s="39">
        <f t="shared" si="189"/>
        <v>-26.631657914478623</v>
      </c>
      <c r="Z757" s="7">
        <f t="shared" si="190"/>
        <v>273.06483431459236</v>
      </c>
      <c r="AA757" s="16">
        <v>736</v>
      </c>
      <c r="AB757" s="57">
        <f t="shared" si="191"/>
        <v>23.204450834157008</v>
      </c>
      <c r="AC757" s="2">
        <v>15</v>
      </c>
      <c r="AD757" s="7">
        <v>2527</v>
      </c>
      <c r="AE757">
        <v>118</v>
      </c>
      <c r="AF757">
        <v>135</v>
      </c>
      <c r="AG757">
        <v>125</v>
      </c>
      <c r="AH757" s="2">
        <v>43</v>
      </c>
      <c r="AI757" s="7">
        <v>16</v>
      </c>
      <c r="AJ757">
        <v>54</v>
      </c>
      <c r="AK757">
        <v>0</v>
      </c>
      <c r="AL757">
        <v>0</v>
      </c>
      <c r="AM757">
        <v>0</v>
      </c>
      <c r="AN757">
        <v>0</v>
      </c>
      <c r="AO757" s="2">
        <v>0</v>
      </c>
    </row>
    <row r="758" spans="1:41">
      <c r="A758" s="2">
        <v>938000</v>
      </c>
      <c r="B758">
        <f t="shared" si="176"/>
        <v>15.633333333333333</v>
      </c>
      <c r="C758" s="16">
        <v>1498881462</v>
      </c>
      <c r="D758" s="6">
        <f t="shared" si="177"/>
        <v>42917.16506944444</v>
      </c>
      <c r="E758" s="20">
        <v>212</v>
      </c>
      <c r="F758" s="21">
        <v>-16752</v>
      </c>
      <c r="G758" s="22">
        <v>-4340</v>
      </c>
      <c r="H758">
        <f t="shared" si="178"/>
        <v>1.2939453125E-2</v>
      </c>
      <c r="I758">
        <f t="shared" si="179"/>
        <v>-1.0224609375</v>
      </c>
      <c r="J758" s="2">
        <f t="shared" si="180"/>
        <v>-0.264892578125</v>
      </c>
      <c r="K758" s="16">
        <v>2544</v>
      </c>
      <c r="L758" s="16">
        <v>18526</v>
      </c>
      <c r="M758" s="16">
        <v>5447</v>
      </c>
      <c r="N758" s="18">
        <f t="shared" si="181"/>
        <v>19.390243902439025</v>
      </c>
      <c r="O758">
        <f t="shared" si="182"/>
        <v>141.20426829268294</v>
      </c>
      <c r="P758" s="2">
        <f t="shared" si="183"/>
        <v>41.516768292682933</v>
      </c>
      <c r="Q758" s="14">
        <v>-72</v>
      </c>
      <c r="R758" s="14">
        <v>138</v>
      </c>
      <c r="S758" s="27">
        <v>228</v>
      </c>
      <c r="T758" s="18">
        <f t="shared" si="184"/>
        <v>-10.802700675168792</v>
      </c>
      <c r="U758" s="12">
        <f t="shared" si="185"/>
        <v>20.705176294073517</v>
      </c>
      <c r="V758" s="2">
        <f t="shared" si="186"/>
        <v>34.208552138034506</v>
      </c>
      <c r="W758" s="39">
        <f t="shared" si="187"/>
        <v>6.976744186046508</v>
      </c>
      <c r="X758" s="39">
        <f t="shared" si="188"/>
        <v>1.2753188297074161</v>
      </c>
      <c r="Y758" s="39">
        <f t="shared" si="189"/>
        <v>35.333833458364587</v>
      </c>
      <c r="Z758" s="7">
        <f t="shared" si="190"/>
        <v>97.448895454244308</v>
      </c>
      <c r="AA758" s="16">
        <v>832</v>
      </c>
      <c r="AB758" s="57">
        <f t="shared" si="191"/>
        <v>23.491987899481835</v>
      </c>
      <c r="AC758" s="2">
        <v>15</v>
      </c>
      <c r="AD758" s="7">
        <v>2531</v>
      </c>
      <c r="AE758">
        <v>69</v>
      </c>
      <c r="AF758">
        <v>88</v>
      </c>
      <c r="AG758">
        <v>88</v>
      </c>
      <c r="AH758" s="2">
        <v>23</v>
      </c>
      <c r="AI758" s="7">
        <v>16</v>
      </c>
      <c r="AJ758">
        <v>63</v>
      </c>
      <c r="AK758">
        <v>0</v>
      </c>
      <c r="AL758">
        <v>0</v>
      </c>
      <c r="AM758">
        <v>0</v>
      </c>
      <c r="AN758">
        <v>0</v>
      </c>
      <c r="AO758" s="2">
        <v>0</v>
      </c>
    </row>
    <row r="759" spans="1:41">
      <c r="A759" s="2">
        <v>939000</v>
      </c>
      <c r="B759">
        <f t="shared" si="176"/>
        <v>15.65</v>
      </c>
      <c r="C759" s="16">
        <v>1498881463</v>
      </c>
      <c r="D759" s="6">
        <f t="shared" si="177"/>
        <v>42917.165081018524</v>
      </c>
      <c r="E759" s="20">
        <v>532</v>
      </c>
      <c r="F759" s="21">
        <v>-19328</v>
      </c>
      <c r="G759" s="22">
        <v>-3552</v>
      </c>
      <c r="H759">
        <f t="shared" si="178"/>
        <v>3.2470703125E-2</v>
      </c>
      <c r="I759">
        <f t="shared" si="179"/>
        <v>-1.1796875</v>
      </c>
      <c r="J759" s="2">
        <f t="shared" si="180"/>
        <v>-0.216796875</v>
      </c>
      <c r="K759" s="16">
        <v>91</v>
      </c>
      <c r="L759" s="16">
        <v>15420</v>
      </c>
      <c r="M759" s="16">
        <v>8689</v>
      </c>
      <c r="N759" s="18">
        <f t="shared" si="181"/>
        <v>0.69359756097560976</v>
      </c>
      <c r="O759">
        <f t="shared" si="182"/>
        <v>117.53048780487806</v>
      </c>
      <c r="P759" s="2">
        <f t="shared" si="183"/>
        <v>66.22713414634147</v>
      </c>
      <c r="Q759" s="14">
        <v>-176</v>
      </c>
      <c r="R759" s="14">
        <v>266</v>
      </c>
      <c r="S759" s="27">
        <v>8</v>
      </c>
      <c r="T759" s="18">
        <f t="shared" si="184"/>
        <v>-26.406601650412604</v>
      </c>
      <c r="U759" s="12">
        <f t="shared" si="185"/>
        <v>39.909977494373592</v>
      </c>
      <c r="V759" s="2">
        <f t="shared" si="186"/>
        <v>1.2003000750187547</v>
      </c>
      <c r="W759" s="39">
        <f t="shared" si="187"/>
        <v>-8.6271567891973042</v>
      </c>
      <c r="X759" s="39">
        <f t="shared" si="188"/>
        <v>20.480120030007491</v>
      </c>
      <c r="Y759" s="39">
        <f t="shared" si="189"/>
        <v>2.3255813953488347</v>
      </c>
      <c r="Z759" s="7">
        <f t="shared" si="190"/>
        <v>7.3028337587620342</v>
      </c>
      <c r="AA759" s="16">
        <v>800</v>
      </c>
      <c r="AB759" s="57">
        <f t="shared" si="191"/>
        <v>23.396142211040225</v>
      </c>
      <c r="AC759" s="2">
        <v>15</v>
      </c>
      <c r="AD759" s="7">
        <v>2535</v>
      </c>
      <c r="AE759">
        <v>65</v>
      </c>
      <c r="AF759">
        <v>85</v>
      </c>
      <c r="AG759">
        <v>85</v>
      </c>
      <c r="AH759" s="2">
        <v>23</v>
      </c>
      <c r="AI759" s="7">
        <v>16</v>
      </c>
      <c r="AJ759">
        <v>45</v>
      </c>
      <c r="AK759">
        <v>0</v>
      </c>
      <c r="AL759">
        <v>0</v>
      </c>
      <c r="AM759">
        <v>0</v>
      </c>
      <c r="AN759">
        <v>0</v>
      </c>
      <c r="AO759" s="2">
        <v>0</v>
      </c>
    </row>
    <row r="760" spans="1:41">
      <c r="A760" s="2">
        <v>940000</v>
      </c>
      <c r="B760">
        <f t="shared" si="176"/>
        <v>15.666666666666666</v>
      </c>
      <c r="C760" s="16">
        <v>1498881464</v>
      </c>
      <c r="D760" s="6">
        <f t="shared" si="177"/>
        <v>42917.165092592593</v>
      </c>
      <c r="E760" s="20">
        <v>-292</v>
      </c>
      <c r="F760" s="21">
        <v>-16184</v>
      </c>
      <c r="G760" s="22">
        <v>-2828</v>
      </c>
      <c r="H760">
        <f t="shared" si="178"/>
        <v>-1.7822265625E-2</v>
      </c>
      <c r="I760">
        <f t="shared" si="179"/>
        <v>-0.98779296875</v>
      </c>
      <c r="J760" s="2">
        <f t="shared" si="180"/>
        <v>-0.172607421875</v>
      </c>
      <c r="K760" s="16">
        <v>-725</v>
      </c>
      <c r="L760" s="16">
        <v>17711</v>
      </c>
      <c r="M760" s="16">
        <v>5833</v>
      </c>
      <c r="N760" s="18">
        <f t="shared" si="181"/>
        <v>-5.5259146341463419</v>
      </c>
      <c r="O760">
        <f t="shared" si="182"/>
        <v>134.99237804878049</v>
      </c>
      <c r="P760" s="2">
        <f t="shared" si="183"/>
        <v>44.458841463414636</v>
      </c>
      <c r="Q760" s="14">
        <v>-38</v>
      </c>
      <c r="R760" s="14">
        <v>216</v>
      </c>
      <c r="S760" s="27">
        <v>138</v>
      </c>
      <c r="T760" s="18">
        <f t="shared" si="184"/>
        <v>-5.7014253563390849</v>
      </c>
      <c r="U760" s="12">
        <f t="shared" si="185"/>
        <v>32.408102025506373</v>
      </c>
      <c r="V760" s="2">
        <f t="shared" si="186"/>
        <v>20.705176294073517</v>
      </c>
      <c r="W760" s="39">
        <f t="shared" si="187"/>
        <v>12.078019504876215</v>
      </c>
      <c r="X760" s="39">
        <f t="shared" si="188"/>
        <v>12.978244561140272</v>
      </c>
      <c r="Y760" s="39">
        <f t="shared" si="189"/>
        <v>21.830457614403599</v>
      </c>
      <c r="Z760" s="7">
        <f t="shared" si="190"/>
        <v>116.07299057654772</v>
      </c>
      <c r="AA760" s="16">
        <v>832</v>
      </c>
      <c r="AB760" s="57">
        <f t="shared" si="191"/>
        <v>23.491987899481835</v>
      </c>
      <c r="AC760" s="2">
        <v>15</v>
      </c>
      <c r="AD760" s="7">
        <v>2539</v>
      </c>
      <c r="AE760">
        <v>81</v>
      </c>
      <c r="AF760">
        <v>100</v>
      </c>
      <c r="AG760">
        <v>97</v>
      </c>
      <c r="AH760" s="2">
        <v>29</v>
      </c>
      <c r="AI760" s="7">
        <v>16</v>
      </c>
      <c r="AJ760">
        <v>75</v>
      </c>
      <c r="AK760">
        <v>0</v>
      </c>
      <c r="AL760">
        <v>0</v>
      </c>
      <c r="AM760">
        <v>0</v>
      </c>
      <c r="AN760">
        <v>0</v>
      </c>
      <c r="AO760" s="2">
        <v>0</v>
      </c>
    </row>
    <row r="761" spans="1:41">
      <c r="A761" s="2">
        <v>941000</v>
      </c>
      <c r="B761">
        <f t="shared" si="176"/>
        <v>15.683333333333334</v>
      </c>
      <c r="C761" s="16">
        <v>1498881465</v>
      </c>
      <c r="D761" s="6">
        <f t="shared" si="177"/>
        <v>42917.165104166663</v>
      </c>
      <c r="E761" s="20">
        <v>-696</v>
      </c>
      <c r="F761" s="21">
        <v>-19964</v>
      </c>
      <c r="G761" s="22">
        <v>-3452</v>
      </c>
      <c r="H761">
        <f t="shared" si="178"/>
        <v>-4.248046875E-2</v>
      </c>
      <c r="I761">
        <f t="shared" si="179"/>
        <v>-1.218505859375</v>
      </c>
      <c r="J761" s="2">
        <f t="shared" si="180"/>
        <v>-0.210693359375</v>
      </c>
      <c r="K761" s="16">
        <v>-3887</v>
      </c>
      <c r="L761" s="16">
        <v>20798</v>
      </c>
      <c r="M761" s="16">
        <v>2107</v>
      </c>
      <c r="N761" s="18">
        <f t="shared" si="181"/>
        <v>-29.626524390243905</v>
      </c>
      <c r="O761">
        <f t="shared" si="182"/>
        <v>158.52134146341464</v>
      </c>
      <c r="P761" s="2">
        <f t="shared" si="183"/>
        <v>16.059451219512198</v>
      </c>
      <c r="Q761" s="14">
        <v>-310</v>
      </c>
      <c r="R761" s="14">
        <v>210</v>
      </c>
      <c r="S761" s="27">
        <v>54</v>
      </c>
      <c r="T761" s="18">
        <f t="shared" si="184"/>
        <v>-46.511627906976742</v>
      </c>
      <c r="U761" s="12">
        <f t="shared" si="185"/>
        <v>31.507876969242311</v>
      </c>
      <c r="V761" s="2">
        <f t="shared" si="186"/>
        <v>8.1020255063765934</v>
      </c>
      <c r="W761" s="39">
        <f t="shared" si="187"/>
        <v>-28.732183045761442</v>
      </c>
      <c r="X761" s="39">
        <f t="shared" si="188"/>
        <v>12.07801950487621</v>
      </c>
      <c r="Y761" s="39">
        <f t="shared" si="189"/>
        <v>9.2273068267066733</v>
      </c>
      <c r="Z761" s="7">
        <f t="shared" si="190"/>
        <v>10.149123353668898</v>
      </c>
      <c r="AA761" s="16">
        <v>800</v>
      </c>
      <c r="AB761" s="57">
        <f t="shared" si="191"/>
        <v>23.396142211040225</v>
      </c>
      <c r="AC761" s="2">
        <v>15</v>
      </c>
      <c r="AD761" s="7">
        <v>2543</v>
      </c>
      <c r="AE761">
        <v>66</v>
      </c>
      <c r="AF761">
        <v>86</v>
      </c>
      <c r="AG761">
        <v>87</v>
      </c>
      <c r="AH761" s="2">
        <v>23</v>
      </c>
      <c r="AI761" s="7">
        <v>16</v>
      </c>
      <c r="AJ761">
        <v>53</v>
      </c>
      <c r="AK761">
        <v>0</v>
      </c>
      <c r="AL761">
        <v>0</v>
      </c>
      <c r="AM761">
        <v>0</v>
      </c>
      <c r="AN761">
        <v>0</v>
      </c>
      <c r="AO761" s="2">
        <v>0</v>
      </c>
    </row>
    <row r="762" spans="1:41">
      <c r="A762" s="2">
        <v>942000</v>
      </c>
      <c r="B762">
        <f t="shared" si="176"/>
        <v>15.7</v>
      </c>
      <c r="C762" s="16">
        <v>1498881466</v>
      </c>
      <c r="D762" s="6">
        <f t="shared" si="177"/>
        <v>42917.16511574074</v>
      </c>
      <c r="E762" s="20">
        <v>24</v>
      </c>
      <c r="F762" s="21">
        <v>-16048</v>
      </c>
      <c r="G762" s="22">
        <v>-3772</v>
      </c>
      <c r="H762">
        <f t="shared" si="178"/>
        <v>1.46484375E-3</v>
      </c>
      <c r="I762">
        <f t="shared" si="179"/>
        <v>-0.9794921875</v>
      </c>
      <c r="J762" s="2">
        <f t="shared" si="180"/>
        <v>-0.230224609375</v>
      </c>
      <c r="K762" s="16">
        <v>-1816</v>
      </c>
      <c r="L762" s="16">
        <v>15422</v>
      </c>
      <c r="M762" s="16">
        <v>2881</v>
      </c>
      <c r="N762" s="18">
        <f t="shared" si="181"/>
        <v>-13.841463414634148</v>
      </c>
      <c r="O762">
        <f t="shared" si="182"/>
        <v>117.54573170731709</v>
      </c>
      <c r="P762" s="2">
        <f t="shared" si="183"/>
        <v>21.958841463414636</v>
      </c>
      <c r="Q762" s="14">
        <v>-63</v>
      </c>
      <c r="R762" s="14">
        <v>219</v>
      </c>
      <c r="S762" s="27">
        <v>-183</v>
      </c>
      <c r="T762" s="18">
        <f t="shared" si="184"/>
        <v>-9.4523630907726925</v>
      </c>
      <c r="U762" s="12">
        <f t="shared" si="185"/>
        <v>32.858214553638412</v>
      </c>
      <c r="V762" s="2">
        <f t="shared" si="186"/>
        <v>-27.456864216054015</v>
      </c>
      <c r="W762" s="39">
        <f t="shared" si="187"/>
        <v>8.3270817704426072</v>
      </c>
      <c r="X762" s="39">
        <f t="shared" si="188"/>
        <v>13.428357089272311</v>
      </c>
      <c r="Y762" s="39">
        <f t="shared" si="189"/>
        <v>-26.331582895723933</v>
      </c>
      <c r="Z762" s="7">
        <f t="shared" si="190"/>
        <v>255.8705074474704</v>
      </c>
      <c r="AA762" s="16">
        <v>768</v>
      </c>
      <c r="AB762" s="57">
        <f t="shared" si="191"/>
        <v>23.300296522598615</v>
      </c>
      <c r="AC762" s="2">
        <v>15</v>
      </c>
      <c r="AD762" s="7">
        <v>2548</v>
      </c>
      <c r="AE762">
        <v>134</v>
      </c>
      <c r="AF762">
        <v>149</v>
      </c>
      <c r="AG762">
        <v>136</v>
      </c>
      <c r="AH762" s="2">
        <v>47</v>
      </c>
      <c r="AI762" s="7">
        <v>16</v>
      </c>
      <c r="AJ762">
        <v>89</v>
      </c>
      <c r="AK762">
        <v>0</v>
      </c>
      <c r="AL762">
        <v>0</v>
      </c>
      <c r="AM762">
        <v>0</v>
      </c>
      <c r="AN762">
        <v>0</v>
      </c>
      <c r="AO762" s="2">
        <v>0</v>
      </c>
    </row>
    <row r="763" spans="1:41">
      <c r="A763" s="2">
        <v>943000</v>
      </c>
      <c r="B763">
        <f t="shared" si="176"/>
        <v>15.716666666666667</v>
      </c>
      <c r="C763" s="16">
        <v>1498881467</v>
      </c>
      <c r="D763" s="6">
        <f t="shared" si="177"/>
        <v>42917.165127314816</v>
      </c>
      <c r="E763" s="20">
        <v>-1468</v>
      </c>
      <c r="F763" s="21">
        <v>-15112</v>
      </c>
      <c r="G763" s="22">
        <v>-4428</v>
      </c>
      <c r="H763">
        <f t="shared" si="178"/>
        <v>-8.9599609375E-2</v>
      </c>
      <c r="I763">
        <f t="shared" si="179"/>
        <v>-0.92236328125</v>
      </c>
      <c r="J763" s="2">
        <f t="shared" si="180"/>
        <v>-0.270263671875</v>
      </c>
      <c r="K763" s="16">
        <v>3962</v>
      </c>
      <c r="L763" s="16">
        <v>12747</v>
      </c>
      <c r="M763" s="16">
        <v>873</v>
      </c>
      <c r="N763" s="18">
        <f t="shared" si="181"/>
        <v>30.198170731707318</v>
      </c>
      <c r="O763">
        <f t="shared" si="182"/>
        <v>97.157012195121965</v>
      </c>
      <c r="P763" s="2">
        <f t="shared" si="183"/>
        <v>6.6539634146341466</v>
      </c>
      <c r="Q763" s="14">
        <v>38</v>
      </c>
      <c r="R763" s="14">
        <v>170</v>
      </c>
      <c r="S763" s="27">
        <v>138</v>
      </c>
      <c r="T763" s="18">
        <f t="shared" si="184"/>
        <v>5.7014253563390849</v>
      </c>
      <c r="U763" s="12">
        <f t="shared" si="185"/>
        <v>25.506376594148538</v>
      </c>
      <c r="V763" s="2">
        <f t="shared" si="186"/>
        <v>20.705176294073517</v>
      </c>
      <c r="W763" s="39">
        <f t="shared" si="187"/>
        <v>23.480870217554383</v>
      </c>
      <c r="X763" s="39">
        <f t="shared" si="188"/>
        <v>6.0765191297824366</v>
      </c>
      <c r="Y763" s="39">
        <f t="shared" si="189"/>
        <v>21.830457614403599</v>
      </c>
      <c r="Z763" s="7">
        <f t="shared" si="190"/>
        <v>135.0605749608975</v>
      </c>
      <c r="AA763" s="16">
        <v>848</v>
      </c>
      <c r="AB763" s="57">
        <f t="shared" si="191"/>
        <v>23.539910743702638</v>
      </c>
      <c r="AC763" s="2">
        <v>15</v>
      </c>
      <c r="AD763" s="7">
        <v>2552</v>
      </c>
      <c r="AE763">
        <v>86</v>
      </c>
      <c r="AF763">
        <v>104</v>
      </c>
      <c r="AG763">
        <v>100</v>
      </c>
      <c r="AH763" s="2">
        <v>31</v>
      </c>
      <c r="AI763" s="7">
        <v>16</v>
      </c>
      <c r="AJ763">
        <v>54</v>
      </c>
      <c r="AK763">
        <v>0</v>
      </c>
      <c r="AL763">
        <v>0</v>
      </c>
      <c r="AM763">
        <v>0</v>
      </c>
      <c r="AN763">
        <v>0</v>
      </c>
      <c r="AO763" s="2">
        <v>0</v>
      </c>
    </row>
    <row r="764" spans="1:41">
      <c r="A764" s="2">
        <v>944000</v>
      </c>
      <c r="B764">
        <f t="shared" si="176"/>
        <v>15.733333333333333</v>
      </c>
      <c r="C764" s="16">
        <v>1498881468</v>
      </c>
      <c r="D764" s="6">
        <f t="shared" si="177"/>
        <v>42917.165138888886</v>
      </c>
      <c r="E764" s="20">
        <v>-1240</v>
      </c>
      <c r="F764" s="21">
        <v>-18876</v>
      </c>
      <c r="G764" s="22">
        <v>-4768</v>
      </c>
      <c r="H764">
        <f t="shared" si="178"/>
        <v>-7.568359375E-2</v>
      </c>
      <c r="I764">
        <f t="shared" si="179"/>
        <v>-1.152099609375</v>
      </c>
      <c r="J764" s="2">
        <f t="shared" si="180"/>
        <v>-0.291015625</v>
      </c>
      <c r="K764" s="16">
        <v>-1045</v>
      </c>
      <c r="L764" s="16">
        <v>2691</v>
      </c>
      <c r="M764" s="16">
        <v>2991</v>
      </c>
      <c r="N764" s="18">
        <f t="shared" si="181"/>
        <v>-7.9649390243902447</v>
      </c>
      <c r="O764">
        <f t="shared" si="182"/>
        <v>20.510670731707318</v>
      </c>
      <c r="P764" s="2">
        <f t="shared" si="183"/>
        <v>22.797256097560979</v>
      </c>
      <c r="Q764" s="14">
        <v>-253</v>
      </c>
      <c r="R764" s="14">
        <v>207</v>
      </c>
      <c r="S764" s="27">
        <v>131</v>
      </c>
      <c r="T764" s="18">
        <f t="shared" si="184"/>
        <v>-37.959489872468119</v>
      </c>
      <c r="U764" s="12">
        <f t="shared" si="185"/>
        <v>31.057764441110276</v>
      </c>
      <c r="V764" s="2">
        <f t="shared" si="186"/>
        <v>19.654913728432106</v>
      </c>
      <c r="W764" s="39">
        <f t="shared" si="187"/>
        <v>-20.180045011252819</v>
      </c>
      <c r="X764" s="39">
        <f t="shared" si="188"/>
        <v>11.627906976744175</v>
      </c>
      <c r="Y764" s="39">
        <f t="shared" si="189"/>
        <v>20.780195048762188</v>
      </c>
      <c r="Z764" s="7">
        <f t="shared" si="190"/>
        <v>39.507388565342893</v>
      </c>
      <c r="AA764" s="16">
        <v>736</v>
      </c>
      <c r="AB764" s="57">
        <f t="shared" si="191"/>
        <v>23.204450834157008</v>
      </c>
      <c r="AC764" s="2">
        <v>15</v>
      </c>
      <c r="AD764" s="7">
        <v>2557</v>
      </c>
      <c r="AE764">
        <v>68</v>
      </c>
      <c r="AF764">
        <v>89</v>
      </c>
      <c r="AG764">
        <v>89</v>
      </c>
      <c r="AH764" s="2">
        <v>24</v>
      </c>
      <c r="AI764" s="7">
        <v>16</v>
      </c>
      <c r="AJ764">
        <v>92</v>
      </c>
      <c r="AK764">
        <v>0</v>
      </c>
      <c r="AL764">
        <v>0</v>
      </c>
      <c r="AM764">
        <v>0</v>
      </c>
      <c r="AN764">
        <v>0</v>
      </c>
      <c r="AO764" s="2">
        <v>0</v>
      </c>
    </row>
    <row r="765" spans="1:41">
      <c r="A765" s="2">
        <v>945000</v>
      </c>
      <c r="B765">
        <f t="shared" si="176"/>
        <v>15.75</v>
      </c>
      <c r="C765" s="16">
        <v>1498881469</v>
      </c>
      <c r="D765" s="6">
        <f t="shared" si="177"/>
        <v>42917.165150462963</v>
      </c>
      <c r="E765" s="20">
        <v>4</v>
      </c>
      <c r="F765" s="21">
        <v>-12020</v>
      </c>
      <c r="G765" s="22">
        <v>-3272</v>
      </c>
      <c r="H765">
        <f t="shared" si="178"/>
        <v>2.44140625E-4</v>
      </c>
      <c r="I765">
        <f t="shared" si="179"/>
        <v>-0.733642578125</v>
      </c>
      <c r="J765" s="2">
        <f t="shared" si="180"/>
        <v>-0.19970703125</v>
      </c>
      <c r="K765" s="16">
        <v>-872</v>
      </c>
      <c r="L765" s="16">
        <v>-5733</v>
      </c>
      <c r="M765" s="16">
        <v>-1236</v>
      </c>
      <c r="N765" s="18">
        <f t="shared" si="181"/>
        <v>-6.6463414634146352</v>
      </c>
      <c r="O765">
        <f t="shared" si="182"/>
        <v>-43.696646341463421</v>
      </c>
      <c r="P765" s="2">
        <f t="shared" si="183"/>
        <v>-9.4207317073170742</v>
      </c>
      <c r="Q765" s="14">
        <v>-262</v>
      </c>
      <c r="R765" s="14">
        <v>192</v>
      </c>
      <c r="S765" s="27">
        <v>136</v>
      </c>
      <c r="T765" s="18">
        <f t="shared" si="184"/>
        <v>-39.309827456864213</v>
      </c>
      <c r="U765" s="12">
        <f t="shared" si="185"/>
        <v>28.807201800450112</v>
      </c>
      <c r="V765" s="2">
        <f t="shared" si="186"/>
        <v>20.405101275318831</v>
      </c>
      <c r="W765" s="39">
        <f t="shared" si="187"/>
        <v>-21.530382595648913</v>
      </c>
      <c r="X765" s="39">
        <f t="shared" si="188"/>
        <v>9.3773443360840112</v>
      </c>
      <c r="Y765" s="39">
        <f t="shared" si="189"/>
        <v>21.530382595648909</v>
      </c>
      <c r="Z765" s="7">
        <f t="shared" si="190"/>
        <v>38.628330588459306</v>
      </c>
      <c r="AA765" s="16">
        <v>768</v>
      </c>
      <c r="AB765" s="57">
        <f t="shared" si="191"/>
        <v>23.300296522598615</v>
      </c>
      <c r="AC765" s="2">
        <v>15</v>
      </c>
      <c r="AD765" s="7">
        <v>2561</v>
      </c>
      <c r="AE765">
        <v>70</v>
      </c>
      <c r="AF765">
        <v>91</v>
      </c>
      <c r="AG765">
        <v>90</v>
      </c>
      <c r="AH765" s="2">
        <v>24</v>
      </c>
      <c r="AI765" s="7">
        <v>16</v>
      </c>
      <c r="AJ765">
        <v>72</v>
      </c>
      <c r="AK765">
        <v>0</v>
      </c>
      <c r="AL765">
        <v>0</v>
      </c>
      <c r="AM765">
        <v>0</v>
      </c>
      <c r="AN765">
        <v>0</v>
      </c>
      <c r="AO765" s="2">
        <v>0</v>
      </c>
    </row>
    <row r="766" spans="1:41">
      <c r="A766" s="2">
        <v>946000</v>
      </c>
      <c r="B766">
        <f t="shared" si="176"/>
        <v>15.766666666666667</v>
      </c>
      <c r="C766" s="16">
        <v>1498881470</v>
      </c>
      <c r="D766" s="6">
        <f t="shared" si="177"/>
        <v>42917.165162037039</v>
      </c>
      <c r="E766" s="20">
        <v>-588</v>
      </c>
      <c r="F766" s="21">
        <v>-18180</v>
      </c>
      <c r="G766" s="22">
        <v>-4884</v>
      </c>
      <c r="H766">
        <f t="shared" si="178"/>
        <v>-3.5888671875E-2</v>
      </c>
      <c r="I766">
        <f t="shared" si="179"/>
        <v>-1.109619140625</v>
      </c>
      <c r="J766" s="2">
        <f t="shared" si="180"/>
        <v>-0.298095703125</v>
      </c>
      <c r="K766" s="16">
        <v>1276</v>
      </c>
      <c r="L766" s="16">
        <v>-10900</v>
      </c>
      <c r="M766" s="16">
        <v>-3160</v>
      </c>
      <c r="N766" s="18">
        <f t="shared" si="181"/>
        <v>9.7256097560975618</v>
      </c>
      <c r="O766">
        <f t="shared" si="182"/>
        <v>-83.07926829268294</v>
      </c>
      <c r="P766" s="2">
        <f t="shared" si="183"/>
        <v>-24.085365853658537</v>
      </c>
      <c r="Q766" s="14">
        <v>-4</v>
      </c>
      <c r="R766" s="14">
        <v>204</v>
      </c>
      <c r="S766" s="27">
        <v>128</v>
      </c>
      <c r="T766" s="18">
        <f t="shared" si="184"/>
        <v>-0.60015003750937734</v>
      </c>
      <c r="U766" s="12">
        <f t="shared" si="185"/>
        <v>30.607651912978245</v>
      </c>
      <c r="V766" s="2">
        <f t="shared" si="186"/>
        <v>19.204801200300075</v>
      </c>
      <c r="W766" s="39">
        <f t="shared" si="187"/>
        <v>17.179294823705924</v>
      </c>
      <c r="X766" s="39">
        <f t="shared" si="188"/>
        <v>11.177794448612143</v>
      </c>
      <c r="Y766" s="39">
        <f t="shared" si="189"/>
        <v>20.330082520630157</v>
      </c>
      <c r="Z766" s="7">
        <f t="shared" si="190"/>
        <v>127.84791434227445</v>
      </c>
      <c r="AA766" s="16">
        <v>784</v>
      </c>
      <c r="AB766" s="57">
        <f t="shared" si="191"/>
        <v>23.348219366819421</v>
      </c>
      <c r="AC766" s="2">
        <v>15</v>
      </c>
      <c r="AD766" s="7">
        <v>2565</v>
      </c>
      <c r="AE766">
        <v>129</v>
      </c>
      <c r="AF766">
        <v>145</v>
      </c>
      <c r="AG766">
        <v>132</v>
      </c>
      <c r="AH766" s="2">
        <v>47</v>
      </c>
      <c r="AI766" s="7">
        <v>16</v>
      </c>
      <c r="AJ766">
        <v>85</v>
      </c>
      <c r="AK766">
        <v>0</v>
      </c>
      <c r="AL766">
        <v>0</v>
      </c>
      <c r="AM766">
        <v>0</v>
      </c>
      <c r="AN766">
        <v>0</v>
      </c>
      <c r="AO766" s="2">
        <v>0</v>
      </c>
    </row>
    <row r="767" spans="1:41">
      <c r="A767" s="2">
        <v>947000</v>
      </c>
      <c r="B767">
        <f t="shared" si="176"/>
        <v>15.783333333333333</v>
      </c>
      <c r="C767" s="16">
        <v>1498881471</v>
      </c>
      <c r="D767" s="6">
        <f t="shared" si="177"/>
        <v>42917.165173611109</v>
      </c>
      <c r="E767" s="20">
        <v>72</v>
      </c>
      <c r="F767" s="21">
        <v>-11668</v>
      </c>
      <c r="G767" s="22">
        <v>-2988</v>
      </c>
      <c r="H767">
        <f t="shared" si="178"/>
        <v>4.39453125E-3</v>
      </c>
      <c r="I767">
        <f t="shared" si="179"/>
        <v>-0.712158203125</v>
      </c>
      <c r="J767" s="2">
        <f t="shared" si="180"/>
        <v>-0.182373046875</v>
      </c>
      <c r="K767" s="16">
        <v>-1145</v>
      </c>
      <c r="L767" s="16">
        <v>-19197</v>
      </c>
      <c r="M767" s="16">
        <v>-3584</v>
      </c>
      <c r="N767" s="18">
        <f t="shared" si="181"/>
        <v>-8.7271341463414647</v>
      </c>
      <c r="O767">
        <f t="shared" si="182"/>
        <v>-146.31859756097563</v>
      </c>
      <c r="P767" s="2">
        <f t="shared" si="183"/>
        <v>-27.31707317073171</v>
      </c>
      <c r="Q767" s="14">
        <v>-195</v>
      </c>
      <c r="R767" s="14">
        <v>269</v>
      </c>
      <c r="S767" s="27">
        <v>-27</v>
      </c>
      <c r="T767" s="18">
        <f t="shared" si="184"/>
        <v>-29.257314328582144</v>
      </c>
      <c r="U767" s="12">
        <f t="shared" si="185"/>
        <v>40.360090022505624</v>
      </c>
      <c r="V767" s="2">
        <f t="shared" si="186"/>
        <v>-4.0510127531882967</v>
      </c>
      <c r="W767" s="39">
        <f t="shared" si="187"/>
        <v>-11.477869467366844</v>
      </c>
      <c r="X767" s="39">
        <f t="shared" si="188"/>
        <v>20.930232558139522</v>
      </c>
      <c r="Y767" s="39">
        <f t="shared" si="189"/>
        <v>-2.9257314328582167</v>
      </c>
      <c r="Z767" s="7">
        <f t="shared" si="190"/>
        <v>353.5203436891685</v>
      </c>
      <c r="AA767" s="16">
        <v>768</v>
      </c>
      <c r="AB767" s="57">
        <f t="shared" si="191"/>
        <v>23.300296522598615</v>
      </c>
      <c r="AC767" s="2">
        <v>15</v>
      </c>
      <c r="AD767" s="7">
        <v>2569</v>
      </c>
      <c r="AE767">
        <v>68</v>
      </c>
      <c r="AF767">
        <v>87</v>
      </c>
      <c r="AG767">
        <v>88</v>
      </c>
      <c r="AH767" s="2">
        <v>23</v>
      </c>
      <c r="AI767" s="7">
        <v>16</v>
      </c>
      <c r="AJ767">
        <v>48</v>
      </c>
      <c r="AK767">
        <v>0</v>
      </c>
      <c r="AL767">
        <v>1</v>
      </c>
      <c r="AM767">
        <v>0</v>
      </c>
      <c r="AN767">
        <v>0</v>
      </c>
      <c r="AO767" s="2">
        <v>0</v>
      </c>
    </row>
    <row r="768" spans="1:41">
      <c r="A768" s="2">
        <v>948000</v>
      </c>
      <c r="B768">
        <f t="shared" si="176"/>
        <v>15.8</v>
      </c>
      <c r="C768" s="16">
        <v>1498881472</v>
      </c>
      <c r="D768" s="6">
        <f t="shared" si="177"/>
        <v>42917.165185185186</v>
      </c>
      <c r="E768" s="20">
        <v>-1008</v>
      </c>
      <c r="F768" s="21">
        <v>-22592</v>
      </c>
      <c r="G768" s="22">
        <v>-3336</v>
      </c>
      <c r="H768">
        <f t="shared" si="178"/>
        <v>-6.15234375E-2</v>
      </c>
      <c r="I768">
        <f t="shared" si="179"/>
        <v>-1.37890625</v>
      </c>
      <c r="J768" s="2">
        <f t="shared" si="180"/>
        <v>-0.20361328125</v>
      </c>
      <c r="K768" s="16">
        <v>-6859</v>
      </c>
      <c r="L768" s="16">
        <v>-24386</v>
      </c>
      <c r="M768" s="16">
        <v>-10158</v>
      </c>
      <c r="N768" s="18">
        <f t="shared" si="181"/>
        <v>-52.278963414634148</v>
      </c>
      <c r="O768">
        <f t="shared" si="182"/>
        <v>-185.8689024390244</v>
      </c>
      <c r="P768" s="2">
        <f t="shared" si="183"/>
        <v>-77.423780487804891</v>
      </c>
      <c r="Q768" s="14">
        <v>-206</v>
      </c>
      <c r="R768" s="14">
        <v>222</v>
      </c>
      <c r="S768" s="27">
        <v>140</v>
      </c>
      <c r="T768" s="18">
        <f t="shared" si="184"/>
        <v>-30.907726931732935</v>
      </c>
      <c r="U768" s="12">
        <f t="shared" si="185"/>
        <v>33.308327081770443</v>
      </c>
      <c r="V768" s="2">
        <f t="shared" si="186"/>
        <v>21.005251312828207</v>
      </c>
      <c r="W768" s="39">
        <f t="shared" si="187"/>
        <v>-13.128282070517635</v>
      </c>
      <c r="X768" s="39">
        <f t="shared" si="188"/>
        <v>13.878469617404342</v>
      </c>
      <c r="Y768" s="39">
        <f t="shared" si="189"/>
        <v>22.130532633158289</v>
      </c>
      <c r="Z768" s="7">
        <f t="shared" si="190"/>
        <v>53.627047876108648</v>
      </c>
      <c r="AA768" s="16">
        <v>784</v>
      </c>
      <c r="AB768" s="57">
        <f t="shared" si="191"/>
        <v>23.348219366819421</v>
      </c>
      <c r="AC768" s="2">
        <v>15</v>
      </c>
      <c r="AD768" s="7">
        <v>2573</v>
      </c>
      <c r="AE768">
        <v>85</v>
      </c>
      <c r="AF768">
        <v>102</v>
      </c>
      <c r="AG768">
        <v>99</v>
      </c>
      <c r="AH768" s="2">
        <v>30</v>
      </c>
      <c r="AI768" s="7">
        <v>16</v>
      </c>
      <c r="AJ768">
        <v>62</v>
      </c>
      <c r="AK768">
        <v>0</v>
      </c>
      <c r="AL768">
        <v>0</v>
      </c>
      <c r="AM768">
        <v>0</v>
      </c>
      <c r="AN768">
        <v>0</v>
      </c>
      <c r="AO768" s="2">
        <v>0</v>
      </c>
    </row>
    <row r="769" spans="1:41">
      <c r="A769" s="2">
        <v>949000</v>
      </c>
      <c r="B769">
        <f t="shared" si="176"/>
        <v>15.816666666666666</v>
      </c>
      <c r="C769" s="16">
        <v>1498881473</v>
      </c>
      <c r="D769" s="6">
        <f t="shared" si="177"/>
        <v>42917.165196759262</v>
      </c>
      <c r="E769" s="20">
        <v>-92</v>
      </c>
      <c r="F769" s="21">
        <v>-24016</v>
      </c>
      <c r="G769" s="22">
        <v>-4688</v>
      </c>
      <c r="H769">
        <f t="shared" si="178"/>
        <v>-5.615234375E-3</v>
      </c>
      <c r="I769">
        <f t="shared" si="179"/>
        <v>-1.4658203125</v>
      </c>
      <c r="J769" s="2">
        <f t="shared" si="180"/>
        <v>-0.2861328125</v>
      </c>
      <c r="K769" s="16">
        <v>326</v>
      </c>
      <c r="L769" s="16">
        <v>-21851</v>
      </c>
      <c r="M769" s="16">
        <v>-9260</v>
      </c>
      <c r="N769" s="18">
        <f t="shared" si="181"/>
        <v>2.4847560975609757</v>
      </c>
      <c r="O769">
        <f t="shared" si="182"/>
        <v>-166.54725609756099</v>
      </c>
      <c r="P769" s="2">
        <f t="shared" si="183"/>
        <v>-70.57926829268294</v>
      </c>
      <c r="Q769" s="14">
        <v>-2</v>
      </c>
      <c r="R769" s="14">
        <v>182</v>
      </c>
      <c r="S769" s="27">
        <v>-186</v>
      </c>
      <c r="T769" s="18">
        <f t="shared" si="184"/>
        <v>-0.30007501875468867</v>
      </c>
      <c r="U769" s="12">
        <f t="shared" si="185"/>
        <v>27.30682670667667</v>
      </c>
      <c r="V769" s="2">
        <f t="shared" si="186"/>
        <v>-27.906976744186046</v>
      </c>
      <c r="W769" s="39">
        <f t="shared" si="187"/>
        <v>17.47936984246061</v>
      </c>
      <c r="X769" s="39">
        <f t="shared" si="188"/>
        <v>7.8769692423105688</v>
      </c>
      <c r="Y769" s="39">
        <f t="shared" si="189"/>
        <v>-26.781695423855965</v>
      </c>
      <c r="Z769" s="7">
        <f t="shared" si="190"/>
        <v>239.55316108424756</v>
      </c>
      <c r="AA769" s="16">
        <v>784</v>
      </c>
      <c r="AB769" s="57">
        <f t="shared" si="191"/>
        <v>23.348219366819421</v>
      </c>
      <c r="AC769" s="2">
        <v>15</v>
      </c>
      <c r="AD769" s="7">
        <v>2578</v>
      </c>
      <c r="AE769">
        <v>72</v>
      </c>
      <c r="AF769">
        <v>91</v>
      </c>
      <c r="AG769">
        <v>90</v>
      </c>
      <c r="AH769" s="2">
        <v>25</v>
      </c>
      <c r="AI769" s="7">
        <v>16</v>
      </c>
      <c r="AJ769">
        <v>112</v>
      </c>
      <c r="AK769">
        <v>0</v>
      </c>
      <c r="AL769">
        <v>3</v>
      </c>
      <c r="AM769">
        <v>0</v>
      </c>
      <c r="AN769">
        <v>0</v>
      </c>
      <c r="AO769" s="2">
        <v>0</v>
      </c>
    </row>
    <row r="770" spans="1:41">
      <c r="A770" s="2">
        <v>950000</v>
      </c>
      <c r="B770">
        <f t="shared" si="176"/>
        <v>15.833333333333334</v>
      </c>
      <c r="C770" s="16">
        <v>1498881474</v>
      </c>
      <c r="D770" s="6">
        <f t="shared" si="177"/>
        <v>42917.165208333332</v>
      </c>
      <c r="E770" s="20">
        <v>152</v>
      </c>
      <c r="F770" s="21">
        <v>-30580</v>
      </c>
      <c r="G770" s="22">
        <v>-1400</v>
      </c>
      <c r="H770">
        <f t="shared" si="178"/>
        <v>9.27734375E-3</v>
      </c>
      <c r="I770">
        <f t="shared" si="179"/>
        <v>-1.866455078125</v>
      </c>
      <c r="J770" s="2">
        <f t="shared" si="180"/>
        <v>-8.544921875E-2</v>
      </c>
      <c r="K770" s="16">
        <v>-3797</v>
      </c>
      <c r="L770" s="16">
        <v>-23865</v>
      </c>
      <c r="M770" s="16">
        <v>3632</v>
      </c>
      <c r="N770" s="18">
        <f t="shared" si="181"/>
        <v>-28.940548780487806</v>
      </c>
      <c r="O770">
        <f t="shared" si="182"/>
        <v>-181.89786585365854</v>
      </c>
      <c r="P770" s="2">
        <f t="shared" si="183"/>
        <v>27.682926829268297</v>
      </c>
      <c r="Q770" s="14">
        <v>-161</v>
      </c>
      <c r="R770" s="14">
        <v>181</v>
      </c>
      <c r="S770" s="27">
        <v>189</v>
      </c>
      <c r="T770" s="18">
        <f t="shared" si="184"/>
        <v>-24.156039009752437</v>
      </c>
      <c r="U770" s="12">
        <f t="shared" si="185"/>
        <v>27.156789197299325</v>
      </c>
      <c r="V770" s="2">
        <f t="shared" si="186"/>
        <v>28.357089272318078</v>
      </c>
      <c r="W770" s="39">
        <f t="shared" si="187"/>
        <v>-6.3765941485371371</v>
      </c>
      <c r="X770" s="39">
        <f t="shared" si="188"/>
        <v>7.7269317329332239</v>
      </c>
      <c r="Y770" s="39">
        <f t="shared" si="189"/>
        <v>29.482370592648159</v>
      </c>
      <c r="Z770" s="7">
        <f t="shared" si="190"/>
        <v>72.971977495203916</v>
      </c>
      <c r="AA770" s="16">
        <v>720</v>
      </c>
      <c r="AB770" s="57">
        <f t="shared" si="191"/>
        <v>23.156527989936201</v>
      </c>
      <c r="AC770" s="2">
        <v>15</v>
      </c>
      <c r="AD770" s="7">
        <v>2582</v>
      </c>
      <c r="AE770">
        <v>102</v>
      </c>
      <c r="AF770">
        <v>119</v>
      </c>
      <c r="AG770">
        <v>112</v>
      </c>
      <c r="AH770" s="2">
        <v>37</v>
      </c>
      <c r="AI770" s="7">
        <v>16</v>
      </c>
      <c r="AJ770">
        <v>79</v>
      </c>
      <c r="AK770">
        <v>0</v>
      </c>
      <c r="AL770">
        <v>0</v>
      </c>
      <c r="AM770">
        <v>0</v>
      </c>
      <c r="AN770">
        <v>0</v>
      </c>
      <c r="AO770" s="2">
        <v>0</v>
      </c>
    </row>
    <row r="771" spans="1:41">
      <c r="A771" s="2">
        <v>951000</v>
      </c>
      <c r="B771">
        <f t="shared" ref="B771:B834" si="192">A771/1000/60</f>
        <v>15.85</v>
      </c>
      <c r="C771" s="16">
        <v>1498881475</v>
      </c>
      <c r="D771" s="6">
        <f t="shared" ref="D771:D834" si="193">(C771) / 86400 + 25569</f>
        <v>42917.165219907409</v>
      </c>
      <c r="E771" s="20">
        <v>-404</v>
      </c>
      <c r="F771" s="21">
        <v>-23104</v>
      </c>
      <c r="G771" s="22">
        <v>-1572</v>
      </c>
      <c r="H771">
        <f t="shared" ref="H771:H834" si="194">E771/16384</f>
        <v>-2.4658203125E-2</v>
      </c>
      <c r="I771">
        <f t="shared" ref="I771:I834" si="195">F771/16384</f>
        <v>-1.41015625</v>
      </c>
      <c r="J771" s="2">
        <f t="shared" ref="J771:J834" si="196">G771/16384</f>
        <v>-9.5947265625E-2</v>
      </c>
      <c r="K771" s="16">
        <v>-4791</v>
      </c>
      <c r="L771" s="16">
        <v>-21406</v>
      </c>
      <c r="M771" s="16">
        <v>-5036</v>
      </c>
      <c r="N771" s="18">
        <f t="shared" ref="N771:N834" si="197">K771/131.2</f>
        <v>-36.516768292682933</v>
      </c>
      <c r="O771">
        <f t="shared" ref="O771:O834" si="198">L771/131.2</f>
        <v>-163.15548780487805</v>
      </c>
      <c r="P771" s="2">
        <f t="shared" ref="P771:P834" si="199">M771/131.2</f>
        <v>-38.384146341463421</v>
      </c>
      <c r="Q771" s="14">
        <v>-143</v>
      </c>
      <c r="R771" s="14">
        <v>257</v>
      </c>
      <c r="S771" s="27">
        <v>-117</v>
      </c>
      <c r="T771" s="18">
        <f t="shared" ref="T771:T834" si="200">Q771/6.665</f>
        <v>-21.455363840960239</v>
      </c>
      <c r="U771" s="12">
        <f t="shared" ref="U771:U834" si="201">R771/6.665</f>
        <v>38.559639909977491</v>
      </c>
      <c r="V771" s="2">
        <f t="shared" ref="V771:V834" si="202">S771/6.665</f>
        <v>-17.554388597149288</v>
      </c>
      <c r="W771" s="39">
        <f t="shared" ref="W771:W834" si="203">T771-(-17.7794448612153)</f>
        <v>-3.6759189797449388</v>
      </c>
      <c r="X771" s="39">
        <f t="shared" ref="X771:X834" si="204">U771-(19.4298574643661)</f>
        <v>19.12978244561139</v>
      </c>
      <c r="Y771" s="39">
        <f t="shared" ref="Y771:Y834" si="205">V771-(-1.12528132033008)</f>
        <v>-16.429107276819209</v>
      </c>
      <c r="Z771" s="7">
        <f t="shared" ref="Z771:Z834" si="206">180-(ATAN2(W771,Y771)*60)</f>
        <v>287.45491484918512</v>
      </c>
      <c r="AA771" s="16">
        <v>832</v>
      </c>
      <c r="AB771" s="57">
        <f t="shared" ref="AB771:AB834" si="207">(AA771/333.87)+21</f>
        <v>23.491987899481835</v>
      </c>
      <c r="AC771" s="2">
        <v>15</v>
      </c>
      <c r="AD771" s="7">
        <v>2587</v>
      </c>
      <c r="AE771">
        <v>76</v>
      </c>
      <c r="AF771">
        <v>97</v>
      </c>
      <c r="AG771">
        <v>95</v>
      </c>
      <c r="AH771" s="2">
        <v>27</v>
      </c>
      <c r="AI771" s="7">
        <v>16</v>
      </c>
      <c r="AJ771">
        <v>78</v>
      </c>
      <c r="AK771">
        <v>0</v>
      </c>
      <c r="AL771">
        <v>0</v>
      </c>
      <c r="AM771">
        <v>0</v>
      </c>
      <c r="AN771">
        <v>0</v>
      </c>
      <c r="AO771" s="2">
        <v>0</v>
      </c>
    </row>
    <row r="772" spans="1:41">
      <c r="A772" s="2">
        <v>952000</v>
      </c>
      <c r="B772">
        <f t="shared" si="192"/>
        <v>15.866666666666667</v>
      </c>
      <c r="C772" s="16">
        <v>1498881476</v>
      </c>
      <c r="D772" s="6">
        <f t="shared" si="193"/>
        <v>42917.165231481486</v>
      </c>
      <c r="E772" s="20">
        <v>500</v>
      </c>
      <c r="F772" s="21">
        <v>-21596</v>
      </c>
      <c r="G772" s="22">
        <v>-5288</v>
      </c>
      <c r="H772">
        <f t="shared" si="194"/>
        <v>3.0517578125E-2</v>
      </c>
      <c r="I772">
        <f t="shared" si="195"/>
        <v>-1.318115234375</v>
      </c>
      <c r="J772" s="2">
        <f t="shared" si="196"/>
        <v>-0.32275390625</v>
      </c>
      <c r="K772" s="16">
        <v>7303</v>
      </c>
      <c r="L772" s="16">
        <v>-17414</v>
      </c>
      <c r="M772" s="16">
        <v>-5712</v>
      </c>
      <c r="N772" s="18">
        <f t="shared" si="197"/>
        <v>55.663109756097569</v>
      </c>
      <c r="O772">
        <f t="shared" si="198"/>
        <v>-132.72865853658539</v>
      </c>
      <c r="P772" s="2">
        <f t="shared" si="199"/>
        <v>-43.536585365853661</v>
      </c>
      <c r="Q772" s="14">
        <v>-205</v>
      </c>
      <c r="R772" s="14">
        <v>257</v>
      </c>
      <c r="S772" s="27">
        <v>41</v>
      </c>
      <c r="T772" s="18">
        <f t="shared" si="200"/>
        <v>-30.75768942235559</v>
      </c>
      <c r="U772" s="12">
        <f t="shared" si="201"/>
        <v>38.559639909977491</v>
      </c>
      <c r="V772" s="2">
        <f t="shared" si="202"/>
        <v>6.1515378844711179</v>
      </c>
      <c r="W772" s="39">
        <f t="shared" si="203"/>
        <v>-12.97824456114029</v>
      </c>
      <c r="X772" s="39">
        <f t="shared" si="204"/>
        <v>19.12978244561139</v>
      </c>
      <c r="Y772" s="39">
        <f t="shared" si="205"/>
        <v>7.2768192048011979</v>
      </c>
      <c r="Z772" s="7">
        <f t="shared" si="206"/>
        <v>22.165413508607145</v>
      </c>
      <c r="AA772" s="16">
        <v>784</v>
      </c>
      <c r="AB772" s="57">
        <f t="shared" si="207"/>
        <v>23.348219366819421</v>
      </c>
      <c r="AC772" s="2">
        <v>15</v>
      </c>
      <c r="AD772" s="7">
        <v>2590</v>
      </c>
      <c r="AE772">
        <v>70</v>
      </c>
      <c r="AF772">
        <v>90</v>
      </c>
      <c r="AG772">
        <v>89</v>
      </c>
      <c r="AH772" s="2">
        <v>24</v>
      </c>
      <c r="AI772" s="7">
        <v>16</v>
      </c>
      <c r="AJ772">
        <v>116</v>
      </c>
      <c r="AK772">
        <v>0</v>
      </c>
      <c r="AL772">
        <v>0</v>
      </c>
      <c r="AM772">
        <v>0</v>
      </c>
      <c r="AN772">
        <v>0</v>
      </c>
      <c r="AO772" s="2">
        <v>0</v>
      </c>
    </row>
    <row r="773" spans="1:41">
      <c r="A773" s="2">
        <v>953000</v>
      </c>
      <c r="B773">
        <f t="shared" si="192"/>
        <v>15.883333333333333</v>
      </c>
      <c r="C773" s="16">
        <v>1498881477</v>
      </c>
      <c r="D773" s="6">
        <f t="shared" si="193"/>
        <v>42917.165243055555</v>
      </c>
      <c r="E773" s="20">
        <v>496</v>
      </c>
      <c r="F773" s="21">
        <v>-18652</v>
      </c>
      <c r="G773" s="22">
        <v>-3180</v>
      </c>
      <c r="H773">
        <f t="shared" si="194"/>
        <v>3.02734375E-2</v>
      </c>
      <c r="I773">
        <f t="shared" si="195"/>
        <v>-1.138427734375</v>
      </c>
      <c r="J773" s="2">
        <f t="shared" si="196"/>
        <v>-0.194091796875</v>
      </c>
      <c r="K773" s="16">
        <v>-1151</v>
      </c>
      <c r="L773" s="16">
        <v>-21528</v>
      </c>
      <c r="M773" s="16">
        <v>-5547</v>
      </c>
      <c r="N773" s="18">
        <f t="shared" si="197"/>
        <v>-8.7728658536585371</v>
      </c>
      <c r="O773">
        <f t="shared" si="198"/>
        <v>-164.08536585365854</v>
      </c>
      <c r="P773" s="2">
        <f t="shared" si="199"/>
        <v>-42.278963414634148</v>
      </c>
      <c r="Q773" s="14">
        <v>-35</v>
      </c>
      <c r="R773" s="14">
        <v>201</v>
      </c>
      <c r="S773" s="27">
        <v>149</v>
      </c>
      <c r="T773" s="18">
        <f t="shared" si="200"/>
        <v>-5.2513128282070518</v>
      </c>
      <c r="U773" s="12">
        <f t="shared" si="201"/>
        <v>30.15753938484621</v>
      </c>
      <c r="V773" s="2">
        <f t="shared" si="202"/>
        <v>22.355588897224305</v>
      </c>
      <c r="W773" s="39">
        <f t="shared" si="203"/>
        <v>12.528132033008248</v>
      </c>
      <c r="X773" s="39">
        <f t="shared" si="204"/>
        <v>10.727681920480109</v>
      </c>
      <c r="Y773" s="39">
        <f t="shared" si="205"/>
        <v>23.480870217554383</v>
      </c>
      <c r="Z773" s="7">
        <f t="shared" si="206"/>
        <v>115.15960856634437</v>
      </c>
      <c r="AA773" s="16">
        <v>800</v>
      </c>
      <c r="AB773" s="57">
        <f t="shared" si="207"/>
        <v>23.396142211040225</v>
      </c>
      <c r="AC773" s="2">
        <v>15</v>
      </c>
      <c r="AD773" s="7">
        <v>2595</v>
      </c>
      <c r="AE773">
        <v>85</v>
      </c>
      <c r="AF773">
        <v>103</v>
      </c>
      <c r="AG773">
        <v>101</v>
      </c>
      <c r="AH773" s="2">
        <v>30</v>
      </c>
      <c r="AI773" s="7">
        <v>16</v>
      </c>
      <c r="AJ773">
        <v>99</v>
      </c>
      <c r="AK773">
        <v>0</v>
      </c>
      <c r="AL773">
        <v>0</v>
      </c>
      <c r="AM773">
        <v>0</v>
      </c>
      <c r="AN773">
        <v>0</v>
      </c>
      <c r="AO773" s="2">
        <v>0</v>
      </c>
    </row>
    <row r="774" spans="1:41">
      <c r="A774" s="2">
        <v>954000</v>
      </c>
      <c r="B774">
        <f t="shared" si="192"/>
        <v>15.9</v>
      </c>
      <c r="C774" s="16">
        <v>1498881478</v>
      </c>
      <c r="D774" s="6">
        <f t="shared" si="193"/>
        <v>42917.165254629625</v>
      </c>
      <c r="E774" s="20">
        <v>-584</v>
      </c>
      <c r="F774" s="21">
        <v>-23912</v>
      </c>
      <c r="G774" s="22">
        <v>-4624</v>
      </c>
      <c r="H774">
        <f t="shared" si="194"/>
        <v>-3.564453125E-2</v>
      </c>
      <c r="I774">
        <f t="shared" si="195"/>
        <v>-1.45947265625</v>
      </c>
      <c r="J774" s="2">
        <f t="shared" si="196"/>
        <v>-0.2822265625</v>
      </c>
      <c r="K774" s="16">
        <v>485</v>
      </c>
      <c r="L774" s="16">
        <v>-20726</v>
      </c>
      <c r="M774" s="16">
        <v>-5398</v>
      </c>
      <c r="N774" s="18">
        <f t="shared" si="197"/>
        <v>3.6966463414634148</v>
      </c>
      <c r="O774">
        <f t="shared" si="198"/>
        <v>-157.97256097560978</v>
      </c>
      <c r="P774" s="2">
        <f t="shared" si="199"/>
        <v>-41.143292682926834</v>
      </c>
      <c r="Q774" s="14">
        <v>-277</v>
      </c>
      <c r="R774" s="14">
        <v>247</v>
      </c>
      <c r="S774" s="27">
        <v>-67</v>
      </c>
      <c r="T774" s="18">
        <f t="shared" si="200"/>
        <v>-41.560390097524383</v>
      </c>
      <c r="U774" s="12">
        <f t="shared" si="201"/>
        <v>37.059264816204049</v>
      </c>
      <c r="V774" s="2">
        <f t="shared" si="202"/>
        <v>-10.052513128282071</v>
      </c>
      <c r="W774" s="39">
        <f t="shared" si="203"/>
        <v>-23.780945236309083</v>
      </c>
      <c r="X774" s="39">
        <f t="shared" si="204"/>
        <v>17.629407351837948</v>
      </c>
      <c r="Y774" s="39">
        <f t="shared" si="205"/>
        <v>-8.9272318079519906</v>
      </c>
      <c r="Z774" s="7">
        <f t="shared" si="206"/>
        <v>346.94857928342208</v>
      </c>
      <c r="AA774" s="16">
        <v>832</v>
      </c>
      <c r="AB774" s="57">
        <f t="shared" si="207"/>
        <v>23.491987899481835</v>
      </c>
      <c r="AC774" s="2">
        <v>15</v>
      </c>
      <c r="AD774" s="7">
        <v>2598</v>
      </c>
      <c r="AE774">
        <v>67</v>
      </c>
      <c r="AF774">
        <v>88</v>
      </c>
      <c r="AG774">
        <v>89</v>
      </c>
      <c r="AH774" s="2">
        <v>22</v>
      </c>
      <c r="AI774" s="7">
        <v>16</v>
      </c>
      <c r="AJ774">
        <v>58</v>
      </c>
      <c r="AK774">
        <v>0</v>
      </c>
      <c r="AL774">
        <v>0</v>
      </c>
      <c r="AM774">
        <v>0</v>
      </c>
      <c r="AN774">
        <v>2</v>
      </c>
      <c r="AO774" s="2">
        <v>0</v>
      </c>
    </row>
    <row r="775" spans="1:41">
      <c r="A775" s="2">
        <v>955000</v>
      </c>
      <c r="B775">
        <f t="shared" si="192"/>
        <v>15.916666666666666</v>
      </c>
      <c r="C775" s="16">
        <v>1498881479</v>
      </c>
      <c r="D775" s="6">
        <f t="shared" si="193"/>
        <v>42917.165266203709</v>
      </c>
      <c r="E775" s="20">
        <v>-616</v>
      </c>
      <c r="F775" s="21">
        <v>-16072</v>
      </c>
      <c r="G775" s="22">
        <v>-3072</v>
      </c>
      <c r="H775">
        <f t="shared" si="194"/>
        <v>-3.759765625E-2</v>
      </c>
      <c r="I775">
        <f t="shared" si="195"/>
        <v>-0.98095703125</v>
      </c>
      <c r="J775" s="2">
        <f t="shared" si="196"/>
        <v>-0.1875</v>
      </c>
      <c r="K775" s="16">
        <v>-3339</v>
      </c>
      <c r="L775" s="16">
        <v>-15275</v>
      </c>
      <c r="M775" s="16">
        <v>-6566</v>
      </c>
      <c r="N775" s="18">
        <f t="shared" si="197"/>
        <v>-25.449695121951223</v>
      </c>
      <c r="O775">
        <f t="shared" si="198"/>
        <v>-116.42530487804879</v>
      </c>
      <c r="P775" s="2">
        <f t="shared" si="199"/>
        <v>-50.045731707317074</v>
      </c>
      <c r="Q775" s="14">
        <v>-1</v>
      </c>
      <c r="R775" s="14">
        <v>143</v>
      </c>
      <c r="S775" s="27">
        <v>193</v>
      </c>
      <c r="T775" s="18">
        <f t="shared" si="200"/>
        <v>-0.15003750937734434</v>
      </c>
      <c r="U775" s="12">
        <f t="shared" si="201"/>
        <v>21.455363840960239</v>
      </c>
      <c r="V775" s="2">
        <f t="shared" si="202"/>
        <v>28.957239309827457</v>
      </c>
      <c r="W775" s="39">
        <f t="shared" si="203"/>
        <v>17.629407351837955</v>
      </c>
      <c r="X775" s="39">
        <f t="shared" si="204"/>
        <v>2.0255063765941372</v>
      </c>
      <c r="Y775" s="39">
        <f t="shared" si="205"/>
        <v>30.082520630157539</v>
      </c>
      <c r="Z775" s="7">
        <f t="shared" si="206"/>
        <v>117.55748626739448</v>
      </c>
      <c r="AA775" s="16">
        <v>720</v>
      </c>
      <c r="AB775" s="57">
        <f t="shared" si="207"/>
        <v>23.156527989936201</v>
      </c>
      <c r="AC775" s="2">
        <v>15</v>
      </c>
      <c r="AD775" s="7">
        <v>2603</v>
      </c>
      <c r="AE775">
        <v>126</v>
      </c>
      <c r="AF775">
        <v>142</v>
      </c>
      <c r="AG775">
        <v>130</v>
      </c>
      <c r="AH775" s="2">
        <v>45</v>
      </c>
      <c r="AI775" s="7">
        <v>16</v>
      </c>
      <c r="AJ775">
        <v>65</v>
      </c>
      <c r="AK775">
        <v>0</v>
      </c>
      <c r="AL775">
        <v>0</v>
      </c>
      <c r="AM775">
        <v>0</v>
      </c>
      <c r="AN775">
        <v>0</v>
      </c>
      <c r="AO775" s="2">
        <v>0</v>
      </c>
    </row>
    <row r="776" spans="1:41">
      <c r="A776" s="2">
        <v>956000</v>
      </c>
      <c r="B776">
        <f t="shared" si="192"/>
        <v>15.933333333333334</v>
      </c>
      <c r="C776" s="16">
        <v>1498881480</v>
      </c>
      <c r="D776" s="6">
        <f t="shared" si="193"/>
        <v>42917.165277777778</v>
      </c>
      <c r="E776" s="20">
        <v>84</v>
      </c>
      <c r="F776" s="21">
        <v>-13636</v>
      </c>
      <c r="G776" s="22">
        <v>-3288</v>
      </c>
      <c r="H776">
        <f t="shared" si="194"/>
        <v>5.126953125E-3</v>
      </c>
      <c r="I776">
        <f t="shared" si="195"/>
        <v>-0.832275390625</v>
      </c>
      <c r="J776" s="2">
        <f t="shared" si="196"/>
        <v>-0.20068359375</v>
      </c>
      <c r="K776" s="16">
        <v>-4389</v>
      </c>
      <c r="L776" s="16">
        <v>-17483</v>
      </c>
      <c r="M776" s="16">
        <v>-7334</v>
      </c>
      <c r="N776" s="18">
        <f t="shared" si="197"/>
        <v>-33.452743902439025</v>
      </c>
      <c r="O776">
        <f t="shared" si="198"/>
        <v>-133.25457317073173</v>
      </c>
      <c r="P776" s="2">
        <f t="shared" si="199"/>
        <v>-55.899390243902445</v>
      </c>
      <c r="Q776" s="14">
        <v>-46</v>
      </c>
      <c r="R776" s="14">
        <v>226</v>
      </c>
      <c r="S776" s="27">
        <v>-140</v>
      </c>
      <c r="T776" s="18">
        <f t="shared" si="200"/>
        <v>-6.9017254313578391</v>
      </c>
      <c r="U776" s="12">
        <f t="shared" si="201"/>
        <v>33.908477119279823</v>
      </c>
      <c r="V776" s="2">
        <f t="shared" si="202"/>
        <v>-21.005251312828207</v>
      </c>
      <c r="W776" s="39">
        <f t="shared" si="203"/>
        <v>10.877719429857461</v>
      </c>
      <c r="X776" s="39">
        <f t="shared" si="204"/>
        <v>14.478619654913722</v>
      </c>
      <c r="Y776" s="39">
        <f t="shared" si="205"/>
        <v>-19.879969992498125</v>
      </c>
      <c r="Z776" s="7">
        <f t="shared" si="206"/>
        <v>244.20771611520962</v>
      </c>
      <c r="AA776" s="16">
        <v>704</v>
      </c>
      <c r="AB776" s="57">
        <f t="shared" si="207"/>
        <v>23.108605145715398</v>
      </c>
      <c r="AC776" s="2">
        <v>15</v>
      </c>
      <c r="AD776" s="7">
        <v>2607</v>
      </c>
      <c r="AE776">
        <v>78</v>
      </c>
      <c r="AF776">
        <v>99</v>
      </c>
      <c r="AG776">
        <v>97</v>
      </c>
      <c r="AH776" s="2">
        <v>27</v>
      </c>
      <c r="AI776" s="7">
        <v>16</v>
      </c>
      <c r="AJ776">
        <v>60</v>
      </c>
      <c r="AK776">
        <v>0</v>
      </c>
      <c r="AL776">
        <v>0</v>
      </c>
      <c r="AM776">
        <v>0</v>
      </c>
      <c r="AN776">
        <v>0</v>
      </c>
      <c r="AO776" s="2">
        <v>0</v>
      </c>
    </row>
    <row r="777" spans="1:41">
      <c r="A777" s="2">
        <v>957000</v>
      </c>
      <c r="B777">
        <f t="shared" si="192"/>
        <v>15.95</v>
      </c>
      <c r="C777" s="16">
        <v>1498881481</v>
      </c>
      <c r="D777" s="6">
        <f t="shared" si="193"/>
        <v>42917.165289351848</v>
      </c>
      <c r="E777" s="20">
        <v>96</v>
      </c>
      <c r="F777" s="21">
        <v>-18860</v>
      </c>
      <c r="G777" s="22">
        <v>-4248</v>
      </c>
      <c r="H777">
        <f t="shared" si="194"/>
        <v>5.859375E-3</v>
      </c>
      <c r="I777">
        <f t="shared" si="195"/>
        <v>-1.151123046875</v>
      </c>
      <c r="J777" s="2">
        <f t="shared" si="196"/>
        <v>-0.25927734375</v>
      </c>
      <c r="K777" s="16">
        <v>5627</v>
      </c>
      <c r="L777" s="16">
        <v>-15499</v>
      </c>
      <c r="M777" s="16">
        <v>-3437</v>
      </c>
      <c r="N777" s="18">
        <f t="shared" si="197"/>
        <v>42.888719512195124</v>
      </c>
      <c r="O777">
        <f t="shared" si="198"/>
        <v>-118.13262195121952</v>
      </c>
      <c r="P777" s="2">
        <f t="shared" si="199"/>
        <v>-26.196646341463417</v>
      </c>
      <c r="Q777" s="14">
        <v>-177</v>
      </c>
      <c r="R777" s="14">
        <v>247</v>
      </c>
      <c r="S777" s="27">
        <v>95</v>
      </c>
      <c r="T777" s="18">
        <f t="shared" si="200"/>
        <v>-26.556639159789949</v>
      </c>
      <c r="U777" s="12">
        <f t="shared" si="201"/>
        <v>37.059264816204049</v>
      </c>
      <c r="V777" s="2">
        <f t="shared" si="202"/>
        <v>14.253563390847711</v>
      </c>
      <c r="W777" s="39">
        <f t="shared" si="203"/>
        <v>-8.7771942985746492</v>
      </c>
      <c r="X777" s="39">
        <f t="shared" si="204"/>
        <v>17.629407351837948</v>
      </c>
      <c r="Y777" s="39">
        <f t="shared" si="205"/>
        <v>15.378844711177791</v>
      </c>
      <c r="Z777" s="7">
        <f t="shared" si="206"/>
        <v>54.634982699089846</v>
      </c>
      <c r="AA777" s="16">
        <v>784</v>
      </c>
      <c r="AB777" s="57">
        <f t="shared" si="207"/>
        <v>23.348219366819421</v>
      </c>
      <c r="AC777" s="2">
        <v>15</v>
      </c>
      <c r="AD777" s="7">
        <v>2611</v>
      </c>
      <c r="AE777">
        <v>72</v>
      </c>
      <c r="AF777">
        <v>92</v>
      </c>
      <c r="AG777">
        <v>91</v>
      </c>
      <c r="AH777" s="2">
        <v>25</v>
      </c>
      <c r="AI777" s="7">
        <v>16</v>
      </c>
      <c r="AJ777">
        <v>40</v>
      </c>
      <c r="AK777">
        <v>0</v>
      </c>
      <c r="AL777">
        <v>0</v>
      </c>
      <c r="AM777">
        <v>0</v>
      </c>
      <c r="AN777">
        <v>0</v>
      </c>
      <c r="AO777" s="2">
        <v>0</v>
      </c>
    </row>
    <row r="778" spans="1:41">
      <c r="A778" s="2">
        <v>958000</v>
      </c>
      <c r="B778">
        <f t="shared" si="192"/>
        <v>15.966666666666667</v>
      </c>
      <c r="C778" s="16">
        <v>1498881482</v>
      </c>
      <c r="D778" s="6">
        <f t="shared" si="193"/>
        <v>42917.165300925924</v>
      </c>
      <c r="E778" s="20">
        <v>-300</v>
      </c>
      <c r="F778" s="21">
        <v>-22612</v>
      </c>
      <c r="G778" s="22">
        <v>-2852</v>
      </c>
      <c r="H778">
        <f t="shared" si="194"/>
        <v>-1.8310546875E-2</v>
      </c>
      <c r="I778">
        <f t="shared" si="195"/>
        <v>-1.380126953125</v>
      </c>
      <c r="J778" s="2">
        <f t="shared" si="196"/>
        <v>-0.174072265625</v>
      </c>
      <c r="K778" s="16">
        <v>-2007</v>
      </c>
      <c r="L778" s="16">
        <v>-20609</v>
      </c>
      <c r="M778" s="16">
        <v>-432</v>
      </c>
      <c r="N778" s="18">
        <f t="shared" si="197"/>
        <v>-15.297256097560977</v>
      </c>
      <c r="O778">
        <f t="shared" si="198"/>
        <v>-157.08079268292684</v>
      </c>
      <c r="P778" s="2">
        <f t="shared" si="199"/>
        <v>-3.2926829268292686</v>
      </c>
      <c r="Q778" s="14">
        <v>-51</v>
      </c>
      <c r="R778" s="14">
        <v>227</v>
      </c>
      <c r="S778" s="27">
        <v>119</v>
      </c>
      <c r="T778" s="18">
        <f t="shared" si="200"/>
        <v>-7.6519129782445612</v>
      </c>
      <c r="U778" s="12">
        <f t="shared" si="201"/>
        <v>34.058514628657164</v>
      </c>
      <c r="V778" s="2">
        <f t="shared" si="202"/>
        <v>17.854463615903978</v>
      </c>
      <c r="W778" s="39">
        <f t="shared" si="203"/>
        <v>10.127531882970739</v>
      </c>
      <c r="X778" s="39">
        <f t="shared" si="204"/>
        <v>14.628657164291063</v>
      </c>
      <c r="Y778" s="39">
        <f t="shared" si="205"/>
        <v>18.979744936234056</v>
      </c>
      <c r="Z778" s="7">
        <f t="shared" si="206"/>
        <v>115.16196765966497</v>
      </c>
      <c r="AA778" s="16">
        <v>720</v>
      </c>
      <c r="AB778" s="57">
        <f t="shared" si="207"/>
        <v>23.156527989936201</v>
      </c>
      <c r="AC778" s="2">
        <v>15</v>
      </c>
      <c r="AD778" s="7">
        <v>2616</v>
      </c>
      <c r="AE778">
        <v>108</v>
      </c>
      <c r="AF778">
        <v>126</v>
      </c>
      <c r="AG778">
        <v>119</v>
      </c>
      <c r="AH778" s="2">
        <v>38</v>
      </c>
      <c r="AI778" s="7">
        <v>16</v>
      </c>
      <c r="AJ778">
        <v>103</v>
      </c>
      <c r="AK778">
        <v>0</v>
      </c>
      <c r="AL778">
        <v>0</v>
      </c>
      <c r="AM778">
        <v>0</v>
      </c>
      <c r="AN778">
        <v>0</v>
      </c>
      <c r="AO778" s="2">
        <v>0</v>
      </c>
    </row>
    <row r="779" spans="1:41">
      <c r="A779" s="2">
        <v>959000</v>
      </c>
      <c r="B779">
        <f t="shared" si="192"/>
        <v>15.983333333333333</v>
      </c>
      <c r="C779" s="16">
        <v>1498881483</v>
      </c>
      <c r="D779" s="6">
        <f t="shared" si="193"/>
        <v>42917.165312500001</v>
      </c>
      <c r="E779" s="20">
        <v>40</v>
      </c>
      <c r="F779" s="21">
        <v>-17220</v>
      </c>
      <c r="G779" s="22">
        <v>-3616</v>
      </c>
      <c r="H779">
        <f t="shared" si="194"/>
        <v>2.44140625E-3</v>
      </c>
      <c r="I779">
        <f t="shared" si="195"/>
        <v>-1.051025390625</v>
      </c>
      <c r="J779" s="2">
        <f t="shared" si="196"/>
        <v>-0.220703125</v>
      </c>
      <c r="K779" s="16">
        <v>-791</v>
      </c>
      <c r="L779" s="16">
        <v>-14708</v>
      </c>
      <c r="M779" s="16">
        <v>-6049</v>
      </c>
      <c r="N779" s="18">
        <f t="shared" si="197"/>
        <v>-6.0289634146341466</v>
      </c>
      <c r="O779">
        <f t="shared" si="198"/>
        <v>-112.10365853658537</v>
      </c>
      <c r="P779" s="2">
        <f t="shared" si="199"/>
        <v>-46.105182926829272</v>
      </c>
      <c r="Q779" s="14">
        <v>-114</v>
      </c>
      <c r="R779" s="14">
        <v>240</v>
      </c>
      <c r="S779" s="27">
        <v>-164</v>
      </c>
      <c r="T779" s="18">
        <f t="shared" si="200"/>
        <v>-17.104276069017253</v>
      </c>
      <c r="U779" s="12">
        <f t="shared" si="201"/>
        <v>36.009002250562638</v>
      </c>
      <c r="V779" s="2">
        <f t="shared" si="202"/>
        <v>-24.606151537884472</v>
      </c>
      <c r="W779" s="39">
        <f t="shared" si="203"/>
        <v>0.67516879219804693</v>
      </c>
      <c r="X779" s="39">
        <f t="shared" si="204"/>
        <v>16.579144786196537</v>
      </c>
      <c r="Y779" s="39">
        <f t="shared" si="205"/>
        <v>-23.48087021755439</v>
      </c>
      <c r="Z779" s="7">
        <f t="shared" si="206"/>
        <v>272.52301522687304</v>
      </c>
      <c r="AA779" s="16">
        <v>720</v>
      </c>
      <c r="AB779" s="57">
        <f t="shared" si="207"/>
        <v>23.156527989936201</v>
      </c>
      <c r="AC779" s="2">
        <v>15</v>
      </c>
      <c r="AD779" s="7">
        <v>2620</v>
      </c>
      <c r="AE779">
        <v>67</v>
      </c>
      <c r="AF779">
        <v>89</v>
      </c>
      <c r="AG779">
        <v>89</v>
      </c>
      <c r="AH779" s="2">
        <v>24</v>
      </c>
      <c r="AI779" s="7">
        <v>16</v>
      </c>
      <c r="AJ779">
        <v>43</v>
      </c>
      <c r="AK779">
        <v>0</v>
      </c>
      <c r="AL779">
        <v>5</v>
      </c>
      <c r="AM779">
        <v>0</v>
      </c>
      <c r="AN779">
        <v>0</v>
      </c>
      <c r="AO779" s="2">
        <v>0</v>
      </c>
    </row>
    <row r="780" spans="1:41">
      <c r="A780" s="2">
        <v>960000</v>
      </c>
      <c r="B780">
        <f t="shared" si="192"/>
        <v>16</v>
      </c>
      <c r="C780" s="16">
        <v>1498881484</v>
      </c>
      <c r="D780" s="6">
        <f t="shared" si="193"/>
        <v>42917.165324074071</v>
      </c>
      <c r="E780" s="20">
        <v>124</v>
      </c>
      <c r="F780" s="21">
        <v>-14504</v>
      </c>
      <c r="G780" s="22">
        <v>-2884</v>
      </c>
      <c r="H780">
        <f t="shared" si="194"/>
        <v>7.568359375E-3</v>
      </c>
      <c r="I780">
        <f t="shared" si="195"/>
        <v>-0.88525390625</v>
      </c>
      <c r="J780" s="2">
        <f t="shared" si="196"/>
        <v>-0.176025390625</v>
      </c>
      <c r="K780" s="16">
        <v>-1043</v>
      </c>
      <c r="L780" s="16">
        <v>-17809</v>
      </c>
      <c r="M780" s="16">
        <v>-2345</v>
      </c>
      <c r="N780" s="18">
        <f t="shared" si="197"/>
        <v>-7.94969512195122</v>
      </c>
      <c r="O780">
        <f t="shared" si="198"/>
        <v>-135.73932926829269</v>
      </c>
      <c r="P780" s="2">
        <f t="shared" si="199"/>
        <v>-17.873475609756099</v>
      </c>
      <c r="Q780" s="14">
        <v>-250</v>
      </c>
      <c r="R780" s="14">
        <v>192</v>
      </c>
      <c r="S780" s="27">
        <v>138</v>
      </c>
      <c r="T780" s="18">
        <f t="shared" si="200"/>
        <v>-37.50937734433608</v>
      </c>
      <c r="U780" s="12">
        <f t="shared" si="201"/>
        <v>28.807201800450112</v>
      </c>
      <c r="V780" s="2">
        <f t="shared" si="202"/>
        <v>20.705176294073517</v>
      </c>
      <c r="W780" s="39">
        <f t="shared" si="203"/>
        <v>-19.729932483120781</v>
      </c>
      <c r="X780" s="39">
        <f t="shared" si="204"/>
        <v>9.3773443360840112</v>
      </c>
      <c r="Y780" s="39">
        <f t="shared" si="205"/>
        <v>21.830457614403599</v>
      </c>
      <c r="Z780" s="7">
        <f t="shared" si="206"/>
        <v>41.658243403164818</v>
      </c>
      <c r="AA780" s="16">
        <v>784</v>
      </c>
      <c r="AB780" s="57">
        <f t="shared" si="207"/>
        <v>23.348219366819421</v>
      </c>
      <c r="AC780" s="2">
        <v>15</v>
      </c>
      <c r="AD780" s="7">
        <v>2623</v>
      </c>
      <c r="AE780">
        <v>78</v>
      </c>
      <c r="AF780">
        <v>98</v>
      </c>
      <c r="AG780">
        <v>96</v>
      </c>
      <c r="AH780" s="2">
        <v>28</v>
      </c>
      <c r="AI780" s="7">
        <v>16</v>
      </c>
      <c r="AJ780">
        <v>77</v>
      </c>
      <c r="AK780">
        <v>0</v>
      </c>
      <c r="AL780">
        <v>0</v>
      </c>
      <c r="AM780">
        <v>0</v>
      </c>
      <c r="AN780">
        <v>0</v>
      </c>
      <c r="AO780" s="2">
        <v>0</v>
      </c>
    </row>
    <row r="781" spans="1:41">
      <c r="A781" s="2">
        <v>961000</v>
      </c>
      <c r="B781">
        <f t="shared" si="192"/>
        <v>16.016666666666666</v>
      </c>
      <c r="C781" s="16">
        <v>1498881485</v>
      </c>
      <c r="D781" s="6">
        <f t="shared" si="193"/>
        <v>42917.165335648147</v>
      </c>
      <c r="E781" s="20">
        <v>-272</v>
      </c>
      <c r="F781" s="21">
        <v>-16028</v>
      </c>
      <c r="G781" s="22">
        <v>-3876</v>
      </c>
      <c r="H781">
        <f t="shared" si="194"/>
        <v>-1.66015625E-2</v>
      </c>
      <c r="I781">
        <f t="shared" si="195"/>
        <v>-0.978271484375</v>
      </c>
      <c r="J781" s="2">
        <f t="shared" si="196"/>
        <v>-0.236572265625</v>
      </c>
      <c r="K781" s="16">
        <v>3261</v>
      </c>
      <c r="L781" s="16">
        <v>-13667</v>
      </c>
      <c r="M781" s="16">
        <v>-2709</v>
      </c>
      <c r="N781" s="18">
        <f t="shared" si="197"/>
        <v>24.855182926829272</v>
      </c>
      <c r="O781">
        <f t="shared" si="198"/>
        <v>-104.16920731707317</v>
      </c>
      <c r="P781" s="2">
        <f t="shared" si="199"/>
        <v>-20.647865853658537</v>
      </c>
      <c r="Q781" s="14">
        <v>80</v>
      </c>
      <c r="R781" s="14">
        <v>164</v>
      </c>
      <c r="S781" s="27">
        <v>98</v>
      </c>
      <c r="T781" s="18">
        <f t="shared" si="200"/>
        <v>12.003000750187546</v>
      </c>
      <c r="U781" s="12">
        <f t="shared" si="201"/>
        <v>24.606151537884472</v>
      </c>
      <c r="V781" s="2">
        <f t="shared" si="202"/>
        <v>14.703675918979744</v>
      </c>
      <c r="W781" s="39">
        <f t="shared" si="203"/>
        <v>29.782445611402846</v>
      </c>
      <c r="X781" s="39">
        <f t="shared" si="204"/>
        <v>5.1762940735183705</v>
      </c>
      <c r="Y781" s="39">
        <f t="shared" si="205"/>
        <v>15.828957239309824</v>
      </c>
      <c r="Z781" s="7">
        <f t="shared" si="206"/>
        <v>150.68891389125534</v>
      </c>
      <c r="AA781" s="16">
        <v>800</v>
      </c>
      <c r="AB781" s="57">
        <f t="shared" si="207"/>
        <v>23.396142211040225</v>
      </c>
      <c r="AC781" s="2">
        <v>15</v>
      </c>
      <c r="AD781" s="7">
        <v>2627</v>
      </c>
      <c r="AE781">
        <v>141</v>
      </c>
      <c r="AF781">
        <v>158</v>
      </c>
      <c r="AG781">
        <v>143</v>
      </c>
      <c r="AH781" s="2">
        <v>51</v>
      </c>
      <c r="AI781" s="7">
        <v>16</v>
      </c>
      <c r="AJ781">
        <v>98</v>
      </c>
      <c r="AK781">
        <v>0</v>
      </c>
      <c r="AL781">
        <v>0</v>
      </c>
      <c r="AM781">
        <v>0</v>
      </c>
      <c r="AN781">
        <v>0</v>
      </c>
      <c r="AO781" s="2">
        <v>0</v>
      </c>
    </row>
    <row r="782" spans="1:41">
      <c r="A782" s="2">
        <v>962000</v>
      </c>
      <c r="B782">
        <f t="shared" si="192"/>
        <v>16.033333333333335</v>
      </c>
      <c r="C782" s="16">
        <v>1498881486</v>
      </c>
      <c r="D782" s="6">
        <f t="shared" si="193"/>
        <v>42917.165347222224</v>
      </c>
      <c r="E782" s="20">
        <v>-56</v>
      </c>
      <c r="F782" s="21">
        <v>-16724</v>
      </c>
      <c r="G782" s="22">
        <v>-3356</v>
      </c>
      <c r="H782">
        <f t="shared" si="194"/>
        <v>-3.41796875E-3</v>
      </c>
      <c r="I782">
        <f t="shared" si="195"/>
        <v>-1.020751953125</v>
      </c>
      <c r="J782" s="2">
        <f t="shared" si="196"/>
        <v>-0.204833984375</v>
      </c>
      <c r="K782" s="16">
        <v>-4208</v>
      </c>
      <c r="L782" s="16">
        <v>-17756</v>
      </c>
      <c r="M782" s="16">
        <v>-2440</v>
      </c>
      <c r="N782" s="18">
        <f t="shared" si="197"/>
        <v>-32.073170731707322</v>
      </c>
      <c r="O782">
        <f t="shared" si="198"/>
        <v>-135.33536585365854</v>
      </c>
      <c r="P782" s="2">
        <f t="shared" si="199"/>
        <v>-18.597560975609756</v>
      </c>
      <c r="Q782" s="14">
        <v>-244</v>
      </c>
      <c r="R782" s="14">
        <v>238</v>
      </c>
      <c r="S782" s="27">
        <v>-132</v>
      </c>
      <c r="T782" s="18">
        <f t="shared" si="200"/>
        <v>-36.609152288072018</v>
      </c>
      <c r="U782" s="12">
        <f t="shared" si="201"/>
        <v>35.708927231807955</v>
      </c>
      <c r="V782" s="2">
        <f t="shared" si="202"/>
        <v>-19.804951237809451</v>
      </c>
      <c r="W782" s="39">
        <f t="shared" si="203"/>
        <v>-18.829707426856718</v>
      </c>
      <c r="X782" s="39">
        <f t="shared" si="204"/>
        <v>16.279069767441854</v>
      </c>
      <c r="Y782" s="39">
        <f t="shared" si="205"/>
        <v>-18.679669917479373</v>
      </c>
      <c r="Z782" s="7">
        <f t="shared" si="206"/>
        <v>321.61166813155296</v>
      </c>
      <c r="AA782" s="16">
        <v>768</v>
      </c>
      <c r="AB782" s="57">
        <f t="shared" si="207"/>
        <v>23.300296522598615</v>
      </c>
      <c r="AC782" s="2">
        <v>15</v>
      </c>
      <c r="AD782" s="7">
        <v>2631</v>
      </c>
      <c r="AE782">
        <v>68</v>
      </c>
      <c r="AF782">
        <v>88</v>
      </c>
      <c r="AG782">
        <v>89</v>
      </c>
      <c r="AH782" s="2">
        <v>23</v>
      </c>
      <c r="AI782" s="7">
        <v>16</v>
      </c>
      <c r="AJ782">
        <v>47</v>
      </c>
      <c r="AK782">
        <v>0</v>
      </c>
      <c r="AL782">
        <v>0</v>
      </c>
      <c r="AM782">
        <v>0</v>
      </c>
      <c r="AN782">
        <v>0</v>
      </c>
      <c r="AO782" s="2">
        <v>0</v>
      </c>
    </row>
    <row r="783" spans="1:41">
      <c r="A783" s="2">
        <v>963000</v>
      </c>
      <c r="B783">
        <f t="shared" si="192"/>
        <v>16.05</v>
      </c>
      <c r="C783" s="16">
        <v>1498881487</v>
      </c>
      <c r="D783" s="6">
        <f t="shared" si="193"/>
        <v>42917.165358796294</v>
      </c>
      <c r="E783" s="20">
        <v>-996</v>
      </c>
      <c r="F783" s="21">
        <v>-16868</v>
      </c>
      <c r="G783" s="22">
        <v>-4544</v>
      </c>
      <c r="H783">
        <f t="shared" si="194"/>
        <v>-6.0791015625E-2</v>
      </c>
      <c r="I783">
        <f t="shared" si="195"/>
        <v>-1.029541015625</v>
      </c>
      <c r="J783" s="2">
        <f t="shared" si="196"/>
        <v>-0.27734375</v>
      </c>
      <c r="K783" s="16">
        <v>2214</v>
      </c>
      <c r="L783" s="16">
        <v>-14739</v>
      </c>
      <c r="M783" s="16">
        <v>-4611</v>
      </c>
      <c r="N783" s="18">
        <f t="shared" si="197"/>
        <v>16.875</v>
      </c>
      <c r="O783">
        <f t="shared" si="198"/>
        <v>-112.33993902439025</v>
      </c>
      <c r="P783" s="2">
        <f t="shared" si="199"/>
        <v>-35.144817073170735</v>
      </c>
      <c r="Q783" s="14">
        <v>-166</v>
      </c>
      <c r="R783" s="14">
        <v>252</v>
      </c>
      <c r="S783" s="27">
        <v>92</v>
      </c>
      <c r="T783" s="18">
        <f t="shared" si="200"/>
        <v>-24.906226556639158</v>
      </c>
      <c r="U783" s="12">
        <f t="shared" si="201"/>
        <v>37.80945236309077</v>
      </c>
      <c r="V783" s="2">
        <f t="shared" si="202"/>
        <v>13.803450862715678</v>
      </c>
      <c r="W783" s="39">
        <f t="shared" si="203"/>
        <v>-7.1267816954238583</v>
      </c>
      <c r="X783" s="39">
        <f t="shared" si="204"/>
        <v>18.379594898724669</v>
      </c>
      <c r="Y783" s="39">
        <f t="shared" si="205"/>
        <v>14.928732183045758</v>
      </c>
      <c r="Z783" s="7">
        <f t="shared" si="206"/>
        <v>59.02857688286359</v>
      </c>
      <c r="AA783" s="16">
        <v>800</v>
      </c>
      <c r="AB783" s="57">
        <f t="shared" si="207"/>
        <v>23.396142211040225</v>
      </c>
      <c r="AC783" s="2">
        <v>15</v>
      </c>
      <c r="AD783" s="7">
        <v>2635</v>
      </c>
      <c r="AE783">
        <v>78</v>
      </c>
      <c r="AF783">
        <v>98</v>
      </c>
      <c r="AG783">
        <v>95</v>
      </c>
      <c r="AH783" s="2">
        <v>28</v>
      </c>
      <c r="AI783" s="7">
        <v>16</v>
      </c>
      <c r="AJ783">
        <v>109</v>
      </c>
      <c r="AK783">
        <v>0</v>
      </c>
      <c r="AL783">
        <v>0</v>
      </c>
      <c r="AM783">
        <v>0</v>
      </c>
      <c r="AN783">
        <v>0</v>
      </c>
      <c r="AO783" s="2">
        <v>0</v>
      </c>
    </row>
    <row r="784" spans="1:41">
      <c r="A784" s="2">
        <v>964000</v>
      </c>
      <c r="B784">
        <f t="shared" si="192"/>
        <v>16.066666666666666</v>
      </c>
      <c r="C784" s="16">
        <v>1498881488</v>
      </c>
      <c r="D784" s="6">
        <f t="shared" si="193"/>
        <v>42917.165370370371</v>
      </c>
      <c r="E784" s="20">
        <v>212</v>
      </c>
      <c r="F784" s="21">
        <v>-15208</v>
      </c>
      <c r="G784" s="22">
        <v>-2660</v>
      </c>
      <c r="H784">
        <f t="shared" si="194"/>
        <v>1.2939453125E-2</v>
      </c>
      <c r="I784">
        <f t="shared" si="195"/>
        <v>-0.92822265625</v>
      </c>
      <c r="J784" s="2">
        <f t="shared" si="196"/>
        <v>-0.162353515625</v>
      </c>
      <c r="K784" s="16">
        <v>727</v>
      </c>
      <c r="L784" s="16">
        <v>-18910</v>
      </c>
      <c r="M784" s="16">
        <v>-2053</v>
      </c>
      <c r="N784" s="18">
        <f t="shared" si="197"/>
        <v>5.5411585365853666</v>
      </c>
      <c r="O784">
        <f t="shared" si="198"/>
        <v>-144.13109756097563</v>
      </c>
      <c r="P784" s="2">
        <f t="shared" si="199"/>
        <v>-15.647865853658537</v>
      </c>
      <c r="Q784" s="14">
        <v>-17</v>
      </c>
      <c r="R784" s="14">
        <v>227</v>
      </c>
      <c r="S784" s="27">
        <v>83</v>
      </c>
      <c r="T784" s="18">
        <f t="shared" si="200"/>
        <v>-2.5506376594148539</v>
      </c>
      <c r="U784" s="12">
        <f t="shared" si="201"/>
        <v>34.058514628657164</v>
      </c>
      <c r="V784" s="2">
        <f t="shared" si="202"/>
        <v>12.453113278319579</v>
      </c>
      <c r="W784" s="39">
        <f t="shared" si="203"/>
        <v>15.228807201800446</v>
      </c>
      <c r="X784" s="39">
        <f t="shared" si="204"/>
        <v>14.628657164291063</v>
      </c>
      <c r="Y784" s="39">
        <f t="shared" si="205"/>
        <v>13.578394598649659</v>
      </c>
      <c r="Z784" s="7">
        <f t="shared" si="206"/>
        <v>136.30985657683274</v>
      </c>
      <c r="AA784" s="16">
        <v>800</v>
      </c>
      <c r="AB784" s="57">
        <f t="shared" si="207"/>
        <v>23.396142211040225</v>
      </c>
      <c r="AC784" s="2">
        <v>15</v>
      </c>
      <c r="AD784" s="7">
        <v>2639</v>
      </c>
      <c r="AE784">
        <v>97</v>
      </c>
      <c r="AF784">
        <v>117</v>
      </c>
      <c r="AG784">
        <v>111</v>
      </c>
      <c r="AH784" s="2">
        <v>35</v>
      </c>
      <c r="AI784" s="7">
        <v>16</v>
      </c>
      <c r="AJ784">
        <v>88</v>
      </c>
      <c r="AK784">
        <v>0</v>
      </c>
      <c r="AL784">
        <v>0</v>
      </c>
      <c r="AM784">
        <v>0</v>
      </c>
      <c r="AN784">
        <v>0</v>
      </c>
      <c r="AO784" s="2">
        <v>0</v>
      </c>
    </row>
    <row r="785" spans="1:41">
      <c r="A785" s="2">
        <v>965000</v>
      </c>
      <c r="B785">
        <f t="shared" si="192"/>
        <v>16.083333333333332</v>
      </c>
      <c r="C785" s="16">
        <v>1498881489</v>
      </c>
      <c r="D785" s="6">
        <f t="shared" si="193"/>
        <v>42917.165381944447</v>
      </c>
      <c r="E785" s="20">
        <v>-836</v>
      </c>
      <c r="F785" s="21">
        <v>-17632</v>
      </c>
      <c r="G785" s="22">
        <v>-3196</v>
      </c>
      <c r="H785">
        <f t="shared" si="194"/>
        <v>-5.1025390625E-2</v>
      </c>
      <c r="I785">
        <f t="shared" si="195"/>
        <v>-1.076171875</v>
      </c>
      <c r="J785" s="2">
        <f t="shared" si="196"/>
        <v>-0.195068359375</v>
      </c>
      <c r="K785" s="16">
        <v>1893</v>
      </c>
      <c r="L785" s="16">
        <v>-17658</v>
      </c>
      <c r="M785" s="16">
        <v>-6426</v>
      </c>
      <c r="N785" s="18">
        <f t="shared" si="197"/>
        <v>14.428353658536587</v>
      </c>
      <c r="O785">
        <f t="shared" si="198"/>
        <v>-134.58841463414635</v>
      </c>
      <c r="P785" s="2">
        <f t="shared" si="199"/>
        <v>-48.978658536585371</v>
      </c>
      <c r="Q785" s="14">
        <v>-207</v>
      </c>
      <c r="R785" s="14">
        <v>249</v>
      </c>
      <c r="S785" s="27">
        <v>-155</v>
      </c>
      <c r="T785" s="18">
        <f t="shared" si="200"/>
        <v>-31.057764441110276</v>
      </c>
      <c r="U785" s="12">
        <f t="shared" si="201"/>
        <v>37.359339834958739</v>
      </c>
      <c r="V785" s="2">
        <f t="shared" si="202"/>
        <v>-23.255813953488371</v>
      </c>
      <c r="W785" s="39">
        <f t="shared" si="203"/>
        <v>-13.278319579894976</v>
      </c>
      <c r="X785" s="39">
        <f t="shared" si="204"/>
        <v>17.929482370592638</v>
      </c>
      <c r="Y785" s="39">
        <f t="shared" si="205"/>
        <v>-22.130532633158289</v>
      </c>
      <c r="Z785" s="7">
        <f t="shared" si="206"/>
        <v>306.67294962392884</v>
      </c>
      <c r="AA785" s="16">
        <v>736</v>
      </c>
      <c r="AB785" s="57">
        <f t="shared" si="207"/>
        <v>23.204450834157008</v>
      </c>
      <c r="AC785" s="2">
        <v>15</v>
      </c>
      <c r="AD785" s="7">
        <v>2643</v>
      </c>
      <c r="AE785">
        <v>69</v>
      </c>
      <c r="AF785">
        <v>91</v>
      </c>
      <c r="AG785">
        <v>91</v>
      </c>
      <c r="AH785" s="2">
        <v>24</v>
      </c>
      <c r="AI785" s="7">
        <v>16</v>
      </c>
      <c r="AJ785">
        <v>88</v>
      </c>
      <c r="AK785">
        <v>0</v>
      </c>
      <c r="AL785">
        <v>0</v>
      </c>
      <c r="AM785">
        <v>0</v>
      </c>
      <c r="AN785">
        <v>0</v>
      </c>
      <c r="AO785" s="2">
        <v>0</v>
      </c>
    </row>
    <row r="786" spans="1:41">
      <c r="A786" s="2">
        <v>966000</v>
      </c>
      <c r="B786">
        <f t="shared" si="192"/>
        <v>16.100000000000001</v>
      </c>
      <c r="C786" s="16">
        <v>1498881490</v>
      </c>
      <c r="D786" s="6">
        <f t="shared" si="193"/>
        <v>42917.165393518517</v>
      </c>
      <c r="E786" s="20">
        <v>52</v>
      </c>
      <c r="F786" s="21">
        <v>-16324</v>
      </c>
      <c r="G786" s="22">
        <v>-3584</v>
      </c>
      <c r="H786">
        <f t="shared" si="194"/>
        <v>3.173828125E-3</v>
      </c>
      <c r="I786">
        <f t="shared" si="195"/>
        <v>-0.996337890625</v>
      </c>
      <c r="J786" s="2">
        <f t="shared" si="196"/>
        <v>-0.21875</v>
      </c>
      <c r="K786" s="16">
        <v>1533</v>
      </c>
      <c r="L786" s="16">
        <v>-18484</v>
      </c>
      <c r="M786" s="16">
        <v>-1363</v>
      </c>
      <c r="N786" s="18">
        <f t="shared" si="197"/>
        <v>11.684451219512196</v>
      </c>
      <c r="O786">
        <f t="shared" si="198"/>
        <v>-140.88414634146343</v>
      </c>
      <c r="P786" s="2">
        <f t="shared" si="199"/>
        <v>-10.388719512195124</v>
      </c>
      <c r="Q786" s="14">
        <v>-101</v>
      </c>
      <c r="R786" s="14">
        <v>117</v>
      </c>
      <c r="S786" s="27">
        <v>239</v>
      </c>
      <c r="T786" s="18">
        <f t="shared" si="200"/>
        <v>-15.153788447111777</v>
      </c>
      <c r="U786" s="12">
        <f t="shared" si="201"/>
        <v>17.554388597149288</v>
      </c>
      <c r="V786" s="2">
        <f t="shared" si="202"/>
        <v>35.858964741185297</v>
      </c>
      <c r="W786" s="39">
        <f t="shared" si="203"/>
        <v>2.6256564141035224</v>
      </c>
      <c r="X786" s="39">
        <f t="shared" si="204"/>
        <v>-1.8754688672168136</v>
      </c>
      <c r="Y786" s="39">
        <f t="shared" si="205"/>
        <v>36.984246061515378</v>
      </c>
      <c r="Z786" s="7">
        <f t="shared" si="206"/>
        <v>90.004720464982427</v>
      </c>
      <c r="AA786" s="16">
        <v>800</v>
      </c>
      <c r="AB786" s="57">
        <f t="shared" si="207"/>
        <v>23.396142211040225</v>
      </c>
      <c r="AC786" s="2">
        <v>15</v>
      </c>
      <c r="AD786" s="7">
        <v>2646</v>
      </c>
      <c r="AE786">
        <v>119</v>
      </c>
      <c r="AF786">
        <v>135</v>
      </c>
      <c r="AG786">
        <v>127</v>
      </c>
      <c r="AH786" s="2">
        <v>43</v>
      </c>
      <c r="AI786" s="7">
        <v>16</v>
      </c>
      <c r="AJ786">
        <v>47</v>
      </c>
      <c r="AK786">
        <v>0</v>
      </c>
      <c r="AL786">
        <v>0</v>
      </c>
      <c r="AM786">
        <v>0</v>
      </c>
      <c r="AN786">
        <v>0</v>
      </c>
      <c r="AO786" s="2">
        <v>0</v>
      </c>
    </row>
    <row r="787" spans="1:41">
      <c r="A787" s="2">
        <v>967000</v>
      </c>
      <c r="B787">
        <f t="shared" si="192"/>
        <v>16.116666666666667</v>
      </c>
      <c r="C787" s="16">
        <v>1498881491</v>
      </c>
      <c r="D787" s="6">
        <f t="shared" si="193"/>
        <v>42917.165405092594</v>
      </c>
      <c r="E787" s="20">
        <v>-464</v>
      </c>
      <c r="F787" s="21">
        <v>-18252</v>
      </c>
      <c r="G787" s="22">
        <v>-3652</v>
      </c>
      <c r="H787">
        <f t="shared" si="194"/>
        <v>-2.83203125E-2</v>
      </c>
      <c r="I787">
        <f t="shared" si="195"/>
        <v>-1.114013671875</v>
      </c>
      <c r="J787" s="2">
        <f t="shared" si="196"/>
        <v>-0.222900390625</v>
      </c>
      <c r="K787" s="16">
        <v>-1669</v>
      </c>
      <c r="L787" s="16">
        <v>-19320</v>
      </c>
      <c r="M787" s="16">
        <v>-6461</v>
      </c>
      <c r="N787" s="18">
        <f t="shared" si="197"/>
        <v>-12.721036585365855</v>
      </c>
      <c r="O787">
        <f t="shared" si="198"/>
        <v>-147.25609756097563</v>
      </c>
      <c r="P787" s="2">
        <f t="shared" si="199"/>
        <v>-49.245426829268297</v>
      </c>
      <c r="Q787" s="14">
        <v>-66</v>
      </c>
      <c r="R787" s="14">
        <v>242</v>
      </c>
      <c r="S787" s="27">
        <v>-126</v>
      </c>
      <c r="T787" s="18">
        <f t="shared" si="200"/>
        <v>-9.9024756189047256</v>
      </c>
      <c r="U787" s="12">
        <f t="shared" si="201"/>
        <v>36.309077269317328</v>
      </c>
      <c r="V787" s="2">
        <f t="shared" si="202"/>
        <v>-18.904726181545385</v>
      </c>
      <c r="W787" s="39">
        <f t="shared" si="203"/>
        <v>7.8769692423105742</v>
      </c>
      <c r="X787" s="39">
        <f t="shared" si="204"/>
        <v>16.879219804951227</v>
      </c>
      <c r="Y787" s="39">
        <f t="shared" si="205"/>
        <v>-17.779444861215303</v>
      </c>
      <c r="Z787" s="7">
        <f t="shared" si="206"/>
        <v>249.2248250883847</v>
      </c>
      <c r="AA787" s="16">
        <v>736</v>
      </c>
      <c r="AB787" s="57">
        <f t="shared" si="207"/>
        <v>23.204450834157008</v>
      </c>
      <c r="AC787" s="2">
        <v>15</v>
      </c>
      <c r="AD787" s="7">
        <v>2650</v>
      </c>
      <c r="AE787">
        <v>84</v>
      </c>
      <c r="AF787">
        <v>104</v>
      </c>
      <c r="AG787">
        <v>102</v>
      </c>
      <c r="AH787" s="2">
        <v>30</v>
      </c>
      <c r="AI787" s="7">
        <v>16</v>
      </c>
      <c r="AJ787">
        <v>69</v>
      </c>
      <c r="AK787">
        <v>0</v>
      </c>
      <c r="AL787">
        <v>0</v>
      </c>
      <c r="AM787">
        <v>0</v>
      </c>
      <c r="AN787">
        <v>0</v>
      </c>
      <c r="AO787" s="2">
        <v>0</v>
      </c>
    </row>
    <row r="788" spans="1:41">
      <c r="A788" s="2">
        <v>968000</v>
      </c>
      <c r="B788">
        <f t="shared" si="192"/>
        <v>16.133333333333333</v>
      </c>
      <c r="C788" s="16">
        <v>1498881492</v>
      </c>
      <c r="D788" s="6">
        <f t="shared" si="193"/>
        <v>42917.16541666667</v>
      </c>
      <c r="E788" s="20">
        <v>348</v>
      </c>
      <c r="F788" s="21">
        <v>-16932</v>
      </c>
      <c r="G788" s="22">
        <v>-3392</v>
      </c>
      <c r="H788">
        <f t="shared" si="194"/>
        <v>2.1240234375E-2</v>
      </c>
      <c r="I788">
        <f t="shared" si="195"/>
        <v>-1.033447265625</v>
      </c>
      <c r="J788" s="2">
        <f t="shared" si="196"/>
        <v>-0.20703125</v>
      </c>
      <c r="K788" s="16">
        <v>616</v>
      </c>
      <c r="L788" s="16">
        <v>-17233</v>
      </c>
      <c r="M788" s="16">
        <v>-3236</v>
      </c>
      <c r="N788" s="18">
        <f t="shared" si="197"/>
        <v>4.6951219512195124</v>
      </c>
      <c r="O788">
        <f t="shared" si="198"/>
        <v>-131.34908536585368</v>
      </c>
      <c r="P788" s="2">
        <f t="shared" si="199"/>
        <v>-24.664634146341466</v>
      </c>
      <c r="Q788" s="14">
        <v>-219</v>
      </c>
      <c r="R788" s="14">
        <v>239</v>
      </c>
      <c r="S788" s="27">
        <v>95</v>
      </c>
      <c r="T788" s="18">
        <f t="shared" si="200"/>
        <v>-32.858214553638412</v>
      </c>
      <c r="U788" s="12">
        <f t="shared" si="201"/>
        <v>35.858964741185297</v>
      </c>
      <c r="V788" s="2">
        <f t="shared" si="202"/>
        <v>14.253563390847711</v>
      </c>
      <c r="W788" s="39">
        <f t="shared" si="203"/>
        <v>-15.078769692423112</v>
      </c>
      <c r="X788" s="39">
        <f t="shared" si="204"/>
        <v>16.429107276819195</v>
      </c>
      <c r="Y788" s="39">
        <f t="shared" si="205"/>
        <v>15.378844711177791</v>
      </c>
      <c r="Z788" s="7">
        <f t="shared" si="206"/>
        <v>39.219444468159367</v>
      </c>
      <c r="AA788" s="16">
        <v>720</v>
      </c>
      <c r="AB788" s="57">
        <f t="shared" si="207"/>
        <v>23.156527989936201</v>
      </c>
      <c r="AC788" s="2">
        <v>15</v>
      </c>
      <c r="AD788" s="7">
        <v>2655</v>
      </c>
      <c r="AE788">
        <v>77</v>
      </c>
      <c r="AF788">
        <v>97</v>
      </c>
      <c r="AG788">
        <v>96</v>
      </c>
      <c r="AH788" s="2">
        <v>27</v>
      </c>
      <c r="AI788" s="7">
        <v>16</v>
      </c>
      <c r="AJ788">
        <v>92</v>
      </c>
      <c r="AK788">
        <v>0</v>
      </c>
      <c r="AL788">
        <v>0</v>
      </c>
      <c r="AM788">
        <v>0</v>
      </c>
      <c r="AN788">
        <v>1</v>
      </c>
      <c r="AO788" s="2">
        <v>0</v>
      </c>
    </row>
    <row r="789" spans="1:41">
      <c r="A789" s="2">
        <v>969000</v>
      </c>
      <c r="B789">
        <f t="shared" si="192"/>
        <v>16.149999999999999</v>
      </c>
      <c r="C789" s="16">
        <v>1498881493</v>
      </c>
      <c r="D789" s="6">
        <f t="shared" si="193"/>
        <v>42917.16542824074</v>
      </c>
      <c r="E789" s="20">
        <v>-324</v>
      </c>
      <c r="F789" s="21">
        <v>-16652</v>
      </c>
      <c r="G789" s="22">
        <v>-3480</v>
      </c>
      <c r="H789">
        <f t="shared" si="194"/>
        <v>-1.9775390625E-2</v>
      </c>
      <c r="I789">
        <f t="shared" si="195"/>
        <v>-1.016357421875</v>
      </c>
      <c r="J789" s="2">
        <f t="shared" si="196"/>
        <v>-0.21240234375</v>
      </c>
      <c r="K789" s="16">
        <v>-2114</v>
      </c>
      <c r="L789" s="16">
        <v>-17791</v>
      </c>
      <c r="M789" s="16">
        <v>-5401</v>
      </c>
      <c r="N789" s="18">
        <f t="shared" si="197"/>
        <v>-16.112804878048781</v>
      </c>
      <c r="O789">
        <f t="shared" si="198"/>
        <v>-135.60213414634148</v>
      </c>
      <c r="P789" s="2">
        <f t="shared" si="199"/>
        <v>-41.166158536585371</v>
      </c>
      <c r="Q789" s="14">
        <v>-12</v>
      </c>
      <c r="R789" s="14">
        <v>222</v>
      </c>
      <c r="S789" s="27">
        <v>64</v>
      </c>
      <c r="T789" s="18">
        <f t="shared" si="200"/>
        <v>-1.800450112528132</v>
      </c>
      <c r="U789" s="12">
        <f t="shared" si="201"/>
        <v>33.308327081770443</v>
      </c>
      <c r="V789" s="2">
        <f t="shared" si="202"/>
        <v>9.6024006001500375</v>
      </c>
      <c r="W789" s="39">
        <f t="shared" si="203"/>
        <v>15.978994748687168</v>
      </c>
      <c r="X789" s="39">
        <f t="shared" si="204"/>
        <v>13.878469617404342</v>
      </c>
      <c r="Y789" s="39">
        <f t="shared" si="205"/>
        <v>10.727681920480117</v>
      </c>
      <c r="Z789" s="7">
        <f t="shared" si="206"/>
        <v>144.52524987483633</v>
      </c>
      <c r="AA789" s="16">
        <v>672</v>
      </c>
      <c r="AB789" s="57">
        <f t="shared" si="207"/>
        <v>23.012759457273788</v>
      </c>
      <c r="AC789" s="2">
        <v>15</v>
      </c>
      <c r="AD789" s="7">
        <v>2659</v>
      </c>
      <c r="AE789">
        <v>118</v>
      </c>
      <c r="AF789">
        <v>136</v>
      </c>
      <c r="AG789">
        <v>129</v>
      </c>
      <c r="AH789" s="2">
        <v>42</v>
      </c>
      <c r="AI789" s="7">
        <v>16</v>
      </c>
      <c r="AJ789">
        <v>98</v>
      </c>
      <c r="AK789">
        <v>0</v>
      </c>
      <c r="AL789">
        <v>0</v>
      </c>
      <c r="AM789">
        <v>0</v>
      </c>
      <c r="AN789">
        <v>0</v>
      </c>
      <c r="AO789" s="2">
        <v>0</v>
      </c>
    </row>
    <row r="790" spans="1:41">
      <c r="A790" s="2">
        <v>970000</v>
      </c>
      <c r="B790">
        <f t="shared" si="192"/>
        <v>16.166666666666668</v>
      </c>
      <c r="C790" s="16">
        <v>1498881494</v>
      </c>
      <c r="D790" s="6">
        <f t="shared" si="193"/>
        <v>42917.165439814809</v>
      </c>
      <c r="E790" s="20">
        <v>-264</v>
      </c>
      <c r="F790" s="21">
        <v>-19224</v>
      </c>
      <c r="G790" s="22">
        <v>-4404</v>
      </c>
      <c r="H790">
        <f t="shared" si="194"/>
        <v>-1.611328125E-2</v>
      </c>
      <c r="I790">
        <f t="shared" si="195"/>
        <v>-1.17333984375</v>
      </c>
      <c r="J790" s="2">
        <f t="shared" si="196"/>
        <v>-0.268798828125</v>
      </c>
      <c r="K790" s="16">
        <v>3822</v>
      </c>
      <c r="L790" s="16">
        <v>-14181</v>
      </c>
      <c r="M790" s="16">
        <v>-3150</v>
      </c>
      <c r="N790" s="18">
        <f t="shared" si="197"/>
        <v>29.131097560975611</v>
      </c>
      <c r="O790">
        <f t="shared" si="198"/>
        <v>-108.08689024390245</v>
      </c>
      <c r="P790" s="2">
        <f t="shared" si="199"/>
        <v>-24.009146341463417</v>
      </c>
      <c r="Q790" s="14">
        <v>-90</v>
      </c>
      <c r="R790" s="14">
        <v>246</v>
      </c>
      <c r="S790" s="27">
        <v>-132</v>
      </c>
      <c r="T790" s="18">
        <f t="shared" si="200"/>
        <v>-13.50337584396099</v>
      </c>
      <c r="U790" s="12">
        <f t="shared" si="201"/>
        <v>36.909227306826708</v>
      </c>
      <c r="V790" s="2">
        <f t="shared" si="202"/>
        <v>-19.804951237809451</v>
      </c>
      <c r="W790" s="39">
        <f t="shared" si="203"/>
        <v>4.2760690172543097</v>
      </c>
      <c r="X790" s="39">
        <f t="shared" si="204"/>
        <v>17.479369842460606</v>
      </c>
      <c r="Y790" s="39">
        <f t="shared" si="205"/>
        <v>-18.679669917479373</v>
      </c>
      <c r="Z790" s="7">
        <f t="shared" si="206"/>
        <v>260.7454824181375</v>
      </c>
      <c r="AA790" s="16">
        <v>720</v>
      </c>
      <c r="AB790" s="57">
        <f t="shared" si="207"/>
        <v>23.156527989936201</v>
      </c>
      <c r="AC790" s="2">
        <v>15</v>
      </c>
      <c r="AD790" s="7">
        <v>2663</v>
      </c>
      <c r="AE790">
        <v>69</v>
      </c>
      <c r="AF790">
        <v>90</v>
      </c>
      <c r="AG790">
        <v>89</v>
      </c>
      <c r="AH790" s="2">
        <v>23</v>
      </c>
      <c r="AI790" s="7">
        <v>16</v>
      </c>
      <c r="AJ790">
        <v>107</v>
      </c>
      <c r="AK790">
        <v>0</v>
      </c>
      <c r="AL790">
        <v>7</v>
      </c>
      <c r="AM790">
        <v>0</v>
      </c>
      <c r="AN790">
        <v>0</v>
      </c>
      <c r="AO790" s="2">
        <v>0</v>
      </c>
    </row>
    <row r="791" spans="1:41">
      <c r="A791" s="2">
        <v>971000</v>
      </c>
      <c r="B791">
        <f t="shared" si="192"/>
        <v>16.183333333333334</v>
      </c>
      <c r="C791" s="16">
        <v>1498881495</v>
      </c>
      <c r="D791" s="6">
        <f t="shared" si="193"/>
        <v>42917.165451388893</v>
      </c>
      <c r="E791" s="20">
        <v>216</v>
      </c>
      <c r="F791" s="21">
        <v>-16720</v>
      </c>
      <c r="G791" s="22">
        <v>-3052</v>
      </c>
      <c r="H791">
        <f t="shared" si="194"/>
        <v>1.318359375E-2</v>
      </c>
      <c r="I791">
        <f t="shared" si="195"/>
        <v>-1.0205078125</v>
      </c>
      <c r="J791" s="2">
        <f t="shared" si="196"/>
        <v>-0.186279296875</v>
      </c>
      <c r="K791" s="16">
        <v>-3514</v>
      </c>
      <c r="L791" s="16">
        <v>-17789</v>
      </c>
      <c r="M791" s="16">
        <v>-1142</v>
      </c>
      <c r="N791" s="18">
        <f t="shared" si="197"/>
        <v>-26.783536585365855</v>
      </c>
      <c r="O791">
        <f t="shared" si="198"/>
        <v>-135.58689024390245</v>
      </c>
      <c r="P791" s="2">
        <f t="shared" si="199"/>
        <v>-8.7042682926829276</v>
      </c>
      <c r="Q791" s="14">
        <v>-331</v>
      </c>
      <c r="R791" s="14">
        <v>169</v>
      </c>
      <c r="S791" s="27">
        <v>97</v>
      </c>
      <c r="T791" s="18">
        <f t="shared" si="200"/>
        <v>-49.662415603900975</v>
      </c>
      <c r="U791" s="12">
        <f t="shared" si="201"/>
        <v>25.356339084771193</v>
      </c>
      <c r="V791" s="2">
        <f t="shared" si="202"/>
        <v>14.553638409602401</v>
      </c>
      <c r="W791" s="39">
        <f t="shared" si="203"/>
        <v>-31.882970742685675</v>
      </c>
      <c r="X791" s="39">
        <f t="shared" si="204"/>
        <v>5.9264816204050916</v>
      </c>
      <c r="Y791" s="39">
        <f t="shared" si="205"/>
        <v>15.678919729932481</v>
      </c>
      <c r="Z791" s="7">
        <f t="shared" si="206"/>
        <v>18.926702534057483</v>
      </c>
      <c r="AA791" s="16">
        <v>800</v>
      </c>
      <c r="AB791" s="57">
        <f t="shared" si="207"/>
        <v>23.396142211040225</v>
      </c>
      <c r="AC791" s="2">
        <v>15</v>
      </c>
      <c r="AD791" s="7">
        <v>2668</v>
      </c>
      <c r="AE791">
        <v>79</v>
      </c>
      <c r="AF791">
        <v>97</v>
      </c>
      <c r="AG791">
        <v>96</v>
      </c>
      <c r="AH791" s="2">
        <v>28</v>
      </c>
      <c r="AI791" s="7">
        <v>16</v>
      </c>
      <c r="AJ791">
        <v>43</v>
      </c>
      <c r="AK791">
        <v>0</v>
      </c>
      <c r="AL791">
        <v>0</v>
      </c>
      <c r="AM791">
        <v>0</v>
      </c>
      <c r="AN791">
        <v>0</v>
      </c>
      <c r="AO791" s="2">
        <v>0</v>
      </c>
    </row>
    <row r="792" spans="1:41">
      <c r="A792" s="2">
        <v>972000</v>
      </c>
      <c r="B792">
        <f t="shared" si="192"/>
        <v>16.2</v>
      </c>
      <c r="C792" s="16">
        <v>1498881496</v>
      </c>
      <c r="D792" s="6">
        <f t="shared" si="193"/>
        <v>42917.165462962963</v>
      </c>
      <c r="E792" s="20">
        <v>-416</v>
      </c>
      <c r="F792" s="21">
        <v>-15652</v>
      </c>
      <c r="G792" s="22">
        <v>-3952</v>
      </c>
      <c r="H792">
        <f t="shared" si="194"/>
        <v>-2.5390625E-2</v>
      </c>
      <c r="I792">
        <f t="shared" si="195"/>
        <v>-0.955322265625</v>
      </c>
      <c r="J792" s="2">
        <f t="shared" si="196"/>
        <v>-0.2412109375</v>
      </c>
      <c r="K792" s="16">
        <v>2079</v>
      </c>
      <c r="L792" s="16">
        <v>-11491</v>
      </c>
      <c r="M792" s="16">
        <v>-5594</v>
      </c>
      <c r="N792" s="18">
        <f t="shared" si="197"/>
        <v>15.846036585365855</v>
      </c>
      <c r="O792">
        <f t="shared" si="198"/>
        <v>-87.583841463414643</v>
      </c>
      <c r="P792" s="2">
        <f t="shared" si="199"/>
        <v>-42.637195121951223</v>
      </c>
      <c r="Q792" s="14">
        <v>108</v>
      </c>
      <c r="R792" s="14">
        <v>124</v>
      </c>
      <c r="S792" s="27">
        <v>120</v>
      </c>
      <c r="T792" s="18">
        <f t="shared" si="200"/>
        <v>16.204051012753187</v>
      </c>
      <c r="U792" s="12">
        <f t="shared" si="201"/>
        <v>18.604651162790699</v>
      </c>
      <c r="V792" s="2">
        <f t="shared" si="202"/>
        <v>18.004501125281319</v>
      </c>
      <c r="W792" s="39">
        <f t="shared" si="203"/>
        <v>33.983495873968486</v>
      </c>
      <c r="X792" s="39">
        <f t="shared" si="204"/>
        <v>-0.82520630157540253</v>
      </c>
      <c r="Y792" s="39">
        <f t="shared" si="205"/>
        <v>19.129782445611397</v>
      </c>
      <c r="Z792" s="7">
        <f t="shared" si="206"/>
        <v>149.23777038889315</v>
      </c>
      <c r="AA792" s="16">
        <v>768</v>
      </c>
      <c r="AB792" s="57">
        <f t="shared" si="207"/>
        <v>23.300296522598615</v>
      </c>
      <c r="AC792" s="2">
        <v>15</v>
      </c>
      <c r="AD792" s="7">
        <v>2671</v>
      </c>
      <c r="AE792">
        <v>156</v>
      </c>
      <c r="AF792">
        <v>169</v>
      </c>
      <c r="AG792">
        <v>152</v>
      </c>
      <c r="AH792" s="2">
        <v>57</v>
      </c>
      <c r="AI792" s="7">
        <v>16</v>
      </c>
      <c r="AJ792">
        <v>71</v>
      </c>
      <c r="AK792">
        <v>0</v>
      </c>
      <c r="AL792">
        <v>0</v>
      </c>
      <c r="AM792">
        <v>0</v>
      </c>
      <c r="AN792">
        <v>0</v>
      </c>
      <c r="AO792" s="2">
        <v>0</v>
      </c>
    </row>
    <row r="793" spans="1:41" s="62" customFormat="1">
      <c r="A793" s="88">
        <v>973000</v>
      </c>
      <c r="B793" s="62">
        <f t="shared" si="192"/>
        <v>16.216666666666665</v>
      </c>
      <c r="C793" s="63">
        <v>1498881497</v>
      </c>
      <c r="D793" s="64">
        <f t="shared" si="193"/>
        <v>42917.165474537032</v>
      </c>
      <c r="E793" s="65">
        <v>-404</v>
      </c>
      <c r="F793" s="66">
        <v>-18284</v>
      </c>
      <c r="G793" s="67">
        <v>-3016</v>
      </c>
      <c r="H793" s="62">
        <f t="shared" si="194"/>
        <v>-2.4658203125E-2</v>
      </c>
      <c r="I793" s="62">
        <f t="shared" si="195"/>
        <v>-1.115966796875</v>
      </c>
      <c r="J793" s="61">
        <f t="shared" si="196"/>
        <v>-0.18408203125</v>
      </c>
      <c r="K793" s="63">
        <v>-2471</v>
      </c>
      <c r="L793" s="63">
        <v>-14103</v>
      </c>
      <c r="M793" s="63">
        <v>-583</v>
      </c>
      <c r="N793" s="68">
        <f t="shared" si="197"/>
        <v>-18.833841463414636</v>
      </c>
      <c r="O793" s="62">
        <f t="shared" si="198"/>
        <v>-107.49237804878049</v>
      </c>
      <c r="P793" s="61">
        <f t="shared" si="199"/>
        <v>-4.4435975609756104</v>
      </c>
      <c r="Q793" s="69">
        <v>-93</v>
      </c>
      <c r="R793" s="69">
        <v>259</v>
      </c>
      <c r="S793" s="70">
        <v>-33</v>
      </c>
      <c r="T793" s="68">
        <f t="shared" si="200"/>
        <v>-13.953488372093023</v>
      </c>
      <c r="U793" s="71">
        <f t="shared" si="201"/>
        <v>38.859714928732181</v>
      </c>
      <c r="V793" s="61">
        <f t="shared" si="202"/>
        <v>-4.9512378094523628</v>
      </c>
      <c r="W793" s="71">
        <f t="shared" si="203"/>
        <v>3.8259564891222766</v>
      </c>
      <c r="X793" s="71">
        <f t="shared" si="204"/>
        <v>19.42985746436608</v>
      </c>
      <c r="Y793" s="71">
        <f t="shared" si="205"/>
        <v>-3.8259564891222828</v>
      </c>
      <c r="Z793" s="72">
        <f t="shared" si="206"/>
        <v>227.12388980384694</v>
      </c>
      <c r="AA793" s="63">
        <v>3824</v>
      </c>
      <c r="AB793" s="74">
        <f t="shared" si="207"/>
        <v>32.45355976877228</v>
      </c>
      <c r="AC793" s="61">
        <v>15</v>
      </c>
      <c r="AD793" s="72">
        <v>2677</v>
      </c>
      <c r="AE793" s="62">
        <v>73</v>
      </c>
      <c r="AF793" s="62">
        <v>94</v>
      </c>
      <c r="AG793" s="62">
        <v>93</v>
      </c>
      <c r="AH793" s="61">
        <v>25</v>
      </c>
      <c r="AI793" s="72">
        <v>16</v>
      </c>
      <c r="AJ793" s="62">
        <v>52</v>
      </c>
      <c r="AK793" s="62">
        <v>0</v>
      </c>
      <c r="AL793" s="62">
        <v>3</v>
      </c>
      <c r="AM793" s="62">
        <v>0</v>
      </c>
      <c r="AN793" s="62">
        <v>0</v>
      </c>
      <c r="AO793" s="61">
        <v>0</v>
      </c>
    </row>
    <row r="794" spans="1:41">
      <c r="A794" s="2">
        <v>974000</v>
      </c>
      <c r="B794">
        <f t="shared" si="192"/>
        <v>16.233333333333334</v>
      </c>
      <c r="C794" s="16">
        <v>1498881498</v>
      </c>
      <c r="D794" s="6">
        <f t="shared" si="193"/>
        <v>42917.165486111116</v>
      </c>
      <c r="E794" s="20">
        <v>-12</v>
      </c>
      <c r="F794" s="21">
        <v>-14808</v>
      </c>
      <c r="G794" s="22">
        <v>-3600</v>
      </c>
      <c r="H794">
        <f t="shared" si="194"/>
        <v>-7.32421875E-4</v>
      </c>
      <c r="I794">
        <f t="shared" si="195"/>
        <v>-0.90380859375</v>
      </c>
      <c r="J794" s="2">
        <f t="shared" si="196"/>
        <v>-0.2197265625</v>
      </c>
      <c r="K794" s="16">
        <v>-1938</v>
      </c>
      <c r="L794" s="16">
        <v>-7527</v>
      </c>
      <c r="M794" s="16">
        <v>-3005</v>
      </c>
      <c r="N794" s="18">
        <f t="shared" si="197"/>
        <v>-14.771341463414636</v>
      </c>
      <c r="O794">
        <f t="shared" si="198"/>
        <v>-57.370426829268297</v>
      </c>
      <c r="P794" s="2">
        <f t="shared" si="199"/>
        <v>-22.903963414634148</v>
      </c>
      <c r="Q794" s="14">
        <v>-208</v>
      </c>
      <c r="R794" s="14">
        <v>264</v>
      </c>
      <c r="S794" s="27">
        <v>-32</v>
      </c>
      <c r="T794" s="18">
        <f t="shared" si="200"/>
        <v>-31.207801950487621</v>
      </c>
      <c r="U794" s="12">
        <f t="shared" si="201"/>
        <v>39.609902475618902</v>
      </c>
      <c r="V794" s="2">
        <f t="shared" si="202"/>
        <v>-4.8012003000750187</v>
      </c>
      <c r="W794" s="39">
        <f t="shared" si="203"/>
        <v>-13.428357089272321</v>
      </c>
      <c r="X794" s="39">
        <f t="shared" si="204"/>
        <v>20.180045011252801</v>
      </c>
      <c r="Y794" s="39">
        <f t="shared" si="205"/>
        <v>-3.6759189797449388</v>
      </c>
      <c r="Z794" s="7">
        <f t="shared" si="206"/>
        <v>352.46372550817262</v>
      </c>
      <c r="AA794" s="16">
        <v>1936</v>
      </c>
      <c r="AB794" s="57">
        <f t="shared" si="207"/>
        <v>26.798664150717343</v>
      </c>
      <c r="AC794" s="2">
        <v>15</v>
      </c>
      <c r="AD794" s="7">
        <v>2679</v>
      </c>
      <c r="AE794">
        <v>71</v>
      </c>
      <c r="AF794">
        <v>93</v>
      </c>
      <c r="AG794">
        <v>94</v>
      </c>
      <c r="AH794" s="2">
        <v>24</v>
      </c>
      <c r="AI794" s="7">
        <v>16</v>
      </c>
      <c r="AJ794">
        <v>109</v>
      </c>
      <c r="AK794">
        <v>0</v>
      </c>
      <c r="AL794">
        <v>3</v>
      </c>
      <c r="AM794">
        <v>0</v>
      </c>
      <c r="AN794">
        <v>0</v>
      </c>
      <c r="AO794" s="2">
        <v>0</v>
      </c>
    </row>
    <row r="795" spans="1:41">
      <c r="A795" s="2">
        <v>975000</v>
      </c>
      <c r="B795">
        <f t="shared" si="192"/>
        <v>16.25</v>
      </c>
      <c r="C795" s="16">
        <v>1498881499</v>
      </c>
      <c r="D795" s="6">
        <f t="shared" si="193"/>
        <v>42917.165497685186</v>
      </c>
      <c r="E795" s="20">
        <v>-252</v>
      </c>
      <c r="F795" s="21">
        <v>-15176</v>
      </c>
      <c r="G795" s="22">
        <v>-4200</v>
      </c>
      <c r="H795">
        <f t="shared" si="194"/>
        <v>-1.5380859375E-2</v>
      </c>
      <c r="I795">
        <f t="shared" si="195"/>
        <v>-0.92626953125</v>
      </c>
      <c r="J795" s="2">
        <f t="shared" si="196"/>
        <v>-0.25634765625</v>
      </c>
      <c r="K795" s="16">
        <v>1124</v>
      </c>
      <c r="L795" s="16">
        <v>-9079</v>
      </c>
      <c r="M795" s="16">
        <v>-3964</v>
      </c>
      <c r="N795" s="18">
        <f t="shared" si="197"/>
        <v>8.5670731707317085</v>
      </c>
      <c r="O795">
        <f t="shared" si="198"/>
        <v>-69.199695121951223</v>
      </c>
      <c r="P795" s="2">
        <f t="shared" si="199"/>
        <v>-30.213414634146343</v>
      </c>
      <c r="Q795" s="14">
        <v>-206</v>
      </c>
      <c r="R795" s="14">
        <v>246</v>
      </c>
      <c r="S795" s="27">
        <v>88</v>
      </c>
      <c r="T795" s="18">
        <f t="shared" si="200"/>
        <v>-30.907726931732935</v>
      </c>
      <c r="U795" s="12">
        <f t="shared" si="201"/>
        <v>36.909227306826708</v>
      </c>
      <c r="V795" s="2">
        <f t="shared" si="202"/>
        <v>13.203300825206302</v>
      </c>
      <c r="W795" s="39">
        <f t="shared" si="203"/>
        <v>-13.128282070517635</v>
      </c>
      <c r="X795" s="39">
        <f t="shared" si="204"/>
        <v>17.479369842460606</v>
      </c>
      <c r="Y795" s="39">
        <f t="shared" si="205"/>
        <v>14.328582145536382</v>
      </c>
      <c r="Z795" s="7">
        <f t="shared" si="206"/>
        <v>41.249612435943391</v>
      </c>
      <c r="AA795" s="16">
        <v>1488</v>
      </c>
      <c r="AB795" s="57">
        <f t="shared" si="207"/>
        <v>25.456824512534819</v>
      </c>
      <c r="AC795" s="2">
        <v>15</v>
      </c>
      <c r="AD795" s="7">
        <v>2682</v>
      </c>
      <c r="AE795">
        <v>76</v>
      </c>
      <c r="AF795">
        <v>97</v>
      </c>
      <c r="AG795">
        <v>96</v>
      </c>
      <c r="AH795" s="2">
        <v>26</v>
      </c>
      <c r="AI795" s="7">
        <v>16</v>
      </c>
      <c r="AJ795">
        <v>89</v>
      </c>
      <c r="AK795">
        <v>0</v>
      </c>
      <c r="AL795">
        <v>0</v>
      </c>
      <c r="AM795">
        <v>0</v>
      </c>
      <c r="AN795">
        <v>0</v>
      </c>
      <c r="AO795" s="2">
        <v>0</v>
      </c>
    </row>
    <row r="796" spans="1:41">
      <c r="A796" s="2">
        <v>976000</v>
      </c>
      <c r="B796">
        <f t="shared" si="192"/>
        <v>16.266666666666666</v>
      </c>
      <c r="C796" s="16">
        <v>1498881500</v>
      </c>
      <c r="D796" s="6">
        <f t="shared" si="193"/>
        <v>42917.165509259255</v>
      </c>
      <c r="E796" s="20">
        <v>-488</v>
      </c>
      <c r="F796" s="21">
        <v>-18456</v>
      </c>
      <c r="G796" s="22">
        <v>-3740</v>
      </c>
      <c r="H796">
        <f t="shared" si="194"/>
        <v>-2.978515625E-2</v>
      </c>
      <c r="I796">
        <f t="shared" si="195"/>
        <v>-1.12646484375</v>
      </c>
      <c r="J796" s="2">
        <f t="shared" si="196"/>
        <v>-0.228271484375</v>
      </c>
      <c r="K796" s="16">
        <v>-2987</v>
      </c>
      <c r="L796" s="16">
        <v>-7685</v>
      </c>
      <c r="M796" s="16">
        <v>-630</v>
      </c>
      <c r="N796" s="18">
        <f t="shared" si="197"/>
        <v>-22.766768292682929</v>
      </c>
      <c r="O796">
        <f t="shared" si="198"/>
        <v>-58.574695121951223</v>
      </c>
      <c r="P796" s="2">
        <f t="shared" si="199"/>
        <v>-4.8018292682926838</v>
      </c>
      <c r="Q796" s="14">
        <v>-95</v>
      </c>
      <c r="R796" s="14">
        <v>145</v>
      </c>
      <c r="S796" s="27">
        <v>229</v>
      </c>
      <c r="T796" s="18">
        <f t="shared" si="200"/>
        <v>-14.253563390847711</v>
      </c>
      <c r="U796" s="12">
        <f t="shared" si="201"/>
        <v>21.755438859714928</v>
      </c>
      <c r="V796" s="2">
        <f t="shared" si="202"/>
        <v>34.358589647411854</v>
      </c>
      <c r="W796" s="39">
        <f t="shared" si="203"/>
        <v>3.5258814703675885</v>
      </c>
      <c r="X796" s="39">
        <f t="shared" si="204"/>
        <v>2.3255813953488271</v>
      </c>
      <c r="Y796" s="39">
        <f t="shared" si="205"/>
        <v>35.483870967741936</v>
      </c>
      <c r="Z796" s="7">
        <f t="shared" si="206"/>
        <v>91.694658994081493</v>
      </c>
      <c r="AA796" s="16">
        <v>1200</v>
      </c>
      <c r="AB796" s="57">
        <f t="shared" si="207"/>
        <v>24.594213316560339</v>
      </c>
      <c r="AC796" s="2">
        <v>15</v>
      </c>
      <c r="AD796" s="7">
        <v>2686</v>
      </c>
      <c r="AE796">
        <v>93</v>
      </c>
      <c r="AF796">
        <v>110</v>
      </c>
      <c r="AG796">
        <v>106</v>
      </c>
      <c r="AH796" s="2">
        <v>33</v>
      </c>
      <c r="AI796" s="7">
        <v>16</v>
      </c>
      <c r="AJ796">
        <v>104</v>
      </c>
      <c r="AK796">
        <v>0</v>
      </c>
      <c r="AL796">
        <v>0</v>
      </c>
      <c r="AM796">
        <v>0</v>
      </c>
      <c r="AN796">
        <v>0</v>
      </c>
      <c r="AO796" s="2">
        <v>0</v>
      </c>
    </row>
    <row r="797" spans="1:41">
      <c r="A797" s="2">
        <v>977000</v>
      </c>
      <c r="B797">
        <f t="shared" si="192"/>
        <v>16.283333333333335</v>
      </c>
      <c r="C797" s="16">
        <v>1498881501</v>
      </c>
      <c r="D797" s="6">
        <f t="shared" si="193"/>
        <v>42917.165520833332</v>
      </c>
      <c r="E797" s="20">
        <v>-44</v>
      </c>
      <c r="F797" s="21">
        <v>-21608</v>
      </c>
      <c r="G797" s="22">
        <v>-5680</v>
      </c>
      <c r="H797">
        <f t="shared" si="194"/>
        <v>-2.685546875E-3</v>
      </c>
      <c r="I797">
        <f t="shared" si="195"/>
        <v>-1.31884765625</v>
      </c>
      <c r="J797" s="2">
        <f t="shared" si="196"/>
        <v>-0.3466796875</v>
      </c>
      <c r="K797" s="16">
        <v>6371</v>
      </c>
      <c r="L797" s="16">
        <v>-2659</v>
      </c>
      <c r="M797" s="16">
        <v>-3048</v>
      </c>
      <c r="N797" s="18">
        <f t="shared" si="197"/>
        <v>48.559451219512198</v>
      </c>
      <c r="O797">
        <f t="shared" si="198"/>
        <v>-20.266768292682929</v>
      </c>
      <c r="P797" s="2">
        <f t="shared" si="199"/>
        <v>-23.231707317073173</v>
      </c>
      <c r="Q797" s="14">
        <v>52</v>
      </c>
      <c r="R797" s="14">
        <v>174</v>
      </c>
      <c r="S797" s="27">
        <v>136</v>
      </c>
      <c r="T797" s="18">
        <f t="shared" si="200"/>
        <v>7.8019504876219052</v>
      </c>
      <c r="U797" s="12">
        <f t="shared" si="201"/>
        <v>26.106526631657914</v>
      </c>
      <c r="V797" s="2">
        <f t="shared" si="202"/>
        <v>20.405101275318831</v>
      </c>
      <c r="W797" s="39">
        <f t="shared" si="203"/>
        <v>25.581395348837205</v>
      </c>
      <c r="X797" s="39">
        <f t="shared" si="204"/>
        <v>6.6766691672918128</v>
      </c>
      <c r="Y797" s="39">
        <f t="shared" si="205"/>
        <v>21.530382595648909</v>
      </c>
      <c r="Z797" s="7">
        <f t="shared" si="206"/>
        <v>138.02268651033233</v>
      </c>
      <c r="AA797" s="16">
        <v>1008</v>
      </c>
      <c r="AB797" s="57">
        <f t="shared" si="207"/>
        <v>24.019139185910685</v>
      </c>
      <c r="AC797" s="2">
        <v>15</v>
      </c>
      <c r="AD797" s="7">
        <v>2689</v>
      </c>
      <c r="AE797">
        <v>142</v>
      </c>
      <c r="AF797">
        <v>156</v>
      </c>
      <c r="AG797">
        <v>141</v>
      </c>
      <c r="AH797" s="2">
        <v>51</v>
      </c>
      <c r="AI797" s="7">
        <v>16</v>
      </c>
      <c r="AJ797">
        <v>60</v>
      </c>
      <c r="AK797">
        <v>0</v>
      </c>
      <c r="AL797">
        <v>0</v>
      </c>
      <c r="AM797">
        <v>0</v>
      </c>
      <c r="AN797">
        <v>0</v>
      </c>
      <c r="AO797" s="2">
        <v>0</v>
      </c>
    </row>
    <row r="798" spans="1:41">
      <c r="A798" s="2">
        <v>978000</v>
      </c>
      <c r="B798">
        <f t="shared" si="192"/>
        <v>16.3</v>
      </c>
      <c r="C798" s="16">
        <v>1498881502</v>
      </c>
      <c r="D798" s="6">
        <f t="shared" si="193"/>
        <v>42917.165532407409</v>
      </c>
      <c r="E798" s="20">
        <v>-208</v>
      </c>
      <c r="F798" s="21">
        <v>-17296</v>
      </c>
      <c r="G798" s="22">
        <v>-4708</v>
      </c>
      <c r="H798">
        <f t="shared" si="194"/>
        <v>-1.26953125E-2</v>
      </c>
      <c r="I798">
        <f t="shared" si="195"/>
        <v>-1.0556640625</v>
      </c>
      <c r="J798" s="2">
        <f t="shared" si="196"/>
        <v>-0.287353515625</v>
      </c>
      <c r="K798" s="16">
        <v>-1374</v>
      </c>
      <c r="L798" s="16">
        <v>-5099</v>
      </c>
      <c r="M798" s="16">
        <v>-726</v>
      </c>
      <c r="N798" s="18">
        <f t="shared" si="197"/>
        <v>-10.472560975609756</v>
      </c>
      <c r="O798">
        <f t="shared" si="198"/>
        <v>-38.864329268292686</v>
      </c>
      <c r="P798" s="2">
        <f t="shared" si="199"/>
        <v>-5.5335365853658542</v>
      </c>
      <c r="Q798" s="14">
        <v>-11</v>
      </c>
      <c r="R798" s="14">
        <v>247</v>
      </c>
      <c r="S798" s="27">
        <v>-33</v>
      </c>
      <c r="T798" s="18">
        <f t="shared" si="200"/>
        <v>-1.6504126031507877</v>
      </c>
      <c r="U798" s="12">
        <f t="shared" si="201"/>
        <v>37.059264816204049</v>
      </c>
      <c r="V798" s="2">
        <f t="shared" si="202"/>
        <v>-4.9512378094523628</v>
      </c>
      <c r="W798" s="39">
        <f t="shared" si="203"/>
        <v>16.129032258064512</v>
      </c>
      <c r="X798" s="39">
        <f t="shared" si="204"/>
        <v>17.629407351837948</v>
      </c>
      <c r="Y798" s="39">
        <f t="shared" si="205"/>
        <v>-3.8259564891222828</v>
      </c>
      <c r="Z798" s="7">
        <f t="shared" si="206"/>
        <v>193.97427639851912</v>
      </c>
      <c r="AA798" s="16">
        <v>944</v>
      </c>
      <c r="AB798" s="57">
        <f t="shared" si="207"/>
        <v>23.827447809027465</v>
      </c>
      <c r="AC798" s="2">
        <v>15</v>
      </c>
      <c r="AD798" s="7">
        <v>2693</v>
      </c>
      <c r="AE798">
        <v>157</v>
      </c>
      <c r="AF798">
        <v>171</v>
      </c>
      <c r="AG798">
        <v>154</v>
      </c>
      <c r="AH798" s="2">
        <v>57</v>
      </c>
      <c r="AI798" s="7">
        <v>16</v>
      </c>
      <c r="AJ798">
        <v>112</v>
      </c>
      <c r="AK798">
        <v>0</v>
      </c>
      <c r="AL798">
        <v>0</v>
      </c>
      <c r="AM798">
        <v>0</v>
      </c>
      <c r="AN798">
        <v>0</v>
      </c>
      <c r="AO798" s="2">
        <v>0</v>
      </c>
    </row>
    <row r="799" spans="1:41">
      <c r="A799" s="2">
        <v>979000</v>
      </c>
      <c r="B799">
        <f t="shared" si="192"/>
        <v>16.316666666666666</v>
      </c>
      <c r="C799" s="16">
        <v>1498881503</v>
      </c>
      <c r="D799" s="6">
        <f t="shared" si="193"/>
        <v>42917.165543981479</v>
      </c>
      <c r="E799" s="20">
        <v>-32</v>
      </c>
      <c r="F799" s="21">
        <v>-19516</v>
      </c>
      <c r="G799" s="22">
        <v>-6168</v>
      </c>
      <c r="H799">
        <f t="shared" si="194"/>
        <v>-1.953125E-3</v>
      </c>
      <c r="I799">
        <f t="shared" si="195"/>
        <v>-1.191162109375</v>
      </c>
      <c r="J799" s="2">
        <f t="shared" si="196"/>
        <v>-0.37646484375</v>
      </c>
      <c r="K799" s="16">
        <v>-4486</v>
      </c>
      <c r="L799" s="16">
        <v>-2044</v>
      </c>
      <c r="M799" s="16">
        <v>-197</v>
      </c>
      <c r="N799" s="18">
        <f t="shared" si="197"/>
        <v>-34.19207317073171</v>
      </c>
      <c r="O799">
        <f t="shared" si="198"/>
        <v>-15.579268292682928</v>
      </c>
      <c r="P799" s="2">
        <f t="shared" si="199"/>
        <v>-1.5015243902439026</v>
      </c>
      <c r="Q799" s="14">
        <v>127</v>
      </c>
      <c r="R799" s="14">
        <v>139</v>
      </c>
      <c r="S799" s="27">
        <v>7</v>
      </c>
      <c r="T799" s="18">
        <f t="shared" si="200"/>
        <v>19.05476369092273</v>
      </c>
      <c r="U799" s="12">
        <f t="shared" si="201"/>
        <v>20.855213803450862</v>
      </c>
      <c r="V799" s="2">
        <f t="shared" si="202"/>
        <v>1.0502625656414104</v>
      </c>
      <c r="W799" s="39">
        <f t="shared" si="203"/>
        <v>36.83420855213803</v>
      </c>
      <c r="X799" s="39">
        <f t="shared" si="204"/>
        <v>1.425356339084761</v>
      </c>
      <c r="Y799" s="39">
        <f t="shared" si="205"/>
        <v>2.1755438859714902</v>
      </c>
      <c r="Z799" s="7">
        <f t="shared" si="206"/>
        <v>176.46032398976445</v>
      </c>
      <c r="AA799" s="16">
        <v>960</v>
      </c>
      <c r="AB799" s="57">
        <f t="shared" si="207"/>
        <v>23.875370653248272</v>
      </c>
      <c r="AC799" s="2">
        <v>15</v>
      </c>
      <c r="AD799" s="7">
        <v>2699</v>
      </c>
      <c r="AE799">
        <v>95</v>
      </c>
      <c r="AF799">
        <v>114</v>
      </c>
      <c r="AG799">
        <v>110</v>
      </c>
      <c r="AH799" s="2">
        <v>33</v>
      </c>
      <c r="AI799" s="7">
        <v>16</v>
      </c>
      <c r="AJ799">
        <v>86</v>
      </c>
      <c r="AK799">
        <v>0</v>
      </c>
      <c r="AL799">
        <v>0</v>
      </c>
      <c r="AM799">
        <v>0</v>
      </c>
      <c r="AN799">
        <v>0</v>
      </c>
      <c r="AO799" s="2">
        <v>0</v>
      </c>
    </row>
    <row r="800" spans="1:41">
      <c r="A800" s="2">
        <v>980000</v>
      </c>
      <c r="B800">
        <f t="shared" si="192"/>
        <v>16.333333333333332</v>
      </c>
      <c r="C800" s="16">
        <v>1498881504</v>
      </c>
      <c r="D800" s="6">
        <f t="shared" si="193"/>
        <v>42917.165555555555</v>
      </c>
      <c r="E800" s="20">
        <v>-2228</v>
      </c>
      <c r="F800" s="21">
        <v>-15272</v>
      </c>
      <c r="G800" s="22">
        <v>-6284</v>
      </c>
      <c r="H800">
        <f t="shared" si="194"/>
        <v>-0.135986328125</v>
      </c>
      <c r="I800">
        <f t="shared" si="195"/>
        <v>-0.93212890625</v>
      </c>
      <c r="J800" s="2">
        <f t="shared" si="196"/>
        <v>-0.383544921875</v>
      </c>
      <c r="K800" s="16">
        <v>3357</v>
      </c>
      <c r="L800" s="16">
        <v>1237</v>
      </c>
      <c r="M800" s="16">
        <v>-6392</v>
      </c>
      <c r="N800" s="18">
        <f t="shared" si="197"/>
        <v>25.586890243902442</v>
      </c>
      <c r="O800">
        <f t="shared" si="198"/>
        <v>9.4283536585365866</v>
      </c>
      <c r="P800" s="2">
        <f t="shared" si="199"/>
        <v>-48.719512195121958</v>
      </c>
      <c r="Q800" s="14">
        <v>110</v>
      </c>
      <c r="R800" s="14">
        <v>154</v>
      </c>
      <c r="S800" s="27">
        <v>54</v>
      </c>
      <c r="T800" s="18">
        <f t="shared" si="200"/>
        <v>16.504126031507877</v>
      </c>
      <c r="U800" s="12">
        <f t="shared" si="201"/>
        <v>23.105776444111029</v>
      </c>
      <c r="V800" s="2">
        <f t="shared" si="202"/>
        <v>8.1020255063765934</v>
      </c>
      <c r="W800" s="39">
        <f t="shared" si="203"/>
        <v>34.283570892723176</v>
      </c>
      <c r="X800" s="39">
        <f t="shared" si="204"/>
        <v>3.6759189797449281</v>
      </c>
      <c r="Y800" s="39">
        <f t="shared" si="205"/>
        <v>9.2273068267066733</v>
      </c>
      <c r="Z800" s="7">
        <f t="shared" si="206"/>
        <v>164.22502456652904</v>
      </c>
      <c r="AA800" s="16">
        <v>880</v>
      </c>
      <c r="AB800" s="57">
        <f t="shared" si="207"/>
        <v>23.635756432144248</v>
      </c>
      <c r="AC800" s="2">
        <v>15</v>
      </c>
      <c r="AD800" s="7">
        <v>2702</v>
      </c>
      <c r="AE800">
        <v>91</v>
      </c>
      <c r="AF800">
        <v>109</v>
      </c>
      <c r="AG800">
        <v>106</v>
      </c>
      <c r="AH800" s="2">
        <v>32</v>
      </c>
      <c r="AI800" s="7">
        <v>16</v>
      </c>
      <c r="AJ800">
        <v>56</v>
      </c>
      <c r="AK800">
        <v>0</v>
      </c>
      <c r="AL800">
        <v>0</v>
      </c>
      <c r="AM800">
        <v>1</v>
      </c>
      <c r="AN800">
        <v>0</v>
      </c>
      <c r="AO800" s="2">
        <v>0</v>
      </c>
    </row>
    <row r="801" spans="1:41">
      <c r="A801" s="2">
        <v>981000</v>
      </c>
      <c r="B801">
        <f t="shared" si="192"/>
        <v>16.350000000000001</v>
      </c>
      <c r="C801" s="16">
        <v>1498881505</v>
      </c>
      <c r="D801" s="6">
        <f t="shared" si="193"/>
        <v>42917.165567129632</v>
      </c>
      <c r="E801" s="20">
        <v>-896</v>
      </c>
      <c r="F801" s="21">
        <v>-19456</v>
      </c>
      <c r="G801" s="22">
        <v>-5748</v>
      </c>
      <c r="H801">
        <f t="shared" si="194"/>
        <v>-5.46875E-2</v>
      </c>
      <c r="I801">
        <f t="shared" si="195"/>
        <v>-1.1875</v>
      </c>
      <c r="J801" s="2">
        <f t="shared" si="196"/>
        <v>-0.350830078125</v>
      </c>
      <c r="K801" s="16">
        <v>2355</v>
      </c>
      <c r="L801" s="16">
        <v>-3597</v>
      </c>
      <c r="M801" s="16">
        <v>-7166</v>
      </c>
      <c r="N801" s="18">
        <f t="shared" si="197"/>
        <v>17.949695121951223</v>
      </c>
      <c r="O801">
        <f t="shared" si="198"/>
        <v>-27.416158536585368</v>
      </c>
      <c r="P801" s="2">
        <f t="shared" si="199"/>
        <v>-54.618902439024396</v>
      </c>
      <c r="Q801" s="14">
        <v>-220</v>
      </c>
      <c r="R801" s="14">
        <v>266</v>
      </c>
      <c r="S801" s="27">
        <v>-90</v>
      </c>
      <c r="T801" s="18">
        <f t="shared" si="200"/>
        <v>-33.008252063015753</v>
      </c>
      <c r="U801" s="12">
        <f t="shared" si="201"/>
        <v>39.909977494373592</v>
      </c>
      <c r="V801" s="2">
        <f t="shared" si="202"/>
        <v>-13.50337584396099</v>
      </c>
      <c r="W801" s="39">
        <f t="shared" si="203"/>
        <v>-15.228807201800453</v>
      </c>
      <c r="X801" s="39">
        <f t="shared" si="204"/>
        <v>20.480120030007491</v>
      </c>
      <c r="Y801" s="39">
        <f t="shared" si="205"/>
        <v>-12.37809452363091</v>
      </c>
      <c r="Z801" s="7">
        <f t="shared" si="206"/>
        <v>327.54544038993174</v>
      </c>
      <c r="AA801" s="16">
        <v>832</v>
      </c>
      <c r="AB801" s="57">
        <f t="shared" si="207"/>
        <v>23.491987899481835</v>
      </c>
      <c r="AC801" s="2">
        <v>15</v>
      </c>
      <c r="AD801" s="7">
        <v>2707</v>
      </c>
      <c r="AE801">
        <v>141</v>
      </c>
      <c r="AF801">
        <v>160</v>
      </c>
      <c r="AG801">
        <v>145</v>
      </c>
      <c r="AH801" s="2">
        <v>49</v>
      </c>
      <c r="AI801" s="7">
        <v>16</v>
      </c>
      <c r="AJ801">
        <v>102</v>
      </c>
      <c r="AK801">
        <v>0</v>
      </c>
      <c r="AL801">
        <v>0</v>
      </c>
      <c r="AM801">
        <v>0</v>
      </c>
      <c r="AN801">
        <v>0</v>
      </c>
      <c r="AO801" s="2">
        <v>0</v>
      </c>
    </row>
    <row r="802" spans="1:41">
      <c r="A802" s="2">
        <v>982000</v>
      </c>
      <c r="B802">
        <f t="shared" si="192"/>
        <v>16.366666666666667</v>
      </c>
      <c r="C802" s="16">
        <v>1498881506</v>
      </c>
      <c r="D802" s="6">
        <f t="shared" si="193"/>
        <v>42917.165578703702</v>
      </c>
      <c r="E802" s="20">
        <v>-604</v>
      </c>
      <c r="F802" s="21">
        <v>-17668</v>
      </c>
      <c r="G802" s="22">
        <v>-3760</v>
      </c>
      <c r="H802">
        <f t="shared" si="194"/>
        <v>-3.6865234375E-2</v>
      </c>
      <c r="I802">
        <f t="shared" si="195"/>
        <v>-1.078369140625</v>
      </c>
      <c r="J802" s="2">
        <f t="shared" si="196"/>
        <v>-0.2294921875</v>
      </c>
      <c r="K802" s="16">
        <v>-2802</v>
      </c>
      <c r="L802" s="16">
        <v>-8169</v>
      </c>
      <c r="M802" s="16">
        <v>3843</v>
      </c>
      <c r="N802" s="18">
        <f t="shared" si="197"/>
        <v>-21.356707317073173</v>
      </c>
      <c r="O802">
        <f t="shared" si="198"/>
        <v>-62.263719512195131</v>
      </c>
      <c r="P802" s="2">
        <f t="shared" si="199"/>
        <v>29.291158536585368</v>
      </c>
      <c r="Q802" s="14">
        <v>-291</v>
      </c>
      <c r="R802" s="14">
        <v>231</v>
      </c>
      <c r="S802" s="27">
        <v>-97</v>
      </c>
      <c r="T802" s="18">
        <f t="shared" si="200"/>
        <v>-43.660915228807198</v>
      </c>
      <c r="U802" s="12">
        <f t="shared" si="201"/>
        <v>34.658664666166544</v>
      </c>
      <c r="V802" s="2">
        <f t="shared" si="202"/>
        <v>-14.553638409602401</v>
      </c>
      <c r="W802" s="39">
        <f t="shared" si="203"/>
        <v>-25.881470367591898</v>
      </c>
      <c r="X802" s="39">
        <f t="shared" si="204"/>
        <v>15.228807201800443</v>
      </c>
      <c r="Y802" s="39">
        <f t="shared" si="205"/>
        <v>-13.428357089272321</v>
      </c>
      <c r="Z802" s="7">
        <f t="shared" si="206"/>
        <v>339.77918619485104</v>
      </c>
      <c r="AA802" s="16">
        <v>784</v>
      </c>
      <c r="AB802" s="57">
        <f t="shared" si="207"/>
        <v>23.348219366819421</v>
      </c>
      <c r="AC802" s="2">
        <v>15</v>
      </c>
      <c r="AD802" s="7">
        <v>2710</v>
      </c>
      <c r="AE802">
        <v>72</v>
      </c>
      <c r="AF802">
        <v>93</v>
      </c>
      <c r="AG802">
        <v>94</v>
      </c>
      <c r="AH802" s="2">
        <v>25</v>
      </c>
      <c r="AI802" s="7">
        <v>16</v>
      </c>
      <c r="AJ802">
        <v>116</v>
      </c>
      <c r="AK802">
        <v>0</v>
      </c>
      <c r="AL802">
        <v>4</v>
      </c>
      <c r="AM802">
        <v>0</v>
      </c>
      <c r="AN802">
        <v>0</v>
      </c>
      <c r="AO802" s="2">
        <v>0</v>
      </c>
    </row>
    <row r="803" spans="1:41">
      <c r="A803" s="2">
        <v>983000</v>
      </c>
      <c r="B803">
        <f t="shared" si="192"/>
        <v>16.383333333333333</v>
      </c>
      <c r="C803" s="16">
        <v>1498881507</v>
      </c>
      <c r="D803" s="6">
        <f t="shared" si="193"/>
        <v>42917.165590277778</v>
      </c>
      <c r="E803" s="20">
        <v>-448</v>
      </c>
      <c r="F803" s="21">
        <v>-6984</v>
      </c>
      <c r="G803" s="22">
        <v>-1652</v>
      </c>
      <c r="H803">
        <f t="shared" si="194"/>
        <v>-2.734375E-2</v>
      </c>
      <c r="I803">
        <f t="shared" si="195"/>
        <v>-0.42626953125</v>
      </c>
      <c r="J803" s="2">
        <f t="shared" si="196"/>
        <v>-0.100830078125</v>
      </c>
      <c r="K803" s="16">
        <v>625</v>
      </c>
      <c r="L803" s="16">
        <v>-12922</v>
      </c>
      <c r="M803" s="16">
        <v>-4074</v>
      </c>
      <c r="N803" s="18">
        <f t="shared" si="197"/>
        <v>4.7637195121951228</v>
      </c>
      <c r="O803">
        <f t="shared" si="198"/>
        <v>-98.490853658536594</v>
      </c>
      <c r="P803" s="2">
        <f t="shared" si="199"/>
        <v>-31.051829268292686</v>
      </c>
      <c r="Q803" s="14">
        <v>-317</v>
      </c>
      <c r="R803" s="14">
        <v>225</v>
      </c>
      <c r="S803" s="27">
        <v>-87</v>
      </c>
      <c r="T803" s="18">
        <f t="shared" si="200"/>
        <v>-47.561890472618153</v>
      </c>
      <c r="U803" s="12">
        <f t="shared" si="201"/>
        <v>33.758439609902474</v>
      </c>
      <c r="V803" s="2">
        <f t="shared" si="202"/>
        <v>-13.053263315828957</v>
      </c>
      <c r="W803" s="39">
        <f t="shared" si="203"/>
        <v>-29.782445611402853</v>
      </c>
      <c r="X803" s="39">
        <f t="shared" si="204"/>
        <v>14.328582145536373</v>
      </c>
      <c r="Y803" s="39">
        <f t="shared" si="205"/>
        <v>-11.927981995498877</v>
      </c>
      <c r="Z803" s="7">
        <f t="shared" si="206"/>
        <v>345.63912361590184</v>
      </c>
      <c r="AA803" s="16">
        <v>848</v>
      </c>
      <c r="AB803" s="57">
        <f t="shared" si="207"/>
        <v>23.539910743702638</v>
      </c>
      <c r="AC803" s="2">
        <v>15</v>
      </c>
      <c r="AD803" s="7">
        <v>2714</v>
      </c>
      <c r="AE803">
        <v>74</v>
      </c>
      <c r="AF803">
        <v>95</v>
      </c>
      <c r="AG803">
        <v>94</v>
      </c>
      <c r="AH803" s="2">
        <v>25</v>
      </c>
      <c r="AI803" s="7">
        <v>16</v>
      </c>
      <c r="AJ803">
        <v>40</v>
      </c>
      <c r="AK803">
        <v>0</v>
      </c>
      <c r="AL803">
        <v>0</v>
      </c>
      <c r="AM803">
        <v>0</v>
      </c>
      <c r="AN803">
        <v>0</v>
      </c>
      <c r="AO803" s="2">
        <v>0</v>
      </c>
    </row>
    <row r="804" spans="1:41">
      <c r="A804" s="2">
        <v>984000</v>
      </c>
      <c r="B804">
        <f t="shared" si="192"/>
        <v>16.399999999999999</v>
      </c>
      <c r="C804" s="16">
        <v>1498881508</v>
      </c>
      <c r="D804" s="6">
        <f t="shared" si="193"/>
        <v>42917.165601851855</v>
      </c>
      <c r="E804" s="20">
        <v>824</v>
      </c>
      <c r="F804" s="21">
        <v>-14840</v>
      </c>
      <c r="G804" s="22">
        <v>-2400</v>
      </c>
      <c r="H804">
        <f t="shared" si="194"/>
        <v>5.029296875E-2</v>
      </c>
      <c r="I804">
        <f t="shared" si="195"/>
        <v>-0.90576171875</v>
      </c>
      <c r="J804" s="2">
        <f t="shared" si="196"/>
        <v>-0.146484375</v>
      </c>
      <c r="K804" s="16">
        <v>3174</v>
      </c>
      <c r="L804" s="16">
        <v>-13301</v>
      </c>
      <c r="M804" s="16">
        <v>7245</v>
      </c>
      <c r="N804" s="18">
        <f t="shared" si="197"/>
        <v>24.19207317073171</v>
      </c>
      <c r="O804">
        <f t="shared" si="198"/>
        <v>-101.37957317073172</v>
      </c>
      <c r="P804" s="2">
        <f t="shared" si="199"/>
        <v>55.221036585365859</v>
      </c>
      <c r="Q804" s="14">
        <v>-37</v>
      </c>
      <c r="R804" s="14">
        <v>207</v>
      </c>
      <c r="S804" s="27">
        <v>147</v>
      </c>
      <c r="T804" s="18">
        <f t="shared" si="200"/>
        <v>-5.5513878469617408</v>
      </c>
      <c r="U804" s="12">
        <f t="shared" si="201"/>
        <v>31.057764441110276</v>
      </c>
      <c r="V804" s="2">
        <f t="shared" si="202"/>
        <v>22.055513878469618</v>
      </c>
      <c r="W804" s="39">
        <f t="shared" si="203"/>
        <v>12.228057014253558</v>
      </c>
      <c r="X804" s="39">
        <f t="shared" si="204"/>
        <v>11.627906976744175</v>
      </c>
      <c r="Y804" s="39">
        <f t="shared" si="205"/>
        <v>23.1807951987997</v>
      </c>
      <c r="Z804" s="7">
        <f t="shared" si="206"/>
        <v>114.8768886526021</v>
      </c>
      <c r="AA804" s="16">
        <v>832</v>
      </c>
      <c r="AB804" s="57">
        <f t="shared" si="207"/>
        <v>23.491987899481835</v>
      </c>
      <c r="AC804" s="2">
        <v>15</v>
      </c>
      <c r="AD804" s="7">
        <v>2717</v>
      </c>
      <c r="AE804">
        <v>156</v>
      </c>
      <c r="AF804">
        <v>167</v>
      </c>
      <c r="AG804">
        <v>149</v>
      </c>
      <c r="AH804" s="2">
        <v>56</v>
      </c>
      <c r="AI804" s="7">
        <v>16</v>
      </c>
      <c r="AJ804">
        <v>51</v>
      </c>
      <c r="AK804">
        <v>0</v>
      </c>
      <c r="AL804">
        <v>0</v>
      </c>
      <c r="AM804">
        <v>0</v>
      </c>
      <c r="AN804">
        <v>0</v>
      </c>
      <c r="AO804" s="2">
        <v>0</v>
      </c>
    </row>
    <row r="805" spans="1:41">
      <c r="A805" s="2">
        <v>985000</v>
      </c>
      <c r="B805">
        <f t="shared" si="192"/>
        <v>16.416666666666668</v>
      </c>
      <c r="C805" s="16">
        <v>1498881509</v>
      </c>
      <c r="D805" s="6">
        <f t="shared" si="193"/>
        <v>42917.165613425925</v>
      </c>
      <c r="E805" s="20">
        <v>-1288</v>
      </c>
      <c r="F805" s="21">
        <v>-13704</v>
      </c>
      <c r="G805" s="22">
        <v>-3652</v>
      </c>
      <c r="H805">
        <f t="shared" si="194"/>
        <v>-7.861328125E-2</v>
      </c>
      <c r="I805">
        <f t="shared" si="195"/>
        <v>-0.83642578125</v>
      </c>
      <c r="J805" s="2">
        <f t="shared" si="196"/>
        <v>-0.222900390625</v>
      </c>
      <c r="K805" s="16">
        <v>-2433</v>
      </c>
      <c r="L805" s="16">
        <v>-5669</v>
      </c>
      <c r="M805" s="16">
        <v>2647</v>
      </c>
      <c r="N805" s="18">
        <f t="shared" si="197"/>
        <v>-18.544207317073173</v>
      </c>
      <c r="O805">
        <f t="shared" si="198"/>
        <v>-43.208841463414636</v>
      </c>
      <c r="P805" s="2">
        <f t="shared" si="199"/>
        <v>20.175304878048781</v>
      </c>
      <c r="Q805" s="14">
        <v>77</v>
      </c>
      <c r="R805" s="14">
        <v>147</v>
      </c>
      <c r="S805" s="27">
        <v>-127</v>
      </c>
      <c r="T805" s="18">
        <f t="shared" si="200"/>
        <v>11.552888222055515</v>
      </c>
      <c r="U805" s="12">
        <f t="shared" si="201"/>
        <v>22.055513878469618</v>
      </c>
      <c r="V805" s="2">
        <f t="shared" si="202"/>
        <v>-19.05476369092273</v>
      </c>
      <c r="W805" s="39">
        <f t="shared" si="203"/>
        <v>29.332333083270814</v>
      </c>
      <c r="X805" s="39">
        <f t="shared" si="204"/>
        <v>2.625656414103517</v>
      </c>
      <c r="Y805" s="39">
        <f t="shared" si="205"/>
        <v>-17.929482370592652</v>
      </c>
      <c r="Z805" s="7">
        <f t="shared" si="206"/>
        <v>212.91917082953773</v>
      </c>
      <c r="AA805" s="16">
        <v>800</v>
      </c>
      <c r="AB805" s="57">
        <f t="shared" si="207"/>
        <v>23.396142211040225</v>
      </c>
      <c r="AC805" s="2">
        <v>15</v>
      </c>
      <c r="AD805" s="7">
        <v>2721</v>
      </c>
      <c r="AE805">
        <v>151</v>
      </c>
      <c r="AF805">
        <v>163</v>
      </c>
      <c r="AG805">
        <v>146</v>
      </c>
      <c r="AH805" s="2">
        <v>54</v>
      </c>
      <c r="AI805" s="7">
        <v>16</v>
      </c>
      <c r="AJ805">
        <v>55</v>
      </c>
      <c r="AK805">
        <v>0</v>
      </c>
      <c r="AL805">
        <v>0</v>
      </c>
      <c r="AM805">
        <v>0</v>
      </c>
      <c r="AN805">
        <v>0</v>
      </c>
      <c r="AO805" s="2">
        <v>0</v>
      </c>
    </row>
    <row r="806" spans="1:41">
      <c r="A806" s="2">
        <v>986000</v>
      </c>
      <c r="B806">
        <f t="shared" si="192"/>
        <v>16.433333333333334</v>
      </c>
      <c r="C806" s="16">
        <v>1498881510</v>
      </c>
      <c r="D806" s="6">
        <f t="shared" si="193"/>
        <v>42917.165625000001</v>
      </c>
      <c r="E806" s="20">
        <v>-776</v>
      </c>
      <c r="F806" s="21">
        <v>-16552</v>
      </c>
      <c r="G806" s="22">
        <v>-1696</v>
      </c>
      <c r="H806">
        <f t="shared" si="194"/>
        <v>-4.736328125E-2</v>
      </c>
      <c r="I806">
        <f t="shared" si="195"/>
        <v>-1.01025390625</v>
      </c>
      <c r="J806" s="2">
        <f t="shared" si="196"/>
        <v>-0.103515625</v>
      </c>
      <c r="K806" s="16">
        <v>-10824</v>
      </c>
      <c r="L806" s="16">
        <v>7668</v>
      </c>
      <c r="M806" s="16">
        <v>-1666</v>
      </c>
      <c r="N806" s="18">
        <f t="shared" si="197"/>
        <v>-82.500000000000014</v>
      </c>
      <c r="O806">
        <f t="shared" si="198"/>
        <v>58.445121951219519</v>
      </c>
      <c r="P806" s="2">
        <f t="shared" si="199"/>
        <v>-12.698170731707318</v>
      </c>
      <c r="Q806" s="14">
        <v>91</v>
      </c>
      <c r="R806" s="14">
        <v>159</v>
      </c>
      <c r="S806" s="27">
        <v>67</v>
      </c>
      <c r="T806" s="18">
        <f t="shared" si="200"/>
        <v>13.653413353338335</v>
      </c>
      <c r="U806" s="12">
        <f t="shared" si="201"/>
        <v>23.855963990997751</v>
      </c>
      <c r="V806" s="2">
        <f t="shared" si="202"/>
        <v>10.052513128282071</v>
      </c>
      <c r="W806" s="39">
        <f t="shared" si="203"/>
        <v>31.432858214553633</v>
      </c>
      <c r="X806" s="39">
        <f t="shared" si="204"/>
        <v>4.4261065266316493</v>
      </c>
      <c r="Y806" s="39">
        <f t="shared" si="205"/>
        <v>11.177794448612151</v>
      </c>
      <c r="Z806" s="7">
        <f t="shared" si="206"/>
        <v>159.50024556937322</v>
      </c>
      <c r="AA806" s="16">
        <v>848</v>
      </c>
      <c r="AB806" s="57">
        <f t="shared" si="207"/>
        <v>23.539910743702638</v>
      </c>
      <c r="AC806" s="2">
        <v>15</v>
      </c>
      <c r="AD806" s="7">
        <v>2724</v>
      </c>
      <c r="AE806">
        <v>74</v>
      </c>
      <c r="AF806">
        <v>94</v>
      </c>
      <c r="AG806">
        <v>93</v>
      </c>
      <c r="AH806" s="2">
        <v>27</v>
      </c>
      <c r="AI806" s="7">
        <v>16</v>
      </c>
      <c r="AJ806">
        <v>87</v>
      </c>
      <c r="AK806">
        <v>0</v>
      </c>
      <c r="AL806">
        <v>0</v>
      </c>
      <c r="AM806">
        <v>0</v>
      </c>
      <c r="AN806">
        <v>0</v>
      </c>
      <c r="AO806" s="2">
        <v>0</v>
      </c>
    </row>
    <row r="807" spans="1:41">
      <c r="A807" s="2">
        <v>987000</v>
      </c>
      <c r="B807">
        <f t="shared" si="192"/>
        <v>16.45</v>
      </c>
      <c r="C807" s="16">
        <v>1498881511</v>
      </c>
      <c r="D807" s="6">
        <f t="shared" si="193"/>
        <v>42917.165636574078</v>
      </c>
      <c r="E807" s="20">
        <v>676</v>
      </c>
      <c r="F807" s="21">
        <v>-19864</v>
      </c>
      <c r="G807" s="22">
        <v>-4496</v>
      </c>
      <c r="H807">
        <f t="shared" si="194"/>
        <v>4.1259765625E-2</v>
      </c>
      <c r="I807">
        <f t="shared" si="195"/>
        <v>-1.21240234375</v>
      </c>
      <c r="J807" s="2">
        <f t="shared" si="196"/>
        <v>-0.2744140625</v>
      </c>
      <c r="K807" s="16">
        <v>3925</v>
      </c>
      <c r="L807" s="16">
        <v>7982</v>
      </c>
      <c r="M807" s="16">
        <v>10258</v>
      </c>
      <c r="N807" s="18">
        <f t="shared" si="197"/>
        <v>29.916158536585368</v>
      </c>
      <c r="O807">
        <f t="shared" si="198"/>
        <v>60.838414634146346</v>
      </c>
      <c r="P807" s="2">
        <f t="shared" si="199"/>
        <v>78.185975609756099</v>
      </c>
      <c r="Q807" s="14">
        <v>-129</v>
      </c>
      <c r="R807" s="14">
        <v>231</v>
      </c>
      <c r="S807" s="27">
        <v>111</v>
      </c>
      <c r="T807" s="18">
        <f t="shared" si="200"/>
        <v>-19.35483870967742</v>
      </c>
      <c r="U807" s="12">
        <f t="shared" si="201"/>
        <v>34.658664666166544</v>
      </c>
      <c r="V807" s="2">
        <f t="shared" si="202"/>
        <v>16.654163540885222</v>
      </c>
      <c r="W807" s="39">
        <f t="shared" si="203"/>
        <v>-1.5753938484621202</v>
      </c>
      <c r="X807" s="39">
        <f t="shared" si="204"/>
        <v>15.228807201800443</v>
      </c>
      <c r="Y807" s="39">
        <f t="shared" si="205"/>
        <v>17.779444861215303</v>
      </c>
      <c r="Z807" s="7">
        <f t="shared" si="206"/>
        <v>80.449613223615273</v>
      </c>
      <c r="AA807" s="16">
        <v>832</v>
      </c>
      <c r="AB807" s="57">
        <f t="shared" si="207"/>
        <v>23.491987899481835</v>
      </c>
      <c r="AC807" s="2">
        <v>15</v>
      </c>
      <c r="AD807" s="7">
        <v>2730</v>
      </c>
      <c r="AE807">
        <v>110</v>
      </c>
      <c r="AF807">
        <v>128</v>
      </c>
      <c r="AG807">
        <v>120</v>
      </c>
      <c r="AH807" s="2">
        <v>39</v>
      </c>
      <c r="AI807" s="7">
        <v>16</v>
      </c>
      <c r="AJ807">
        <v>44</v>
      </c>
      <c r="AK807">
        <v>0</v>
      </c>
      <c r="AL807">
        <v>0</v>
      </c>
      <c r="AM807">
        <v>0</v>
      </c>
      <c r="AN807">
        <v>0</v>
      </c>
      <c r="AO807" s="2">
        <v>0</v>
      </c>
    </row>
    <row r="808" spans="1:41">
      <c r="A808" s="2">
        <v>988000</v>
      </c>
      <c r="B808">
        <f t="shared" si="192"/>
        <v>16.466666666666665</v>
      </c>
      <c r="C808" s="16">
        <v>1498881512</v>
      </c>
      <c r="D808" s="6">
        <f t="shared" si="193"/>
        <v>42917.165648148148</v>
      </c>
      <c r="E808" s="20">
        <v>252</v>
      </c>
      <c r="F808" s="21">
        <v>-21664</v>
      </c>
      <c r="G808" s="22">
        <v>-4888</v>
      </c>
      <c r="H808">
        <f t="shared" si="194"/>
        <v>1.5380859375E-2</v>
      </c>
      <c r="I808">
        <f t="shared" si="195"/>
        <v>-1.322265625</v>
      </c>
      <c r="J808" s="2">
        <f t="shared" si="196"/>
        <v>-0.29833984375</v>
      </c>
      <c r="K808" s="16">
        <v>-7444</v>
      </c>
      <c r="L808" s="16">
        <v>7571</v>
      </c>
      <c r="M808" s="16">
        <v>6115</v>
      </c>
      <c r="N808" s="18">
        <f t="shared" si="197"/>
        <v>-56.737804878048784</v>
      </c>
      <c r="O808">
        <f t="shared" si="198"/>
        <v>57.705792682926834</v>
      </c>
      <c r="P808" s="2">
        <f t="shared" si="199"/>
        <v>46.608231707317074</v>
      </c>
      <c r="Q808" s="14">
        <v>39</v>
      </c>
      <c r="R808" s="14">
        <v>95</v>
      </c>
      <c r="S808" s="27">
        <v>211</v>
      </c>
      <c r="T808" s="18">
        <f t="shared" si="200"/>
        <v>5.8514628657164289</v>
      </c>
      <c r="U808" s="12">
        <f t="shared" si="201"/>
        <v>14.253563390847711</v>
      </c>
      <c r="V808" s="2">
        <f t="shared" si="202"/>
        <v>31.657914478619656</v>
      </c>
      <c r="W808" s="39">
        <f t="shared" si="203"/>
        <v>23.630907726931728</v>
      </c>
      <c r="X808" s="39">
        <f t="shared" si="204"/>
        <v>-5.17629407351839</v>
      </c>
      <c r="Y808" s="39">
        <f t="shared" si="205"/>
        <v>32.783195798949734</v>
      </c>
      <c r="Z808" s="7">
        <f t="shared" si="206"/>
        <v>123.2261434893845</v>
      </c>
      <c r="AA808" s="16">
        <v>800</v>
      </c>
      <c r="AB808" s="57">
        <f t="shared" si="207"/>
        <v>23.396142211040225</v>
      </c>
      <c r="AC808" s="2">
        <v>15</v>
      </c>
      <c r="AD808" s="7">
        <v>2733</v>
      </c>
      <c r="AE808">
        <v>120</v>
      </c>
      <c r="AF808">
        <v>136</v>
      </c>
      <c r="AG808">
        <v>127</v>
      </c>
      <c r="AH808" s="2">
        <v>43</v>
      </c>
      <c r="AI808" s="7">
        <v>16</v>
      </c>
      <c r="AJ808">
        <v>78</v>
      </c>
      <c r="AK808">
        <v>0</v>
      </c>
      <c r="AL808">
        <v>0</v>
      </c>
      <c r="AM808">
        <v>0</v>
      </c>
      <c r="AN808">
        <v>0</v>
      </c>
      <c r="AO808" s="2">
        <v>0</v>
      </c>
    </row>
    <row r="809" spans="1:41">
      <c r="A809" s="2">
        <v>989000</v>
      </c>
      <c r="B809">
        <f t="shared" si="192"/>
        <v>16.483333333333334</v>
      </c>
      <c r="C809" s="16">
        <v>1498881513</v>
      </c>
      <c r="D809" s="6">
        <f t="shared" si="193"/>
        <v>42917.165659722217</v>
      </c>
      <c r="E809" s="20">
        <v>-652</v>
      </c>
      <c r="F809" s="21">
        <v>-17384</v>
      </c>
      <c r="G809" s="22">
        <v>-4020</v>
      </c>
      <c r="H809">
        <f t="shared" si="194"/>
        <v>-3.9794921875E-2</v>
      </c>
      <c r="I809">
        <f t="shared" si="195"/>
        <v>-1.06103515625</v>
      </c>
      <c r="J809" s="2">
        <f t="shared" si="196"/>
        <v>-0.245361328125</v>
      </c>
      <c r="K809" s="16">
        <v>5520</v>
      </c>
      <c r="L809" s="16">
        <v>10603</v>
      </c>
      <c r="M809" s="16">
        <v>8933</v>
      </c>
      <c r="N809" s="18">
        <f t="shared" si="197"/>
        <v>42.073170731707322</v>
      </c>
      <c r="O809">
        <f t="shared" si="198"/>
        <v>80.815548780487816</v>
      </c>
      <c r="P809" s="2">
        <f t="shared" si="199"/>
        <v>68.086890243902445</v>
      </c>
      <c r="Q809" s="14">
        <v>-294</v>
      </c>
      <c r="R809" s="14">
        <v>164</v>
      </c>
      <c r="S809" s="27">
        <v>136</v>
      </c>
      <c r="T809" s="18">
        <f t="shared" si="200"/>
        <v>-44.111027756939237</v>
      </c>
      <c r="U809" s="12">
        <f t="shared" si="201"/>
        <v>24.606151537884472</v>
      </c>
      <c r="V809" s="2">
        <f t="shared" si="202"/>
        <v>20.405101275318831</v>
      </c>
      <c r="W809" s="39">
        <f t="shared" si="203"/>
        <v>-26.331582895723937</v>
      </c>
      <c r="X809" s="39">
        <f t="shared" si="204"/>
        <v>5.1762940735183705</v>
      </c>
      <c r="Y809" s="39">
        <f t="shared" si="205"/>
        <v>21.530382595648909</v>
      </c>
      <c r="Z809" s="7">
        <f t="shared" si="206"/>
        <v>32.629589465658256</v>
      </c>
      <c r="AA809" s="16">
        <v>736</v>
      </c>
      <c r="AB809" s="57">
        <f t="shared" si="207"/>
        <v>23.204450834157008</v>
      </c>
      <c r="AC809" s="2">
        <v>15</v>
      </c>
      <c r="AD809" s="7">
        <v>2737</v>
      </c>
      <c r="AE809">
        <v>72</v>
      </c>
      <c r="AF809">
        <v>94</v>
      </c>
      <c r="AG809">
        <v>95</v>
      </c>
      <c r="AH809" s="2">
        <v>25</v>
      </c>
      <c r="AI809" s="7">
        <v>16</v>
      </c>
      <c r="AJ809">
        <v>68</v>
      </c>
      <c r="AK809">
        <v>0</v>
      </c>
      <c r="AL809">
        <v>0</v>
      </c>
      <c r="AM809">
        <v>0</v>
      </c>
      <c r="AN809">
        <v>0</v>
      </c>
      <c r="AO809" s="2">
        <v>0</v>
      </c>
    </row>
    <row r="810" spans="1:41">
      <c r="A810" s="2">
        <v>990000</v>
      </c>
      <c r="B810">
        <f t="shared" si="192"/>
        <v>16.5</v>
      </c>
      <c r="C810" s="16">
        <v>1498881514</v>
      </c>
      <c r="D810" s="6">
        <f t="shared" si="193"/>
        <v>42917.165671296301</v>
      </c>
      <c r="E810" s="20">
        <v>236</v>
      </c>
      <c r="F810" s="21">
        <v>-15332</v>
      </c>
      <c r="G810" s="22">
        <v>-4336</v>
      </c>
      <c r="H810">
        <f t="shared" si="194"/>
        <v>1.4404296875E-2</v>
      </c>
      <c r="I810">
        <f t="shared" si="195"/>
        <v>-0.935791015625</v>
      </c>
      <c r="J810" s="2">
        <f t="shared" si="196"/>
        <v>-0.2646484375</v>
      </c>
      <c r="K810" s="16">
        <v>1969</v>
      </c>
      <c r="L810" s="16">
        <v>7176</v>
      </c>
      <c r="M810" s="16">
        <v>3835</v>
      </c>
      <c r="N810" s="18">
        <f t="shared" si="197"/>
        <v>15.007621951219514</v>
      </c>
      <c r="O810">
        <f t="shared" si="198"/>
        <v>54.695121951219519</v>
      </c>
      <c r="P810" s="2">
        <f t="shared" si="199"/>
        <v>29.230182926829272</v>
      </c>
      <c r="Q810" s="14">
        <v>-67</v>
      </c>
      <c r="R810" s="14">
        <v>261</v>
      </c>
      <c r="S810" s="27">
        <v>-33</v>
      </c>
      <c r="T810" s="18">
        <f t="shared" si="200"/>
        <v>-10.052513128282071</v>
      </c>
      <c r="U810" s="12">
        <f t="shared" si="201"/>
        <v>39.159789947486871</v>
      </c>
      <c r="V810" s="2">
        <f t="shared" si="202"/>
        <v>-4.9512378094523628</v>
      </c>
      <c r="W810" s="39">
        <f t="shared" si="203"/>
        <v>7.7269317329332292</v>
      </c>
      <c r="X810" s="39">
        <f t="shared" si="204"/>
        <v>19.72993248312077</v>
      </c>
      <c r="Y810" s="39">
        <f t="shared" si="205"/>
        <v>-3.8259564891222828</v>
      </c>
      <c r="Z810" s="7">
        <f t="shared" si="206"/>
        <v>207.58539468324972</v>
      </c>
      <c r="AA810" s="16">
        <v>832</v>
      </c>
      <c r="AB810" s="57">
        <f t="shared" si="207"/>
        <v>23.491987899481835</v>
      </c>
      <c r="AC810" s="2">
        <v>14</v>
      </c>
      <c r="AD810" s="7">
        <v>2742</v>
      </c>
      <c r="AE810">
        <v>72</v>
      </c>
      <c r="AF810">
        <v>94</v>
      </c>
      <c r="AG810">
        <v>95</v>
      </c>
      <c r="AH810" s="2">
        <v>24</v>
      </c>
      <c r="AI810" s="7">
        <v>16</v>
      </c>
      <c r="AJ810">
        <v>67</v>
      </c>
      <c r="AK810">
        <v>0</v>
      </c>
      <c r="AL810">
        <v>5</v>
      </c>
      <c r="AM810">
        <v>0</v>
      </c>
      <c r="AN810">
        <v>0</v>
      </c>
      <c r="AO810" s="2">
        <v>0</v>
      </c>
    </row>
    <row r="811" spans="1:41">
      <c r="A811" s="2">
        <v>991000</v>
      </c>
      <c r="B811">
        <f t="shared" si="192"/>
        <v>16.516666666666666</v>
      </c>
      <c r="C811" s="16">
        <v>1498881515</v>
      </c>
      <c r="D811" s="6">
        <f t="shared" si="193"/>
        <v>42917.165682870371</v>
      </c>
      <c r="E811" s="20">
        <v>536</v>
      </c>
      <c r="F811" s="21">
        <v>-19844</v>
      </c>
      <c r="G811" s="22">
        <v>-5716</v>
      </c>
      <c r="H811">
        <f t="shared" si="194"/>
        <v>3.271484375E-2</v>
      </c>
      <c r="I811">
        <f t="shared" si="195"/>
        <v>-1.211181640625</v>
      </c>
      <c r="J811" s="2">
        <f t="shared" si="196"/>
        <v>-0.348876953125</v>
      </c>
      <c r="K811" s="16">
        <v>10599</v>
      </c>
      <c r="L811" s="16">
        <v>6166</v>
      </c>
      <c r="M811" s="16">
        <v>1328</v>
      </c>
      <c r="N811" s="18">
        <f t="shared" si="197"/>
        <v>80.785060975609767</v>
      </c>
      <c r="O811">
        <f t="shared" si="198"/>
        <v>46.996951219512198</v>
      </c>
      <c r="P811" s="2">
        <f t="shared" si="199"/>
        <v>10.121951219512196</v>
      </c>
      <c r="Q811" s="14">
        <v>-27</v>
      </c>
      <c r="R811" s="14">
        <v>245</v>
      </c>
      <c r="S811" s="27">
        <v>-63</v>
      </c>
      <c r="T811" s="18">
        <f t="shared" si="200"/>
        <v>-4.0510127531882967</v>
      </c>
      <c r="U811" s="12">
        <f t="shared" si="201"/>
        <v>36.759189797449359</v>
      </c>
      <c r="V811" s="2">
        <f t="shared" si="202"/>
        <v>-9.4523630907726925</v>
      </c>
      <c r="W811" s="39">
        <f t="shared" si="203"/>
        <v>13.728432108027004</v>
      </c>
      <c r="X811" s="39">
        <f t="shared" si="204"/>
        <v>17.329332333083258</v>
      </c>
      <c r="Y811" s="39">
        <f t="shared" si="205"/>
        <v>-8.3270817704426126</v>
      </c>
      <c r="Z811" s="7">
        <f t="shared" si="206"/>
        <v>212.71362933223651</v>
      </c>
      <c r="AA811" s="16">
        <v>784</v>
      </c>
      <c r="AB811" s="57">
        <f t="shared" si="207"/>
        <v>23.348219366819421</v>
      </c>
      <c r="AC811" s="2">
        <v>14</v>
      </c>
      <c r="AD811" s="7">
        <v>2746</v>
      </c>
      <c r="AE811">
        <v>125</v>
      </c>
      <c r="AF811">
        <v>142</v>
      </c>
      <c r="AG811">
        <v>132</v>
      </c>
      <c r="AH811" s="2">
        <v>45</v>
      </c>
      <c r="AI811" s="7">
        <v>16</v>
      </c>
      <c r="AJ811">
        <v>51</v>
      </c>
      <c r="AK811">
        <v>0</v>
      </c>
      <c r="AL811">
        <v>0</v>
      </c>
      <c r="AM811">
        <v>0</v>
      </c>
      <c r="AN811">
        <v>0</v>
      </c>
      <c r="AO811" s="2">
        <v>0</v>
      </c>
    </row>
    <row r="812" spans="1:41">
      <c r="A812" s="2">
        <v>992000</v>
      </c>
      <c r="B812">
        <f t="shared" si="192"/>
        <v>16.533333333333335</v>
      </c>
      <c r="C812" s="16">
        <v>1498881516</v>
      </c>
      <c r="D812" s="6">
        <f t="shared" si="193"/>
        <v>42917.16569444444</v>
      </c>
      <c r="E812" s="20">
        <v>-1052</v>
      </c>
      <c r="F812" s="21">
        <v>-7560</v>
      </c>
      <c r="G812" s="22">
        <v>-1932</v>
      </c>
      <c r="H812">
        <f t="shared" si="194"/>
        <v>-6.4208984375E-2</v>
      </c>
      <c r="I812">
        <f t="shared" si="195"/>
        <v>-0.46142578125</v>
      </c>
      <c r="J812" s="2">
        <f t="shared" si="196"/>
        <v>-0.117919921875</v>
      </c>
      <c r="K812" s="16">
        <v>-962</v>
      </c>
      <c r="L812" s="16">
        <v>5426</v>
      </c>
      <c r="M812" s="16">
        <v>1608</v>
      </c>
      <c r="N812" s="18">
        <f t="shared" si="197"/>
        <v>-7.3323170731707323</v>
      </c>
      <c r="O812">
        <f t="shared" si="198"/>
        <v>41.356707317073173</v>
      </c>
      <c r="P812" s="2">
        <f t="shared" si="199"/>
        <v>12.256097560975611</v>
      </c>
      <c r="Q812" s="14">
        <v>133</v>
      </c>
      <c r="R812" s="14">
        <v>53</v>
      </c>
      <c r="S812" s="27">
        <v>-137</v>
      </c>
      <c r="T812" s="18">
        <f t="shared" si="200"/>
        <v>19.954988747186796</v>
      </c>
      <c r="U812" s="12">
        <f t="shared" si="201"/>
        <v>7.9519879969992502</v>
      </c>
      <c r="V812" s="2">
        <f t="shared" si="202"/>
        <v>-20.555138784696172</v>
      </c>
      <c r="W812" s="39">
        <f t="shared" si="203"/>
        <v>37.734433608402099</v>
      </c>
      <c r="X812" s="39">
        <f t="shared" si="204"/>
        <v>-11.477869467366851</v>
      </c>
      <c r="Y812" s="39">
        <f t="shared" si="205"/>
        <v>-19.429857464366094</v>
      </c>
      <c r="Z812" s="7">
        <f t="shared" si="206"/>
        <v>208.53028564834085</v>
      </c>
      <c r="AA812" s="16">
        <v>800</v>
      </c>
      <c r="AB812" s="57">
        <f t="shared" si="207"/>
        <v>23.396142211040225</v>
      </c>
      <c r="AC812" s="2">
        <v>14</v>
      </c>
      <c r="AD812" s="7">
        <v>2751</v>
      </c>
      <c r="AE812">
        <v>152</v>
      </c>
      <c r="AF812">
        <v>164</v>
      </c>
      <c r="AG812">
        <v>145</v>
      </c>
      <c r="AH812" s="2">
        <v>55</v>
      </c>
      <c r="AI812" s="7">
        <v>16</v>
      </c>
      <c r="AJ812">
        <v>119</v>
      </c>
      <c r="AK812">
        <v>0</v>
      </c>
      <c r="AL812">
        <v>0</v>
      </c>
      <c r="AM812">
        <v>0</v>
      </c>
      <c r="AN812">
        <v>0</v>
      </c>
      <c r="AO812" s="2">
        <v>0</v>
      </c>
    </row>
    <row r="813" spans="1:41">
      <c r="A813" s="2">
        <v>993000</v>
      </c>
      <c r="B813">
        <f t="shared" si="192"/>
        <v>16.55</v>
      </c>
      <c r="C813" s="16">
        <v>1498881517</v>
      </c>
      <c r="D813" s="6">
        <f t="shared" si="193"/>
        <v>42917.165706018517</v>
      </c>
      <c r="E813" s="20">
        <v>40</v>
      </c>
      <c r="F813" s="21">
        <v>-30948</v>
      </c>
      <c r="G813" s="22">
        <v>-8464</v>
      </c>
      <c r="H813">
        <f t="shared" si="194"/>
        <v>2.44140625E-3</v>
      </c>
      <c r="I813">
        <f t="shared" si="195"/>
        <v>-1.888916015625</v>
      </c>
      <c r="J813" s="2">
        <f t="shared" si="196"/>
        <v>-0.5166015625</v>
      </c>
      <c r="K813" s="16">
        <v>-346</v>
      </c>
      <c r="L813" s="16">
        <v>4872</v>
      </c>
      <c r="M813" s="16">
        <v>-13690</v>
      </c>
      <c r="N813" s="18">
        <f t="shared" si="197"/>
        <v>-2.6371951219512195</v>
      </c>
      <c r="O813">
        <f t="shared" si="198"/>
        <v>37.134146341463421</v>
      </c>
      <c r="P813" s="2">
        <f t="shared" si="199"/>
        <v>-104.34451219512196</v>
      </c>
      <c r="Q813" s="14">
        <v>21</v>
      </c>
      <c r="R813" s="14">
        <v>205</v>
      </c>
      <c r="S813" s="27">
        <v>111</v>
      </c>
      <c r="T813" s="18">
        <f t="shared" si="200"/>
        <v>3.150787696924231</v>
      </c>
      <c r="U813" s="12">
        <f t="shared" si="201"/>
        <v>30.75768942235559</v>
      </c>
      <c r="V813" s="2">
        <f t="shared" si="202"/>
        <v>16.654163540885222</v>
      </c>
      <c r="W813" s="39">
        <f t="shared" si="203"/>
        <v>20.930232558139529</v>
      </c>
      <c r="X813" s="39">
        <f t="shared" si="204"/>
        <v>11.327831957989488</v>
      </c>
      <c r="Y813" s="39">
        <f t="shared" si="205"/>
        <v>17.779444861215303</v>
      </c>
      <c r="Z813" s="7">
        <f t="shared" si="206"/>
        <v>137.74908858319736</v>
      </c>
      <c r="AA813" s="16">
        <v>784</v>
      </c>
      <c r="AB813" s="57">
        <f t="shared" si="207"/>
        <v>23.348219366819421</v>
      </c>
      <c r="AC813" s="2">
        <v>14</v>
      </c>
      <c r="AD813" s="7">
        <v>2755</v>
      </c>
      <c r="AE813">
        <v>97</v>
      </c>
      <c r="AF813">
        <v>117</v>
      </c>
      <c r="AG813">
        <v>112</v>
      </c>
      <c r="AH813" s="2">
        <v>35</v>
      </c>
      <c r="AI813" s="7">
        <v>16</v>
      </c>
      <c r="AJ813">
        <v>50</v>
      </c>
      <c r="AK813">
        <v>0</v>
      </c>
      <c r="AL813">
        <v>0</v>
      </c>
      <c r="AM813">
        <v>0</v>
      </c>
      <c r="AN813">
        <v>0</v>
      </c>
      <c r="AO813" s="2">
        <v>0</v>
      </c>
    </row>
    <row r="814" spans="1:41">
      <c r="A814" s="2">
        <v>994000</v>
      </c>
      <c r="B814">
        <f t="shared" si="192"/>
        <v>16.566666666666666</v>
      </c>
      <c r="C814" s="16">
        <v>1498881518</v>
      </c>
      <c r="D814" s="6">
        <f t="shared" si="193"/>
        <v>42917.165717592594</v>
      </c>
      <c r="E814" s="20">
        <v>2164</v>
      </c>
      <c r="F814" s="21">
        <v>-13108</v>
      </c>
      <c r="G814" s="22">
        <v>-3724</v>
      </c>
      <c r="H814">
        <f t="shared" si="194"/>
        <v>0.132080078125</v>
      </c>
      <c r="I814">
        <f t="shared" si="195"/>
        <v>-0.800048828125</v>
      </c>
      <c r="J814" s="2">
        <f t="shared" si="196"/>
        <v>-0.227294921875</v>
      </c>
      <c r="K814" s="16">
        <v>2821</v>
      </c>
      <c r="L814" s="16">
        <v>-127</v>
      </c>
      <c r="M814" s="16">
        <v>14621</v>
      </c>
      <c r="N814" s="18">
        <f t="shared" si="197"/>
        <v>21.501524390243905</v>
      </c>
      <c r="O814">
        <f t="shared" si="198"/>
        <v>-0.96798780487804892</v>
      </c>
      <c r="P814" s="2">
        <f t="shared" si="199"/>
        <v>111.44054878048782</v>
      </c>
      <c r="Q814" s="14">
        <v>-265</v>
      </c>
      <c r="R814" s="14">
        <v>253</v>
      </c>
      <c r="S814" s="27">
        <v>29</v>
      </c>
      <c r="T814" s="18">
        <f t="shared" si="200"/>
        <v>-39.759939984996251</v>
      </c>
      <c r="U814" s="12">
        <f t="shared" si="201"/>
        <v>37.959489872468119</v>
      </c>
      <c r="V814" s="2">
        <f t="shared" si="202"/>
        <v>4.3510877719429857</v>
      </c>
      <c r="W814" s="39">
        <f t="shared" si="203"/>
        <v>-21.980495123780951</v>
      </c>
      <c r="X814" s="39">
        <f t="shared" si="204"/>
        <v>18.529632408102017</v>
      </c>
      <c r="Y814" s="39">
        <f t="shared" si="205"/>
        <v>5.4763690922730657</v>
      </c>
      <c r="Z814" s="7">
        <f t="shared" si="206"/>
        <v>6.1549678115037523</v>
      </c>
      <c r="AA814" s="16">
        <v>736</v>
      </c>
      <c r="AB814" s="57">
        <f t="shared" si="207"/>
        <v>23.204450834157008</v>
      </c>
      <c r="AC814" s="2">
        <v>14</v>
      </c>
      <c r="AD814" s="7">
        <v>2759</v>
      </c>
      <c r="AE814">
        <v>138</v>
      </c>
      <c r="AF814">
        <v>154</v>
      </c>
      <c r="AG814">
        <v>141</v>
      </c>
      <c r="AH814" s="2">
        <v>50</v>
      </c>
      <c r="AI814" s="7">
        <v>16</v>
      </c>
      <c r="AJ814">
        <v>59</v>
      </c>
      <c r="AK814">
        <v>0</v>
      </c>
      <c r="AL814">
        <v>0</v>
      </c>
      <c r="AM814">
        <v>0</v>
      </c>
      <c r="AN814">
        <v>0</v>
      </c>
      <c r="AO814" s="2">
        <v>0</v>
      </c>
    </row>
    <row r="815" spans="1:41">
      <c r="A815" s="2">
        <v>995000</v>
      </c>
      <c r="B815">
        <f t="shared" si="192"/>
        <v>16.583333333333332</v>
      </c>
      <c r="C815" s="16">
        <v>1498881519</v>
      </c>
      <c r="D815" s="6">
        <f t="shared" si="193"/>
        <v>42917.165729166663</v>
      </c>
      <c r="E815" s="20">
        <v>-136</v>
      </c>
      <c r="F815" s="21">
        <v>-20456</v>
      </c>
      <c r="G815" s="22">
        <v>-5344</v>
      </c>
      <c r="H815">
        <f t="shared" si="194"/>
        <v>-8.30078125E-3</v>
      </c>
      <c r="I815">
        <f t="shared" si="195"/>
        <v>-1.24853515625</v>
      </c>
      <c r="J815" s="2">
        <f t="shared" si="196"/>
        <v>-0.326171875</v>
      </c>
      <c r="K815" s="16">
        <v>-2381</v>
      </c>
      <c r="L815" s="16">
        <v>-1109</v>
      </c>
      <c r="M815" s="16">
        <v>11676</v>
      </c>
      <c r="N815" s="18">
        <f t="shared" si="197"/>
        <v>-18.147865853658537</v>
      </c>
      <c r="O815">
        <f t="shared" si="198"/>
        <v>-8.4527439024390247</v>
      </c>
      <c r="P815" s="2">
        <f t="shared" si="199"/>
        <v>88.993902439024396</v>
      </c>
      <c r="Q815" s="14">
        <v>57</v>
      </c>
      <c r="R815" s="14">
        <v>187</v>
      </c>
      <c r="S815" s="27">
        <v>75</v>
      </c>
      <c r="T815" s="18">
        <f t="shared" si="200"/>
        <v>8.5521380345086264</v>
      </c>
      <c r="U815" s="12">
        <f t="shared" si="201"/>
        <v>28.057014253563391</v>
      </c>
      <c r="V815" s="2">
        <f t="shared" si="202"/>
        <v>11.252813203300825</v>
      </c>
      <c r="W815" s="39">
        <f t="shared" si="203"/>
        <v>26.331582895723926</v>
      </c>
      <c r="X815" s="39">
        <f t="shared" si="204"/>
        <v>8.62715678919729</v>
      </c>
      <c r="Y815" s="39">
        <f t="shared" si="205"/>
        <v>12.378094523630905</v>
      </c>
      <c r="Z815" s="7">
        <f t="shared" si="206"/>
        <v>153.63414655292087</v>
      </c>
      <c r="AA815" s="16">
        <v>800</v>
      </c>
      <c r="AB815" s="57">
        <f t="shared" si="207"/>
        <v>23.396142211040225</v>
      </c>
      <c r="AC815" s="2">
        <v>14</v>
      </c>
      <c r="AD815" s="7">
        <v>2762</v>
      </c>
      <c r="AE815">
        <v>150</v>
      </c>
      <c r="AF815">
        <v>166</v>
      </c>
      <c r="AG815">
        <v>151</v>
      </c>
      <c r="AH815" s="2">
        <v>54</v>
      </c>
      <c r="AI815" s="7">
        <v>16</v>
      </c>
      <c r="AJ815">
        <v>52</v>
      </c>
      <c r="AK815">
        <v>0</v>
      </c>
      <c r="AL815">
        <v>0</v>
      </c>
      <c r="AM815">
        <v>0</v>
      </c>
      <c r="AN815">
        <v>0</v>
      </c>
      <c r="AO815" s="2">
        <v>0</v>
      </c>
    </row>
    <row r="816" spans="1:41">
      <c r="A816" s="2">
        <v>996000</v>
      </c>
      <c r="B816">
        <f t="shared" si="192"/>
        <v>16.600000000000001</v>
      </c>
      <c r="C816" s="16">
        <v>1498881520</v>
      </c>
      <c r="D816" s="6">
        <f t="shared" si="193"/>
        <v>42917.16574074074</v>
      </c>
      <c r="E816" s="20">
        <v>588</v>
      </c>
      <c r="F816" s="21">
        <v>-22808</v>
      </c>
      <c r="G816" s="22">
        <v>-5960</v>
      </c>
      <c r="H816">
        <f t="shared" si="194"/>
        <v>3.5888671875E-2</v>
      </c>
      <c r="I816">
        <f t="shared" si="195"/>
        <v>-1.39208984375</v>
      </c>
      <c r="J816" s="2">
        <f t="shared" si="196"/>
        <v>-0.36376953125</v>
      </c>
      <c r="K816" s="16">
        <v>1894</v>
      </c>
      <c r="L816" s="16">
        <v>36</v>
      </c>
      <c r="M816" s="16">
        <v>-7559</v>
      </c>
      <c r="N816" s="18">
        <f t="shared" si="197"/>
        <v>14.435975609756099</v>
      </c>
      <c r="O816">
        <f t="shared" si="198"/>
        <v>0.27439024390243905</v>
      </c>
      <c r="P816" s="2">
        <f t="shared" si="199"/>
        <v>-57.614329268292686</v>
      </c>
      <c r="Q816" s="14">
        <v>144</v>
      </c>
      <c r="R816" s="14">
        <v>80</v>
      </c>
      <c r="S816" s="27">
        <v>98</v>
      </c>
      <c r="T816" s="18">
        <f t="shared" si="200"/>
        <v>21.605401350337583</v>
      </c>
      <c r="U816" s="12">
        <f t="shared" si="201"/>
        <v>12.003000750187546</v>
      </c>
      <c r="V816" s="2">
        <f t="shared" si="202"/>
        <v>14.703675918979744</v>
      </c>
      <c r="W816" s="39">
        <f t="shared" si="203"/>
        <v>39.384846211552883</v>
      </c>
      <c r="X816" s="39">
        <f t="shared" si="204"/>
        <v>-7.4268567141785553</v>
      </c>
      <c r="Y816" s="39">
        <f t="shared" si="205"/>
        <v>15.828957239309824</v>
      </c>
      <c r="Z816" s="7">
        <f t="shared" si="206"/>
        <v>157.07115996245207</v>
      </c>
      <c r="AA816" s="16">
        <v>672</v>
      </c>
      <c r="AB816" s="57">
        <f t="shared" si="207"/>
        <v>23.012759457273788</v>
      </c>
      <c r="AC816" s="2">
        <v>14</v>
      </c>
      <c r="AD816" s="7">
        <v>2765</v>
      </c>
      <c r="AE816">
        <v>147</v>
      </c>
      <c r="AF816">
        <v>164</v>
      </c>
      <c r="AG816">
        <v>149</v>
      </c>
      <c r="AH816" s="2">
        <v>53</v>
      </c>
      <c r="AI816" s="7">
        <v>16</v>
      </c>
      <c r="AJ816">
        <v>102</v>
      </c>
      <c r="AK816">
        <v>0</v>
      </c>
      <c r="AL816">
        <v>0</v>
      </c>
      <c r="AM816">
        <v>0</v>
      </c>
      <c r="AN816">
        <v>0</v>
      </c>
      <c r="AO816" s="2">
        <v>0</v>
      </c>
    </row>
    <row r="817" spans="1:41">
      <c r="A817" s="2">
        <v>997000</v>
      </c>
      <c r="B817">
        <f t="shared" si="192"/>
        <v>16.616666666666667</v>
      </c>
      <c r="C817" s="16">
        <v>1498881521</v>
      </c>
      <c r="D817" s="6">
        <f t="shared" si="193"/>
        <v>42917.165752314817</v>
      </c>
      <c r="E817" s="20">
        <v>-324</v>
      </c>
      <c r="F817" s="21">
        <v>-15312</v>
      </c>
      <c r="G817" s="22">
        <v>-5168</v>
      </c>
      <c r="H817">
        <f t="shared" si="194"/>
        <v>-1.9775390625E-2</v>
      </c>
      <c r="I817">
        <f t="shared" si="195"/>
        <v>-0.9345703125</v>
      </c>
      <c r="J817" s="2">
        <f t="shared" si="196"/>
        <v>-0.3154296875</v>
      </c>
      <c r="K817" s="16">
        <v>910</v>
      </c>
      <c r="L817" s="16">
        <v>-5949</v>
      </c>
      <c r="M817" s="16">
        <v>-5805</v>
      </c>
      <c r="N817" s="18">
        <f t="shared" si="197"/>
        <v>6.9359756097560981</v>
      </c>
      <c r="O817">
        <f t="shared" si="198"/>
        <v>-45.342987804878049</v>
      </c>
      <c r="P817" s="2">
        <f t="shared" si="199"/>
        <v>-44.245426829268297</v>
      </c>
      <c r="Q817" s="14">
        <v>-104</v>
      </c>
      <c r="R817" s="14">
        <v>264</v>
      </c>
      <c r="S817" s="27">
        <v>-84</v>
      </c>
      <c r="T817" s="18">
        <f t="shared" si="200"/>
        <v>-15.60390097524381</v>
      </c>
      <c r="U817" s="12">
        <f t="shared" si="201"/>
        <v>39.609902475618902</v>
      </c>
      <c r="V817" s="2">
        <f t="shared" si="202"/>
        <v>-12.603150787696924</v>
      </c>
      <c r="W817" s="39">
        <f t="shared" si="203"/>
        <v>2.1755438859714893</v>
      </c>
      <c r="X817" s="39">
        <f t="shared" si="204"/>
        <v>20.180045011252801</v>
      </c>
      <c r="Y817" s="39">
        <f t="shared" si="205"/>
        <v>-11.477869467366844</v>
      </c>
      <c r="Z817" s="7">
        <f t="shared" si="206"/>
        <v>263.00855956614936</v>
      </c>
      <c r="AA817" s="16">
        <v>768</v>
      </c>
      <c r="AB817" s="57">
        <f t="shared" si="207"/>
        <v>23.300296522598615</v>
      </c>
      <c r="AC817" s="2">
        <v>14</v>
      </c>
      <c r="AD817" s="7">
        <v>2770</v>
      </c>
      <c r="AE817">
        <v>149</v>
      </c>
      <c r="AF817">
        <v>167</v>
      </c>
      <c r="AG817">
        <v>151</v>
      </c>
      <c r="AH817" s="2">
        <v>54</v>
      </c>
      <c r="AI817" s="7">
        <v>16</v>
      </c>
      <c r="AJ817">
        <v>80</v>
      </c>
      <c r="AK817">
        <v>0</v>
      </c>
      <c r="AL817">
        <v>0</v>
      </c>
      <c r="AM817">
        <v>0</v>
      </c>
      <c r="AN817">
        <v>0</v>
      </c>
      <c r="AO817" s="2">
        <v>0</v>
      </c>
    </row>
    <row r="818" spans="1:41">
      <c r="A818" s="2">
        <v>998000</v>
      </c>
      <c r="B818">
        <f t="shared" si="192"/>
        <v>16.633333333333333</v>
      </c>
      <c r="C818" s="16">
        <v>1498881522</v>
      </c>
      <c r="D818" s="6">
        <f t="shared" si="193"/>
        <v>42917.165763888886</v>
      </c>
      <c r="E818" s="20">
        <v>-1596</v>
      </c>
      <c r="F818" s="21">
        <v>-27420</v>
      </c>
      <c r="G818" s="22">
        <v>-5840</v>
      </c>
      <c r="H818">
        <f t="shared" si="194"/>
        <v>-9.7412109375E-2</v>
      </c>
      <c r="I818">
        <f t="shared" si="195"/>
        <v>-1.673583984375</v>
      </c>
      <c r="J818" s="2">
        <f t="shared" si="196"/>
        <v>-0.3564453125</v>
      </c>
      <c r="K818" s="16">
        <v>9033</v>
      </c>
      <c r="L818" s="16">
        <v>-7309</v>
      </c>
      <c r="M818" s="16">
        <v>8019</v>
      </c>
      <c r="N818" s="18">
        <f t="shared" si="197"/>
        <v>68.849085365853668</v>
      </c>
      <c r="O818">
        <f t="shared" si="198"/>
        <v>-55.708841463414636</v>
      </c>
      <c r="P818" s="2">
        <f t="shared" si="199"/>
        <v>61.120426829268297</v>
      </c>
      <c r="Q818" s="14">
        <v>29</v>
      </c>
      <c r="R818" s="14">
        <v>195</v>
      </c>
      <c r="S818" s="27">
        <v>-107</v>
      </c>
      <c r="T818" s="18">
        <f t="shared" si="200"/>
        <v>4.3510877719429857</v>
      </c>
      <c r="U818" s="12">
        <f t="shared" si="201"/>
        <v>29.257314328582144</v>
      </c>
      <c r="V818" s="2">
        <f t="shared" si="202"/>
        <v>-16.054013503375845</v>
      </c>
      <c r="W818" s="39">
        <f t="shared" si="203"/>
        <v>22.130532633158285</v>
      </c>
      <c r="X818" s="39">
        <f t="shared" si="204"/>
        <v>9.8274568642160425</v>
      </c>
      <c r="Y818" s="39">
        <f t="shared" si="205"/>
        <v>-14.928732183045765</v>
      </c>
      <c r="Z818" s="7">
        <f t="shared" si="206"/>
        <v>215.60751071996282</v>
      </c>
      <c r="AA818" s="16">
        <v>768</v>
      </c>
      <c r="AB818" s="57">
        <f t="shared" si="207"/>
        <v>23.300296522598615</v>
      </c>
      <c r="AC818" s="2">
        <v>14</v>
      </c>
      <c r="AD818" s="7">
        <v>2774</v>
      </c>
      <c r="AE818">
        <v>92</v>
      </c>
      <c r="AF818">
        <v>110</v>
      </c>
      <c r="AG818">
        <v>104</v>
      </c>
      <c r="AH818" s="2">
        <v>32</v>
      </c>
      <c r="AI818" s="7">
        <v>16</v>
      </c>
      <c r="AJ818">
        <v>48</v>
      </c>
      <c r="AK818">
        <v>0</v>
      </c>
      <c r="AL818">
        <v>0</v>
      </c>
      <c r="AM818">
        <v>0</v>
      </c>
      <c r="AN818">
        <v>0</v>
      </c>
      <c r="AO818" s="2">
        <v>0</v>
      </c>
    </row>
    <row r="819" spans="1:41">
      <c r="A819" s="2">
        <v>999000</v>
      </c>
      <c r="B819">
        <f t="shared" si="192"/>
        <v>16.649999999999999</v>
      </c>
      <c r="C819" s="16">
        <v>1498881523</v>
      </c>
      <c r="D819" s="6">
        <f t="shared" si="193"/>
        <v>42917.165775462963</v>
      </c>
      <c r="E819" s="20">
        <v>-376</v>
      </c>
      <c r="F819" s="21">
        <v>-10896</v>
      </c>
      <c r="G819" s="22">
        <v>-4888</v>
      </c>
      <c r="H819">
        <f t="shared" si="194"/>
        <v>-2.294921875E-2</v>
      </c>
      <c r="I819">
        <f t="shared" si="195"/>
        <v>-0.6650390625</v>
      </c>
      <c r="J819" s="2">
        <f t="shared" si="196"/>
        <v>-0.29833984375</v>
      </c>
      <c r="K819" s="16">
        <v>3612</v>
      </c>
      <c r="L819" s="16">
        <v>-3646</v>
      </c>
      <c r="M819" s="16">
        <v>1160</v>
      </c>
      <c r="N819" s="18">
        <f t="shared" si="197"/>
        <v>27.530487804878049</v>
      </c>
      <c r="O819">
        <f t="shared" si="198"/>
        <v>-27.789634146341466</v>
      </c>
      <c r="P819" s="2">
        <f t="shared" si="199"/>
        <v>8.8414634146341466</v>
      </c>
      <c r="Q819" s="14">
        <v>-35</v>
      </c>
      <c r="R819" s="14">
        <v>121</v>
      </c>
      <c r="S819" s="27">
        <v>-241</v>
      </c>
      <c r="T819" s="18">
        <f t="shared" si="200"/>
        <v>-5.2513128282070518</v>
      </c>
      <c r="U819" s="12">
        <f t="shared" si="201"/>
        <v>18.154538634658664</v>
      </c>
      <c r="V819" s="2">
        <f t="shared" si="202"/>
        <v>-36.159039759939986</v>
      </c>
      <c r="W819" s="39">
        <f t="shared" si="203"/>
        <v>12.528132033008248</v>
      </c>
      <c r="X819" s="39">
        <f t="shared" si="204"/>
        <v>-1.2753188297074374</v>
      </c>
      <c r="Y819" s="39">
        <f t="shared" si="205"/>
        <v>-35.033758439609905</v>
      </c>
      <c r="Z819" s="7">
        <f t="shared" si="206"/>
        <v>253.64192978355476</v>
      </c>
      <c r="AA819" s="16">
        <v>720</v>
      </c>
      <c r="AB819" s="57">
        <f t="shared" si="207"/>
        <v>23.156527989936201</v>
      </c>
      <c r="AC819" s="2">
        <v>14</v>
      </c>
      <c r="AD819" s="7">
        <v>2779</v>
      </c>
      <c r="AE819">
        <v>91</v>
      </c>
      <c r="AF819">
        <v>109</v>
      </c>
      <c r="AG819">
        <v>103</v>
      </c>
      <c r="AH819" s="2">
        <v>32</v>
      </c>
      <c r="AI819" s="7">
        <v>16</v>
      </c>
      <c r="AJ819">
        <v>90</v>
      </c>
      <c r="AK819">
        <v>0</v>
      </c>
      <c r="AL819">
        <v>5</v>
      </c>
      <c r="AM819">
        <v>0</v>
      </c>
      <c r="AN819">
        <v>0</v>
      </c>
      <c r="AO819" s="2">
        <v>0</v>
      </c>
    </row>
    <row r="820" spans="1:41">
      <c r="A820" s="2">
        <v>1000000</v>
      </c>
      <c r="B820">
        <f t="shared" si="192"/>
        <v>16.666666666666668</v>
      </c>
      <c r="C820" s="16">
        <v>1498881524</v>
      </c>
      <c r="D820" s="6">
        <f t="shared" si="193"/>
        <v>42917.16578703704</v>
      </c>
      <c r="E820" s="20">
        <v>-1900</v>
      </c>
      <c r="F820" s="21">
        <v>-24276</v>
      </c>
      <c r="G820" s="22">
        <v>-3876</v>
      </c>
      <c r="H820">
        <f t="shared" si="194"/>
        <v>-0.115966796875</v>
      </c>
      <c r="I820">
        <f t="shared" si="195"/>
        <v>-1.481689453125</v>
      </c>
      <c r="J820" s="2">
        <f t="shared" si="196"/>
        <v>-0.236572265625</v>
      </c>
      <c r="K820" s="16">
        <v>-6897</v>
      </c>
      <c r="L820" s="16">
        <v>4077</v>
      </c>
      <c r="M820" s="16">
        <v>-7042</v>
      </c>
      <c r="N820" s="18">
        <f t="shared" si="197"/>
        <v>-52.568597560975611</v>
      </c>
      <c r="O820">
        <f t="shared" si="198"/>
        <v>31.074695121951223</v>
      </c>
      <c r="P820" s="2">
        <f t="shared" si="199"/>
        <v>-53.673780487804883</v>
      </c>
      <c r="Q820" s="14">
        <v>-193</v>
      </c>
      <c r="R820" s="14">
        <v>269</v>
      </c>
      <c r="S820" s="27">
        <v>-71</v>
      </c>
      <c r="T820" s="18">
        <f t="shared" si="200"/>
        <v>-28.957239309827457</v>
      </c>
      <c r="U820" s="12">
        <f t="shared" si="201"/>
        <v>40.360090022505624</v>
      </c>
      <c r="V820" s="2">
        <f t="shared" si="202"/>
        <v>-10.652663165791449</v>
      </c>
      <c r="W820" s="39">
        <f t="shared" si="203"/>
        <v>-11.177794448612158</v>
      </c>
      <c r="X820" s="39">
        <f t="shared" si="204"/>
        <v>20.930232558139522</v>
      </c>
      <c r="Y820" s="39">
        <f t="shared" si="205"/>
        <v>-9.5273818454613686</v>
      </c>
      <c r="Z820" s="7">
        <f t="shared" si="206"/>
        <v>326.14418744876201</v>
      </c>
      <c r="AA820" s="16">
        <v>720</v>
      </c>
      <c r="AB820" s="57">
        <f t="shared" si="207"/>
        <v>23.156527989936201</v>
      </c>
      <c r="AC820" s="2">
        <v>14</v>
      </c>
      <c r="AD820" s="7">
        <v>2781</v>
      </c>
      <c r="AE820">
        <v>110</v>
      </c>
      <c r="AF820">
        <v>129</v>
      </c>
      <c r="AG820">
        <v>123</v>
      </c>
      <c r="AH820" s="2">
        <v>39</v>
      </c>
      <c r="AI820" s="7">
        <v>16</v>
      </c>
      <c r="AJ820">
        <v>87</v>
      </c>
      <c r="AK820">
        <v>0</v>
      </c>
      <c r="AL820">
        <v>0</v>
      </c>
      <c r="AM820">
        <v>0</v>
      </c>
      <c r="AN820">
        <v>0</v>
      </c>
      <c r="AO820" s="2">
        <v>0</v>
      </c>
    </row>
    <row r="821" spans="1:41">
      <c r="A821" s="2">
        <v>1001000</v>
      </c>
      <c r="B821">
        <f t="shared" si="192"/>
        <v>16.683333333333334</v>
      </c>
      <c r="C821" s="16">
        <v>1498881525</v>
      </c>
      <c r="D821" s="6">
        <f t="shared" si="193"/>
        <v>42917.165798611109</v>
      </c>
      <c r="E821" s="20">
        <v>108</v>
      </c>
      <c r="F821" s="21">
        <v>-21452</v>
      </c>
      <c r="G821" s="22">
        <v>-2164</v>
      </c>
      <c r="H821">
        <f t="shared" si="194"/>
        <v>6.591796875E-3</v>
      </c>
      <c r="I821">
        <f t="shared" si="195"/>
        <v>-1.309326171875</v>
      </c>
      <c r="J821" s="2">
        <f t="shared" si="196"/>
        <v>-0.132080078125</v>
      </c>
      <c r="K821" s="16">
        <v>-6316</v>
      </c>
      <c r="L821" s="16">
        <v>10194</v>
      </c>
      <c r="M821" s="16">
        <v>4092</v>
      </c>
      <c r="N821" s="18">
        <f t="shared" si="197"/>
        <v>-48.140243902439032</v>
      </c>
      <c r="O821">
        <f t="shared" si="198"/>
        <v>77.698170731707322</v>
      </c>
      <c r="P821" s="2">
        <f t="shared" si="199"/>
        <v>31.189024390243905</v>
      </c>
      <c r="Q821" s="14">
        <v>-161</v>
      </c>
      <c r="R821" s="14">
        <v>267</v>
      </c>
      <c r="S821" s="27">
        <v>23</v>
      </c>
      <c r="T821" s="18">
        <f t="shared" si="200"/>
        <v>-24.156039009752437</v>
      </c>
      <c r="U821" s="12">
        <f t="shared" si="201"/>
        <v>40.060015003750941</v>
      </c>
      <c r="V821" s="2">
        <f t="shared" si="202"/>
        <v>3.4508627156789196</v>
      </c>
      <c r="W821" s="39">
        <f t="shared" si="203"/>
        <v>-6.3765941485371371</v>
      </c>
      <c r="X821" s="39">
        <f t="shared" si="204"/>
        <v>20.63015753938484</v>
      </c>
      <c r="Y821" s="39">
        <f t="shared" si="205"/>
        <v>4.5761440360089995</v>
      </c>
      <c r="Z821" s="7">
        <f t="shared" si="206"/>
        <v>28.852743057436896</v>
      </c>
      <c r="AA821" s="16">
        <v>736</v>
      </c>
      <c r="AB821" s="57">
        <f t="shared" si="207"/>
        <v>23.204450834157008</v>
      </c>
      <c r="AC821" s="2">
        <v>14</v>
      </c>
      <c r="AD821" s="7">
        <v>2785</v>
      </c>
      <c r="AE821">
        <v>110</v>
      </c>
      <c r="AF821">
        <v>129</v>
      </c>
      <c r="AG821">
        <v>123</v>
      </c>
      <c r="AH821" s="2">
        <v>40</v>
      </c>
      <c r="AI821" s="7">
        <v>16</v>
      </c>
      <c r="AJ821">
        <v>51</v>
      </c>
      <c r="AK821">
        <v>0</v>
      </c>
      <c r="AL821">
        <v>0</v>
      </c>
      <c r="AM821">
        <v>0</v>
      </c>
      <c r="AN821">
        <v>0</v>
      </c>
      <c r="AO821" s="2">
        <v>0</v>
      </c>
    </row>
    <row r="822" spans="1:41">
      <c r="A822" s="2">
        <v>1002000</v>
      </c>
      <c r="B822">
        <f t="shared" si="192"/>
        <v>16.7</v>
      </c>
      <c r="C822" s="16">
        <v>1498881526</v>
      </c>
      <c r="D822" s="6">
        <f t="shared" si="193"/>
        <v>42917.165810185186</v>
      </c>
      <c r="E822" s="20">
        <v>-872</v>
      </c>
      <c r="F822" s="21">
        <v>-15128</v>
      </c>
      <c r="G822" s="22">
        <v>-1644</v>
      </c>
      <c r="H822">
        <f t="shared" si="194"/>
        <v>-5.322265625E-2</v>
      </c>
      <c r="I822">
        <f t="shared" si="195"/>
        <v>-0.92333984375</v>
      </c>
      <c r="J822" s="2">
        <f t="shared" si="196"/>
        <v>-0.100341796875</v>
      </c>
      <c r="K822" s="16">
        <v>-2631</v>
      </c>
      <c r="L822" s="16">
        <v>15214</v>
      </c>
      <c r="M822" s="16">
        <v>2021</v>
      </c>
      <c r="N822" s="18">
        <f t="shared" si="197"/>
        <v>-20.053353658536587</v>
      </c>
      <c r="O822">
        <f t="shared" si="198"/>
        <v>115.96036585365854</v>
      </c>
      <c r="P822" s="2">
        <f t="shared" si="199"/>
        <v>15.403963414634148</v>
      </c>
      <c r="Q822" s="14">
        <v>-112</v>
      </c>
      <c r="R822" s="14">
        <v>184</v>
      </c>
      <c r="S822" s="27">
        <v>204</v>
      </c>
      <c r="T822" s="18">
        <f t="shared" si="200"/>
        <v>-16.804201050262566</v>
      </c>
      <c r="U822" s="12">
        <f t="shared" si="201"/>
        <v>27.606901725431356</v>
      </c>
      <c r="V822" s="2">
        <f t="shared" si="202"/>
        <v>30.607651912978245</v>
      </c>
      <c r="W822" s="39">
        <f t="shared" si="203"/>
        <v>0.97524381095273327</v>
      </c>
      <c r="X822" s="39">
        <f t="shared" si="204"/>
        <v>8.1770442610652552</v>
      </c>
      <c r="Y822" s="39">
        <f t="shared" si="205"/>
        <v>31.732933233308323</v>
      </c>
      <c r="Z822" s="7">
        <f t="shared" si="206"/>
        <v>87.595611803197855</v>
      </c>
      <c r="AA822" s="16">
        <v>704</v>
      </c>
      <c r="AB822" s="57">
        <f t="shared" si="207"/>
        <v>23.108605145715398</v>
      </c>
      <c r="AC822" s="2">
        <v>14</v>
      </c>
      <c r="AD822" s="7">
        <v>2789</v>
      </c>
      <c r="AE822">
        <v>76</v>
      </c>
      <c r="AF822">
        <v>98</v>
      </c>
      <c r="AG822">
        <v>98</v>
      </c>
      <c r="AH822" s="2">
        <v>27</v>
      </c>
      <c r="AI822" s="7">
        <v>16</v>
      </c>
      <c r="AJ822">
        <v>65</v>
      </c>
      <c r="AK822">
        <v>0</v>
      </c>
      <c r="AL822">
        <v>0</v>
      </c>
      <c r="AM822">
        <v>0</v>
      </c>
      <c r="AN822">
        <v>5</v>
      </c>
      <c r="AO822" s="2">
        <v>0</v>
      </c>
    </row>
    <row r="823" spans="1:41">
      <c r="A823" s="2">
        <v>1003000</v>
      </c>
      <c r="B823">
        <f t="shared" si="192"/>
        <v>16.716666666666665</v>
      </c>
      <c r="C823" s="16">
        <v>1498881527</v>
      </c>
      <c r="D823" s="6">
        <f t="shared" si="193"/>
        <v>42917.165821759263</v>
      </c>
      <c r="E823" s="20">
        <v>-608</v>
      </c>
      <c r="F823" s="21">
        <v>-20540</v>
      </c>
      <c r="G823" s="22">
        <v>-4532</v>
      </c>
      <c r="H823">
        <f t="shared" si="194"/>
        <v>-3.7109375E-2</v>
      </c>
      <c r="I823">
        <f t="shared" si="195"/>
        <v>-1.253662109375</v>
      </c>
      <c r="J823" s="2">
        <f t="shared" si="196"/>
        <v>-0.276611328125</v>
      </c>
      <c r="K823" s="16">
        <v>-1375</v>
      </c>
      <c r="L823" s="16">
        <v>14516</v>
      </c>
      <c r="M823" s="16">
        <v>10108</v>
      </c>
      <c r="N823" s="18">
        <f t="shared" si="197"/>
        <v>-10.480182926829269</v>
      </c>
      <c r="O823">
        <f t="shared" si="198"/>
        <v>110.64024390243904</v>
      </c>
      <c r="P823" s="2">
        <f t="shared" si="199"/>
        <v>77.042682926829272</v>
      </c>
      <c r="Q823" s="14">
        <v>-314</v>
      </c>
      <c r="R823" s="14">
        <v>232</v>
      </c>
      <c r="S823" s="27">
        <v>-76</v>
      </c>
      <c r="T823" s="18">
        <f t="shared" si="200"/>
        <v>-47.111777944486121</v>
      </c>
      <c r="U823" s="12">
        <f t="shared" si="201"/>
        <v>34.808702175543885</v>
      </c>
      <c r="V823" s="2">
        <f t="shared" si="202"/>
        <v>-11.40285071267817</v>
      </c>
      <c r="W823" s="39">
        <f t="shared" si="203"/>
        <v>-29.332333083270822</v>
      </c>
      <c r="X823" s="39">
        <f t="shared" si="204"/>
        <v>15.378844711177784</v>
      </c>
      <c r="Y823" s="39">
        <f t="shared" si="205"/>
        <v>-10.27756939234809</v>
      </c>
      <c r="Z823" s="7">
        <f t="shared" si="206"/>
        <v>348.27456657878224</v>
      </c>
      <c r="AA823" s="16">
        <v>768</v>
      </c>
      <c r="AB823" s="57">
        <f t="shared" si="207"/>
        <v>23.300296522598615</v>
      </c>
      <c r="AC823" s="2">
        <v>14</v>
      </c>
      <c r="AD823" s="7">
        <v>2793</v>
      </c>
      <c r="AE823">
        <v>79</v>
      </c>
      <c r="AF823">
        <v>102</v>
      </c>
      <c r="AG823">
        <v>101</v>
      </c>
      <c r="AH823" s="2">
        <v>28</v>
      </c>
      <c r="AI823" s="7">
        <v>16</v>
      </c>
      <c r="AJ823">
        <v>74</v>
      </c>
      <c r="AK823">
        <v>0</v>
      </c>
      <c r="AL823">
        <v>7</v>
      </c>
      <c r="AM823">
        <v>0</v>
      </c>
      <c r="AN823">
        <v>0</v>
      </c>
      <c r="AO823" s="2">
        <v>0</v>
      </c>
    </row>
    <row r="824" spans="1:41">
      <c r="A824" s="2">
        <v>1004000</v>
      </c>
      <c r="B824">
        <f t="shared" si="192"/>
        <v>16.733333333333334</v>
      </c>
      <c r="C824" s="16">
        <v>1498881528</v>
      </c>
      <c r="D824" s="6">
        <f t="shared" si="193"/>
        <v>42917.165833333333</v>
      </c>
      <c r="E824" s="20">
        <v>372</v>
      </c>
      <c r="F824" s="21">
        <v>-18204</v>
      </c>
      <c r="G824" s="22">
        <v>-3492</v>
      </c>
      <c r="H824">
        <f t="shared" si="194"/>
        <v>2.2705078125E-2</v>
      </c>
      <c r="I824">
        <f t="shared" si="195"/>
        <v>-1.111083984375</v>
      </c>
      <c r="J824" s="2">
        <f t="shared" si="196"/>
        <v>-0.213134765625</v>
      </c>
      <c r="K824" s="16">
        <v>-2321</v>
      </c>
      <c r="L824" s="16">
        <v>17185</v>
      </c>
      <c r="M824" s="16">
        <v>2364</v>
      </c>
      <c r="N824" s="18">
        <f t="shared" si="197"/>
        <v>-17.690548780487806</v>
      </c>
      <c r="O824">
        <f t="shared" si="198"/>
        <v>130.98323170731709</v>
      </c>
      <c r="P824" s="2">
        <f t="shared" si="199"/>
        <v>18.01829268292683</v>
      </c>
      <c r="Q824" s="14">
        <v>-13</v>
      </c>
      <c r="R824" s="14">
        <v>217</v>
      </c>
      <c r="S824" s="27">
        <v>97</v>
      </c>
      <c r="T824" s="18">
        <f t="shared" si="200"/>
        <v>-1.9504876219054763</v>
      </c>
      <c r="U824" s="12">
        <f t="shared" si="201"/>
        <v>32.558139534883722</v>
      </c>
      <c r="V824" s="2">
        <f t="shared" si="202"/>
        <v>14.553638409602401</v>
      </c>
      <c r="W824" s="39">
        <f t="shared" si="203"/>
        <v>15.828957239309823</v>
      </c>
      <c r="X824" s="39">
        <f t="shared" si="204"/>
        <v>13.128282070517621</v>
      </c>
      <c r="Y824" s="39">
        <f t="shared" si="205"/>
        <v>15.678919729932481</v>
      </c>
      <c r="Z824" s="7">
        <f t="shared" si="206"/>
        <v>133.16182232230278</v>
      </c>
      <c r="AA824" s="16">
        <v>720</v>
      </c>
      <c r="AB824" s="57">
        <f t="shared" si="207"/>
        <v>23.156527989936201</v>
      </c>
      <c r="AC824" s="2">
        <v>14</v>
      </c>
      <c r="AD824" s="7">
        <v>2797</v>
      </c>
      <c r="AE824">
        <v>95</v>
      </c>
      <c r="AF824">
        <v>114</v>
      </c>
      <c r="AG824">
        <v>110</v>
      </c>
      <c r="AH824" s="2">
        <v>34</v>
      </c>
      <c r="AI824" s="7">
        <v>16</v>
      </c>
      <c r="AJ824">
        <v>63</v>
      </c>
      <c r="AK824">
        <v>0</v>
      </c>
      <c r="AL824">
        <v>0</v>
      </c>
      <c r="AM824">
        <v>0</v>
      </c>
      <c r="AN824">
        <v>0</v>
      </c>
      <c r="AO824" s="2">
        <v>0</v>
      </c>
    </row>
    <row r="825" spans="1:41">
      <c r="A825" s="2">
        <v>1005000</v>
      </c>
      <c r="B825">
        <f t="shared" si="192"/>
        <v>16.75</v>
      </c>
      <c r="C825" s="16">
        <v>1498881529</v>
      </c>
      <c r="D825" s="6">
        <f t="shared" si="193"/>
        <v>42917.165844907402</v>
      </c>
      <c r="E825" s="20">
        <v>-36</v>
      </c>
      <c r="F825" s="21">
        <v>-23024</v>
      </c>
      <c r="G825" s="22">
        <v>-3028</v>
      </c>
      <c r="H825">
        <f t="shared" si="194"/>
        <v>-2.197265625E-3</v>
      </c>
      <c r="I825">
        <f t="shared" si="195"/>
        <v>-1.4052734375</v>
      </c>
      <c r="J825" s="2">
        <f t="shared" si="196"/>
        <v>-0.184814453125</v>
      </c>
      <c r="K825" s="16">
        <v>-3497</v>
      </c>
      <c r="L825" s="16">
        <v>22009</v>
      </c>
      <c r="M825" s="16">
        <v>5801</v>
      </c>
      <c r="N825" s="18">
        <f t="shared" si="197"/>
        <v>-26.653963414634148</v>
      </c>
      <c r="O825">
        <f t="shared" si="198"/>
        <v>167.75152439024393</v>
      </c>
      <c r="P825" s="2">
        <f t="shared" si="199"/>
        <v>44.214939024390247</v>
      </c>
      <c r="Q825" s="14">
        <v>-305</v>
      </c>
      <c r="R825" s="14">
        <v>153</v>
      </c>
      <c r="S825" s="27">
        <v>145</v>
      </c>
      <c r="T825" s="18">
        <f t="shared" si="200"/>
        <v>-45.76144036009002</v>
      </c>
      <c r="U825" s="12">
        <f t="shared" si="201"/>
        <v>22.955738934733684</v>
      </c>
      <c r="V825" s="2">
        <f t="shared" si="202"/>
        <v>21.755438859714928</v>
      </c>
      <c r="W825" s="39">
        <f t="shared" si="203"/>
        <v>-27.981995498874721</v>
      </c>
      <c r="X825" s="39">
        <f t="shared" si="204"/>
        <v>3.5258814703675831</v>
      </c>
      <c r="Y825" s="39">
        <f t="shared" si="205"/>
        <v>22.88072018004501</v>
      </c>
      <c r="Z825" s="7">
        <f t="shared" si="206"/>
        <v>32.630688075001842</v>
      </c>
      <c r="AA825" s="16">
        <v>720</v>
      </c>
      <c r="AB825" s="57">
        <f t="shared" si="207"/>
        <v>23.156527989936201</v>
      </c>
      <c r="AC825" s="2">
        <v>14</v>
      </c>
      <c r="AD825" s="7">
        <v>2801</v>
      </c>
      <c r="AE825">
        <v>77</v>
      </c>
      <c r="AF825">
        <v>100</v>
      </c>
      <c r="AG825">
        <v>99</v>
      </c>
      <c r="AH825" s="2">
        <v>27</v>
      </c>
      <c r="AI825" s="7">
        <v>16</v>
      </c>
      <c r="AJ825">
        <v>85</v>
      </c>
      <c r="AK825">
        <v>0</v>
      </c>
      <c r="AL825">
        <v>0</v>
      </c>
      <c r="AM825">
        <v>0</v>
      </c>
      <c r="AN825">
        <v>0</v>
      </c>
      <c r="AO825" s="2">
        <v>0</v>
      </c>
    </row>
    <row r="826" spans="1:41">
      <c r="A826" s="2">
        <v>1006000</v>
      </c>
      <c r="B826">
        <f t="shared" si="192"/>
        <v>16.766666666666666</v>
      </c>
      <c r="C826" s="16">
        <v>1498881530</v>
      </c>
      <c r="D826" s="6">
        <f t="shared" si="193"/>
        <v>42917.165856481486</v>
      </c>
      <c r="E826" s="20">
        <v>32</v>
      </c>
      <c r="F826" s="21">
        <v>-15476</v>
      </c>
      <c r="G826" s="22">
        <v>-1968</v>
      </c>
      <c r="H826">
        <f t="shared" si="194"/>
        <v>1.953125E-3</v>
      </c>
      <c r="I826">
        <f t="shared" si="195"/>
        <v>-0.944580078125</v>
      </c>
      <c r="J826" s="2">
        <f t="shared" si="196"/>
        <v>-0.1201171875</v>
      </c>
      <c r="K826" s="16">
        <v>-3003</v>
      </c>
      <c r="L826" s="16">
        <v>25215</v>
      </c>
      <c r="M826" s="16">
        <v>2489</v>
      </c>
      <c r="N826" s="18">
        <f t="shared" si="197"/>
        <v>-22.888719512195124</v>
      </c>
      <c r="O826">
        <f t="shared" si="198"/>
        <v>192.18750000000003</v>
      </c>
      <c r="P826" s="2">
        <f t="shared" si="199"/>
        <v>18.971036585365855</v>
      </c>
      <c r="Q826" s="14">
        <v>30</v>
      </c>
      <c r="R826" s="14">
        <v>176</v>
      </c>
      <c r="S826" s="27">
        <v>-152</v>
      </c>
      <c r="T826" s="18">
        <f t="shared" si="200"/>
        <v>4.5011252813203297</v>
      </c>
      <c r="U826" s="12">
        <f t="shared" si="201"/>
        <v>26.406601650412604</v>
      </c>
      <c r="V826" s="2">
        <f t="shared" si="202"/>
        <v>-22.805701425356339</v>
      </c>
      <c r="W826" s="39">
        <f t="shared" si="203"/>
        <v>22.28057014253563</v>
      </c>
      <c r="X826" s="39">
        <f t="shared" si="204"/>
        <v>6.9767441860465027</v>
      </c>
      <c r="Y826" s="39">
        <f t="shared" si="205"/>
        <v>-21.680420105026258</v>
      </c>
      <c r="Z826" s="7">
        <f t="shared" si="206"/>
        <v>226.30482805720143</v>
      </c>
      <c r="AA826" s="16">
        <v>720</v>
      </c>
      <c r="AB826" s="57">
        <f t="shared" si="207"/>
        <v>23.156527989936201</v>
      </c>
      <c r="AC826" s="2">
        <v>14</v>
      </c>
      <c r="AD826" s="7">
        <v>2805</v>
      </c>
      <c r="AE826">
        <v>174</v>
      </c>
      <c r="AF826">
        <v>184</v>
      </c>
      <c r="AG826">
        <v>163</v>
      </c>
      <c r="AH826" s="2">
        <v>63</v>
      </c>
      <c r="AI826" s="7">
        <v>16</v>
      </c>
      <c r="AJ826">
        <v>97</v>
      </c>
      <c r="AK826">
        <v>0</v>
      </c>
      <c r="AL826">
        <v>0</v>
      </c>
      <c r="AM826">
        <v>0</v>
      </c>
      <c r="AN826">
        <v>0</v>
      </c>
      <c r="AO826" s="2">
        <v>0</v>
      </c>
    </row>
    <row r="827" spans="1:41">
      <c r="A827" s="2">
        <v>1007000</v>
      </c>
      <c r="B827">
        <f t="shared" si="192"/>
        <v>16.783333333333335</v>
      </c>
      <c r="C827" s="16">
        <v>1498881531</v>
      </c>
      <c r="D827" s="6">
        <f t="shared" si="193"/>
        <v>42917.165868055556</v>
      </c>
      <c r="E827" s="20">
        <v>500</v>
      </c>
      <c r="F827" s="21">
        <v>-19100</v>
      </c>
      <c r="G827" s="22">
        <v>-3164</v>
      </c>
      <c r="H827">
        <f t="shared" si="194"/>
        <v>3.0517578125E-2</v>
      </c>
      <c r="I827">
        <f t="shared" si="195"/>
        <v>-1.165771484375</v>
      </c>
      <c r="J827" s="2">
        <f t="shared" si="196"/>
        <v>-0.193115234375</v>
      </c>
      <c r="K827" s="16">
        <v>4175</v>
      </c>
      <c r="L827" s="16">
        <v>21876</v>
      </c>
      <c r="M827" s="16">
        <v>6531</v>
      </c>
      <c r="N827" s="18">
        <f t="shared" si="197"/>
        <v>31.821646341463417</v>
      </c>
      <c r="O827">
        <f t="shared" si="198"/>
        <v>166.73780487804879</v>
      </c>
      <c r="P827" s="2">
        <f t="shared" si="199"/>
        <v>49.778963414634148</v>
      </c>
      <c r="Q827" s="14">
        <v>-196</v>
      </c>
      <c r="R827" s="14">
        <v>242</v>
      </c>
      <c r="S827" s="27">
        <v>98</v>
      </c>
      <c r="T827" s="18">
        <f t="shared" si="200"/>
        <v>-29.407351837959489</v>
      </c>
      <c r="U827" s="12">
        <f t="shared" si="201"/>
        <v>36.309077269317328</v>
      </c>
      <c r="V827" s="2">
        <f t="shared" si="202"/>
        <v>14.703675918979744</v>
      </c>
      <c r="W827" s="39">
        <f t="shared" si="203"/>
        <v>-11.627906976744189</v>
      </c>
      <c r="X827" s="39">
        <f t="shared" si="204"/>
        <v>16.879219804951227</v>
      </c>
      <c r="Y827" s="39">
        <f t="shared" si="205"/>
        <v>15.828957239309824</v>
      </c>
      <c r="Z827" s="7">
        <f t="shared" si="206"/>
        <v>47.738008989088939</v>
      </c>
      <c r="AA827" s="16">
        <v>736</v>
      </c>
      <c r="AB827" s="57">
        <f t="shared" si="207"/>
        <v>23.204450834157008</v>
      </c>
      <c r="AC827" s="2">
        <v>14</v>
      </c>
      <c r="AD827" s="7">
        <v>2809</v>
      </c>
      <c r="AE827">
        <v>77</v>
      </c>
      <c r="AF827">
        <v>99</v>
      </c>
      <c r="AG827">
        <v>100</v>
      </c>
      <c r="AH827" s="2">
        <v>26</v>
      </c>
      <c r="AI827" s="7">
        <v>16</v>
      </c>
      <c r="AJ827">
        <v>60</v>
      </c>
      <c r="AK827">
        <v>0</v>
      </c>
      <c r="AL827">
        <v>10</v>
      </c>
      <c r="AM827">
        <v>0</v>
      </c>
      <c r="AN827">
        <v>0</v>
      </c>
      <c r="AO827" s="2">
        <v>0</v>
      </c>
    </row>
    <row r="828" spans="1:41">
      <c r="A828" s="2">
        <v>1008000</v>
      </c>
      <c r="B828">
        <f t="shared" si="192"/>
        <v>16.8</v>
      </c>
      <c r="C828" s="16">
        <v>1498881532</v>
      </c>
      <c r="D828" s="6">
        <f t="shared" si="193"/>
        <v>42917.165879629625</v>
      </c>
      <c r="E828" s="20">
        <v>-148</v>
      </c>
      <c r="F828" s="21">
        <v>-15784</v>
      </c>
      <c r="G828" s="22">
        <v>-1664</v>
      </c>
      <c r="H828">
        <f t="shared" si="194"/>
        <v>-9.033203125E-3</v>
      </c>
      <c r="I828">
        <f t="shared" si="195"/>
        <v>-0.96337890625</v>
      </c>
      <c r="J828" s="2">
        <f t="shared" si="196"/>
        <v>-0.1015625</v>
      </c>
      <c r="K828" s="16">
        <v>1613</v>
      </c>
      <c r="L828" s="16">
        <v>25935</v>
      </c>
      <c r="M828" s="16">
        <v>7561</v>
      </c>
      <c r="N828" s="18">
        <f t="shared" si="197"/>
        <v>12.294207317073171</v>
      </c>
      <c r="O828">
        <f t="shared" si="198"/>
        <v>197.67530487804879</v>
      </c>
      <c r="P828" s="2">
        <f t="shared" si="199"/>
        <v>57.62957317073171</v>
      </c>
      <c r="Q828" s="14">
        <v>-36</v>
      </c>
      <c r="R828" s="14">
        <v>238</v>
      </c>
      <c r="S828" s="27">
        <v>60</v>
      </c>
      <c r="T828" s="18">
        <f t="shared" si="200"/>
        <v>-5.4013503375843959</v>
      </c>
      <c r="U828" s="12">
        <f t="shared" si="201"/>
        <v>35.708927231807955</v>
      </c>
      <c r="V828" s="2">
        <f t="shared" si="202"/>
        <v>9.0022505626406595</v>
      </c>
      <c r="W828" s="39">
        <f t="shared" si="203"/>
        <v>12.378094523630903</v>
      </c>
      <c r="X828" s="39">
        <f t="shared" si="204"/>
        <v>16.279069767441854</v>
      </c>
      <c r="Y828" s="39">
        <f t="shared" si="205"/>
        <v>10.127531882970739</v>
      </c>
      <c r="Z828" s="7">
        <f t="shared" si="206"/>
        <v>138.85622934562281</v>
      </c>
      <c r="AA828" s="16">
        <v>784</v>
      </c>
      <c r="AB828" s="57">
        <f t="shared" si="207"/>
        <v>23.348219366819421</v>
      </c>
      <c r="AC828" s="2">
        <v>14</v>
      </c>
      <c r="AD828" s="7">
        <v>2812</v>
      </c>
      <c r="AE828">
        <v>115</v>
      </c>
      <c r="AF828">
        <v>133</v>
      </c>
      <c r="AG828">
        <v>125</v>
      </c>
      <c r="AH828" s="2">
        <v>42</v>
      </c>
      <c r="AI828" s="7">
        <v>16</v>
      </c>
      <c r="AJ828">
        <v>47</v>
      </c>
      <c r="AK828">
        <v>0</v>
      </c>
      <c r="AL828">
        <v>0</v>
      </c>
      <c r="AM828">
        <v>0</v>
      </c>
      <c r="AN828">
        <v>0</v>
      </c>
      <c r="AO828" s="2">
        <v>3</v>
      </c>
    </row>
    <row r="829" spans="1:41">
      <c r="A829" s="2">
        <v>1009000</v>
      </c>
      <c r="B829">
        <f t="shared" si="192"/>
        <v>16.816666666666666</v>
      </c>
      <c r="C829" s="16">
        <v>1498881533</v>
      </c>
      <c r="D829" s="6">
        <f t="shared" si="193"/>
        <v>42917.165891203702</v>
      </c>
      <c r="E829" s="20">
        <v>-308</v>
      </c>
      <c r="F829" s="21">
        <v>-16068</v>
      </c>
      <c r="G829" s="22">
        <v>-2236</v>
      </c>
      <c r="H829">
        <f t="shared" si="194"/>
        <v>-1.8798828125E-2</v>
      </c>
      <c r="I829">
        <f t="shared" si="195"/>
        <v>-0.980712890625</v>
      </c>
      <c r="J829" s="2">
        <f t="shared" si="196"/>
        <v>-0.136474609375</v>
      </c>
      <c r="K829" s="16">
        <v>1493</v>
      </c>
      <c r="L829" s="16">
        <v>26720</v>
      </c>
      <c r="M829" s="16">
        <v>4863</v>
      </c>
      <c r="N829" s="18">
        <f t="shared" si="197"/>
        <v>11.379573170731708</v>
      </c>
      <c r="O829">
        <f t="shared" si="198"/>
        <v>203.65853658536588</v>
      </c>
      <c r="P829" s="2">
        <f t="shared" si="199"/>
        <v>37.065548780487809</v>
      </c>
      <c r="Q829" s="14">
        <v>-262</v>
      </c>
      <c r="R829" s="14">
        <v>256</v>
      </c>
      <c r="S829" s="27">
        <v>-16</v>
      </c>
      <c r="T829" s="18">
        <f t="shared" si="200"/>
        <v>-39.309827456864213</v>
      </c>
      <c r="U829" s="12">
        <f t="shared" si="201"/>
        <v>38.40960240060015</v>
      </c>
      <c r="V829" s="2">
        <f t="shared" si="202"/>
        <v>-2.4006001500375094</v>
      </c>
      <c r="W829" s="39">
        <f t="shared" si="203"/>
        <v>-21.530382595648913</v>
      </c>
      <c r="X829" s="39">
        <f t="shared" si="204"/>
        <v>18.979744936234049</v>
      </c>
      <c r="Y829" s="39">
        <f t="shared" si="205"/>
        <v>-1.2753188297074294</v>
      </c>
      <c r="Z829" s="7">
        <f t="shared" si="206"/>
        <v>364.945700049886</v>
      </c>
      <c r="AA829" s="16">
        <v>784</v>
      </c>
      <c r="AB829" s="57">
        <f t="shared" si="207"/>
        <v>23.348219366819421</v>
      </c>
      <c r="AC829" s="2">
        <v>14</v>
      </c>
      <c r="AD829" s="7">
        <v>2815</v>
      </c>
      <c r="AE829">
        <v>81</v>
      </c>
      <c r="AF829">
        <v>104</v>
      </c>
      <c r="AG829">
        <v>102</v>
      </c>
      <c r="AH829" s="2">
        <v>29</v>
      </c>
      <c r="AI829" s="7">
        <v>16</v>
      </c>
      <c r="AJ829">
        <v>58</v>
      </c>
      <c r="AK829">
        <v>0</v>
      </c>
      <c r="AL829">
        <v>6</v>
      </c>
      <c r="AM829">
        <v>0</v>
      </c>
      <c r="AN829">
        <v>0</v>
      </c>
      <c r="AO829" s="2">
        <v>0</v>
      </c>
    </row>
    <row r="830" spans="1:41">
      <c r="A830" s="2">
        <v>1010000</v>
      </c>
      <c r="B830">
        <f t="shared" si="192"/>
        <v>16.833333333333332</v>
      </c>
      <c r="C830" s="16">
        <v>1498881534</v>
      </c>
      <c r="D830" s="6">
        <f t="shared" si="193"/>
        <v>42917.165902777779</v>
      </c>
      <c r="E830" s="20">
        <v>0</v>
      </c>
      <c r="F830" s="21">
        <v>-17020</v>
      </c>
      <c r="G830" s="22">
        <v>-2420</v>
      </c>
      <c r="H830">
        <f t="shared" si="194"/>
        <v>0</v>
      </c>
      <c r="I830">
        <f t="shared" si="195"/>
        <v>-1.038818359375</v>
      </c>
      <c r="J830" s="2">
        <f t="shared" si="196"/>
        <v>-0.147705078125</v>
      </c>
      <c r="K830" s="16">
        <v>-2991</v>
      </c>
      <c r="L830" s="16">
        <v>23252</v>
      </c>
      <c r="M830" s="16">
        <v>5140</v>
      </c>
      <c r="N830" s="18">
        <f t="shared" si="197"/>
        <v>-22.797256097560979</v>
      </c>
      <c r="O830">
        <f t="shared" si="198"/>
        <v>177.22560975609758</v>
      </c>
      <c r="P830" s="2">
        <f t="shared" si="199"/>
        <v>39.176829268292686</v>
      </c>
      <c r="Q830" s="14">
        <v>33</v>
      </c>
      <c r="R830" s="14">
        <v>157</v>
      </c>
      <c r="S830" s="27">
        <v>177</v>
      </c>
      <c r="T830" s="18">
        <f t="shared" si="200"/>
        <v>4.9512378094523628</v>
      </c>
      <c r="U830" s="12">
        <f t="shared" si="201"/>
        <v>23.555888972243061</v>
      </c>
      <c r="V830" s="2">
        <f t="shared" si="202"/>
        <v>26.556639159789949</v>
      </c>
      <c r="W830" s="39">
        <f t="shared" si="203"/>
        <v>22.730682670667662</v>
      </c>
      <c r="X830" s="39">
        <f t="shared" si="204"/>
        <v>4.1260315078769594</v>
      </c>
      <c r="Y830" s="39">
        <f t="shared" si="205"/>
        <v>27.681920480120027</v>
      </c>
      <c r="Z830" s="7">
        <f t="shared" si="206"/>
        <v>127.0020917318454</v>
      </c>
      <c r="AA830" s="16">
        <v>736</v>
      </c>
      <c r="AB830" s="57">
        <f t="shared" si="207"/>
        <v>23.204450834157008</v>
      </c>
      <c r="AC830" s="2">
        <v>14</v>
      </c>
      <c r="AD830" s="7">
        <v>2820</v>
      </c>
      <c r="AE830">
        <v>86</v>
      </c>
      <c r="AF830">
        <v>106</v>
      </c>
      <c r="AG830">
        <v>103</v>
      </c>
      <c r="AH830" s="2">
        <v>30</v>
      </c>
      <c r="AI830" s="7">
        <v>16</v>
      </c>
      <c r="AJ830">
        <v>47</v>
      </c>
      <c r="AK830">
        <v>0</v>
      </c>
      <c r="AL830">
        <v>0</v>
      </c>
      <c r="AM830">
        <v>0</v>
      </c>
      <c r="AN830">
        <v>0</v>
      </c>
      <c r="AO830" s="2">
        <v>2</v>
      </c>
    </row>
    <row r="831" spans="1:41">
      <c r="A831" s="2">
        <v>1011000</v>
      </c>
      <c r="B831">
        <f t="shared" si="192"/>
        <v>16.850000000000001</v>
      </c>
      <c r="C831" s="16">
        <v>1498881535</v>
      </c>
      <c r="D831" s="6">
        <f t="shared" si="193"/>
        <v>42917.165914351848</v>
      </c>
      <c r="E831" s="20">
        <v>-1836</v>
      </c>
      <c r="F831" s="21">
        <v>-16084</v>
      </c>
      <c r="G831" s="22">
        <v>-2744</v>
      </c>
      <c r="H831">
        <f t="shared" si="194"/>
        <v>-0.112060546875</v>
      </c>
      <c r="I831">
        <f t="shared" si="195"/>
        <v>-0.981689453125</v>
      </c>
      <c r="J831" s="2">
        <f t="shared" si="196"/>
        <v>-0.16748046875</v>
      </c>
      <c r="K831" s="16">
        <v>-1953</v>
      </c>
      <c r="L831" s="16">
        <v>25335</v>
      </c>
      <c r="M831" s="16">
        <v>1384</v>
      </c>
      <c r="N831" s="18">
        <f t="shared" si="197"/>
        <v>-14.885670731707318</v>
      </c>
      <c r="O831">
        <f t="shared" si="198"/>
        <v>193.10213414634148</v>
      </c>
      <c r="P831" s="2">
        <f t="shared" si="199"/>
        <v>10.548780487804878</v>
      </c>
      <c r="Q831" s="14">
        <v>-327</v>
      </c>
      <c r="R831" s="14">
        <v>229</v>
      </c>
      <c r="S831" s="27">
        <v>-81</v>
      </c>
      <c r="T831" s="18">
        <f t="shared" si="200"/>
        <v>-49.062265566391595</v>
      </c>
      <c r="U831" s="12">
        <f t="shared" si="201"/>
        <v>34.358589647411854</v>
      </c>
      <c r="V831" s="2">
        <f t="shared" si="202"/>
        <v>-12.153038259564891</v>
      </c>
      <c r="W831" s="39">
        <f t="shared" si="203"/>
        <v>-31.282820705176295</v>
      </c>
      <c r="X831" s="39">
        <f t="shared" si="204"/>
        <v>14.928732183045753</v>
      </c>
      <c r="Y831" s="39">
        <f t="shared" si="205"/>
        <v>-11.027756939234811</v>
      </c>
      <c r="Z831" s="7">
        <f t="shared" si="206"/>
        <v>348.16058420631839</v>
      </c>
      <c r="AA831" s="16">
        <v>672</v>
      </c>
      <c r="AB831" s="57">
        <f t="shared" si="207"/>
        <v>23.012759457273788</v>
      </c>
      <c r="AC831" s="2">
        <v>14</v>
      </c>
      <c r="AD831" s="7">
        <v>2824</v>
      </c>
      <c r="AE831">
        <v>99</v>
      </c>
      <c r="AF831">
        <v>120</v>
      </c>
      <c r="AG831">
        <v>115</v>
      </c>
      <c r="AH831" s="2">
        <v>35</v>
      </c>
      <c r="AI831" s="7">
        <v>16</v>
      </c>
      <c r="AJ831">
        <v>76</v>
      </c>
      <c r="AK831">
        <v>0</v>
      </c>
      <c r="AL831">
        <v>3</v>
      </c>
      <c r="AM831">
        <v>0</v>
      </c>
      <c r="AN831">
        <v>0</v>
      </c>
      <c r="AO831" s="2">
        <v>0</v>
      </c>
    </row>
    <row r="832" spans="1:41">
      <c r="A832" s="2">
        <v>1012000</v>
      </c>
      <c r="B832">
        <f t="shared" si="192"/>
        <v>16.866666666666667</v>
      </c>
      <c r="C832" s="16">
        <v>1498881536</v>
      </c>
      <c r="D832" s="6">
        <f t="shared" si="193"/>
        <v>42917.165925925925</v>
      </c>
      <c r="E832" s="20">
        <v>-320</v>
      </c>
      <c r="F832" s="21">
        <v>-14960</v>
      </c>
      <c r="G832" s="22">
        <v>-3008</v>
      </c>
      <c r="H832">
        <f t="shared" si="194"/>
        <v>-1.953125E-2</v>
      </c>
      <c r="I832">
        <f t="shared" si="195"/>
        <v>-0.9130859375</v>
      </c>
      <c r="J832" s="2">
        <f t="shared" si="196"/>
        <v>-0.18359375</v>
      </c>
      <c r="K832" s="16">
        <v>3801</v>
      </c>
      <c r="L832" s="16">
        <v>22738</v>
      </c>
      <c r="M832" s="16">
        <v>1069</v>
      </c>
      <c r="N832" s="18">
        <f t="shared" si="197"/>
        <v>28.971036585365855</v>
      </c>
      <c r="O832">
        <f t="shared" si="198"/>
        <v>173.3079268292683</v>
      </c>
      <c r="P832" s="2">
        <f t="shared" si="199"/>
        <v>8.1478658536585371</v>
      </c>
      <c r="Q832" s="14">
        <v>67</v>
      </c>
      <c r="R832" s="14">
        <v>185</v>
      </c>
      <c r="S832" s="27">
        <v>69</v>
      </c>
      <c r="T832" s="18">
        <f t="shared" si="200"/>
        <v>10.052513128282071</v>
      </c>
      <c r="U832" s="12">
        <f t="shared" si="201"/>
        <v>27.756939234808701</v>
      </c>
      <c r="V832" s="2">
        <f t="shared" si="202"/>
        <v>10.352588147036759</v>
      </c>
      <c r="W832" s="39">
        <f t="shared" si="203"/>
        <v>27.831957989497369</v>
      </c>
      <c r="X832" s="39">
        <f t="shared" si="204"/>
        <v>8.3270817704426001</v>
      </c>
      <c r="Y832" s="39">
        <f t="shared" si="205"/>
        <v>11.477869467366839</v>
      </c>
      <c r="Z832" s="7">
        <f t="shared" si="206"/>
        <v>156.53104824063735</v>
      </c>
      <c r="AA832" s="16">
        <v>736</v>
      </c>
      <c r="AB832" s="57">
        <f t="shared" si="207"/>
        <v>23.204450834157008</v>
      </c>
      <c r="AC832" s="2">
        <v>14</v>
      </c>
      <c r="AD832" s="7">
        <v>2828</v>
      </c>
      <c r="AE832">
        <v>105</v>
      </c>
      <c r="AF832">
        <v>123</v>
      </c>
      <c r="AG832">
        <v>116</v>
      </c>
      <c r="AH832" s="2">
        <v>37</v>
      </c>
      <c r="AI832" s="7">
        <v>16</v>
      </c>
      <c r="AJ832">
        <v>61</v>
      </c>
      <c r="AK832">
        <v>0</v>
      </c>
      <c r="AL832">
        <v>0</v>
      </c>
      <c r="AM832">
        <v>0</v>
      </c>
      <c r="AN832">
        <v>3</v>
      </c>
      <c r="AO832" s="2">
        <v>0</v>
      </c>
    </row>
    <row r="833" spans="1:41">
      <c r="A833" s="2">
        <v>1013000</v>
      </c>
      <c r="B833">
        <f t="shared" si="192"/>
        <v>16.883333333333333</v>
      </c>
      <c r="C833" s="16">
        <v>1498881537</v>
      </c>
      <c r="D833" s="6">
        <f t="shared" si="193"/>
        <v>42917.165937500002</v>
      </c>
      <c r="E833" s="20">
        <v>12</v>
      </c>
      <c r="F833" s="21">
        <v>-16700</v>
      </c>
      <c r="G833" s="22">
        <v>-3656</v>
      </c>
      <c r="H833">
        <f t="shared" si="194"/>
        <v>7.32421875E-4</v>
      </c>
      <c r="I833">
        <f t="shared" si="195"/>
        <v>-1.019287109375</v>
      </c>
      <c r="J833" s="2">
        <f t="shared" si="196"/>
        <v>-0.22314453125</v>
      </c>
      <c r="K833" s="16">
        <v>1900</v>
      </c>
      <c r="L833" s="16">
        <v>16099</v>
      </c>
      <c r="M833" s="16">
        <v>6591</v>
      </c>
      <c r="N833" s="18">
        <f t="shared" si="197"/>
        <v>14.481707317073171</v>
      </c>
      <c r="O833">
        <f t="shared" si="198"/>
        <v>122.70579268292684</v>
      </c>
      <c r="P833" s="2">
        <f t="shared" si="199"/>
        <v>50.236280487804883</v>
      </c>
      <c r="Q833" s="14">
        <v>-231</v>
      </c>
      <c r="R833" s="14">
        <v>261</v>
      </c>
      <c r="S833" s="27">
        <v>47</v>
      </c>
      <c r="T833" s="18">
        <f t="shared" si="200"/>
        <v>-34.658664666166544</v>
      </c>
      <c r="U833" s="12">
        <f t="shared" si="201"/>
        <v>39.159789947486871</v>
      </c>
      <c r="V833" s="2">
        <f t="shared" si="202"/>
        <v>7.0517629407351841</v>
      </c>
      <c r="W833" s="39">
        <f t="shared" si="203"/>
        <v>-16.879219804951244</v>
      </c>
      <c r="X833" s="39">
        <f t="shared" si="204"/>
        <v>19.72993248312077</v>
      </c>
      <c r="Y833" s="39">
        <f t="shared" si="205"/>
        <v>8.1770442610652641</v>
      </c>
      <c r="Z833" s="7">
        <f t="shared" si="206"/>
        <v>18.571994911904937</v>
      </c>
      <c r="AA833" s="16">
        <v>736</v>
      </c>
      <c r="AB833" s="57">
        <f t="shared" si="207"/>
        <v>23.204450834157008</v>
      </c>
      <c r="AC833" s="2">
        <v>14</v>
      </c>
      <c r="AD833" s="7">
        <v>2832</v>
      </c>
      <c r="AE833">
        <v>77</v>
      </c>
      <c r="AF833">
        <v>98</v>
      </c>
      <c r="AG833">
        <v>98</v>
      </c>
      <c r="AH833" s="2">
        <v>26</v>
      </c>
      <c r="AI833" s="7">
        <v>16</v>
      </c>
      <c r="AJ833">
        <v>52</v>
      </c>
      <c r="AK833">
        <v>0</v>
      </c>
      <c r="AL833">
        <v>7</v>
      </c>
      <c r="AM833">
        <v>0</v>
      </c>
      <c r="AN833">
        <v>0</v>
      </c>
      <c r="AO833" s="2">
        <v>0</v>
      </c>
    </row>
    <row r="834" spans="1:41">
      <c r="A834" s="2">
        <v>1014000</v>
      </c>
      <c r="B834">
        <f t="shared" si="192"/>
        <v>16.899999999999999</v>
      </c>
      <c r="C834" s="16">
        <v>1498881538</v>
      </c>
      <c r="D834" s="6">
        <f t="shared" si="193"/>
        <v>42917.165949074071</v>
      </c>
      <c r="E834" s="20">
        <v>-364</v>
      </c>
      <c r="F834" s="21">
        <v>-17816</v>
      </c>
      <c r="G834" s="22">
        <v>-3108</v>
      </c>
      <c r="H834">
        <f t="shared" si="194"/>
        <v>-2.2216796875E-2</v>
      </c>
      <c r="I834">
        <f t="shared" si="195"/>
        <v>-1.08740234375</v>
      </c>
      <c r="J834" s="2">
        <f t="shared" si="196"/>
        <v>-0.189697265625</v>
      </c>
      <c r="K834" s="16">
        <v>-195</v>
      </c>
      <c r="L834" s="16">
        <v>16981</v>
      </c>
      <c r="M834" s="16">
        <v>6206</v>
      </c>
      <c r="N834" s="18">
        <f t="shared" si="197"/>
        <v>-1.4862804878048781</v>
      </c>
      <c r="O834">
        <f t="shared" si="198"/>
        <v>129.42835365853659</v>
      </c>
      <c r="P834" s="2">
        <f t="shared" si="199"/>
        <v>47.301829268292686</v>
      </c>
      <c r="Q834" s="14">
        <v>10</v>
      </c>
      <c r="R834" s="14">
        <v>204</v>
      </c>
      <c r="S834" s="27">
        <v>88</v>
      </c>
      <c r="T834" s="18">
        <f t="shared" si="200"/>
        <v>1.5003750937734432</v>
      </c>
      <c r="U834" s="12">
        <f t="shared" si="201"/>
        <v>30.607651912978245</v>
      </c>
      <c r="V834" s="2">
        <f t="shared" si="202"/>
        <v>13.203300825206302</v>
      </c>
      <c r="W834" s="39">
        <f t="shared" si="203"/>
        <v>19.279819954988742</v>
      </c>
      <c r="X834" s="39">
        <f t="shared" si="204"/>
        <v>11.177794448612143</v>
      </c>
      <c r="Y834" s="39">
        <f t="shared" si="205"/>
        <v>14.328582145536382</v>
      </c>
      <c r="Z834" s="7">
        <f t="shared" si="206"/>
        <v>141.65226784072877</v>
      </c>
      <c r="AA834" s="16">
        <v>720</v>
      </c>
      <c r="AB834" s="57">
        <f t="shared" si="207"/>
        <v>23.156527989936201</v>
      </c>
      <c r="AC834" s="2">
        <v>14</v>
      </c>
      <c r="AD834" s="7">
        <v>2836</v>
      </c>
      <c r="AE834">
        <v>105</v>
      </c>
      <c r="AF834">
        <v>123</v>
      </c>
      <c r="AG834">
        <v>117</v>
      </c>
      <c r="AH834" s="2">
        <v>38</v>
      </c>
      <c r="AI834" s="7">
        <v>16</v>
      </c>
      <c r="AJ834">
        <v>98</v>
      </c>
      <c r="AK834">
        <v>0</v>
      </c>
      <c r="AL834">
        <v>0</v>
      </c>
      <c r="AM834">
        <v>0</v>
      </c>
      <c r="AN834">
        <v>0</v>
      </c>
      <c r="AO834" s="2">
        <v>2</v>
      </c>
    </row>
    <row r="835" spans="1:41">
      <c r="A835" s="2">
        <v>1015000</v>
      </c>
      <c r="B835">
        <f t="shared" ref="B835:B898" si="208">A835/1000/60</f>
        <v>16.916666666666668</v>
      </c>
      <c r="C835" s="16">
        <v>1498881539</v>
      </c>
      <c r="D835" s="6">
        <f t="shared" ref="D835:D898" si="209">(C835) / 86400 + 25569</f>
        <v>42917.165960648148</v>
      </c>
      <c r="E835" s="20">
        <v>-940</v>
      </c>
      <c r="F835" s="21">
        <v>-18920</v>
      </c>
      <c r="G835" s="22">
        <v>-3132</v>
      </c>
      <c r="H835">
        <f t="shared" ref="H835:H898" si="210">E835/16384</f>
        <v>-5.7373046875E-2</v>
      </c>
      <c r="I835">
        <f t="shared" ref="I835:I898" si="211">F835/16384</f>
        <v>-1.15478515625</v>
      </c>
      <c r="J835" s="2">
        <f t="shared" ref="J835:J898" si="212">G835/16384</f>
        <v>-0.191162109375</v>
      </c>
      <c r="K835" s="16">
        <v>-3064</v>
      </c>
      <c r="L835" s="16">
        <v>19326</v>
      </c>
      <c r="M835" s="16">
        <v>6356</v>
      </c>
      <c r="N835" s="18">
        <f t="shared" ref="N835:N898" si="213">K835/131.2</f>
        <v>-23.353658536585368</v>
      </c>
      <c r="O835">
        <f t="shared" ref="O835:O898" si="214">L835/131.2</f>
        <v>147.30182926829269</v>
      </c>
      <c r="P835" s="2">
        <f t="shared" ref="P835:P898" si="215">M835/131.2</f>
        <v>48.445121951219519</v>
      </c>
      <c r="Q835" s="14">
        <v>-263</v>
      </c>
      <c r="R835" s="14">
        <v>197</v>
      </c>
      <c r="S835" s="27">
        <v>137</v>
      </c>
      <c r="T835" s="18">
        <f t="shared" ref="T835:T898" si="216">Q835/6.665</f>
        <v>-39.459864966241561</v>
      </c>
      <c r="U835" s="12">
        <f t="shared" ref="U835:U898" si="217">R835/6.665</f>
        <v>29.557389347336834</v>
      </c>
      <c r="V835" s="2">
        <f t="shared" ref="V835:V898" si="218">S835/6.665</f>
        <v>20.555138784696172</v>
      </c>
      <c r="W835" s="39">
        <f t="shared" ref="W835:W898" si="219">T835-(-17.7794448612153)</f>
        <v>-21.680420105026261</v>
      </c>
      <c r="X835" s="39">
        <f t="shared" ref="X835:X898" si="220">U835-(19.4298574643661)</f>
        <v>10.127531882970732</v>
      </c>
      <c r="Y835" s="39">
        <f t="shared" ref="Y835:Y898" si="221">V835-(-1.12528132033008)</f>
        <v>21.680420105026251</v>
      </c>
      <c r="Z835" s="7">
        <f t="shared" ref="Z835:Z898" si="222">180-(ATAN2(W835,Y835)*60)</f>
        <v>38.628330588459306</v>
      </c>
      <c r="AA835" s="16">
        <v>720</v>
      </c>
      <c r="AB835" s="57">
        <f t="shared" ref="AB835:AB898" si="223">(AA835/333.87)+21</f>
        <v>23.156527989936201</v>
      </c>
      <c r="AC835" s="2">
        <v>14</v>
      </c>
      <c r="AD835" s="7">
        <v>2839</v>
      </c>
      <c r="AE835">
        <v>79</v>
      </c>
      <c r="AF835">
        <v>102</v>
      </c>
      <c r="AG835">
        <v>102</v>
      </c>
      <c r="AH835" s="2">
        <v>27</v>
      </c>
      <c r="AI835" s="7">
        <v>16</v>
      </c>
      <c r="AJ835">
        <v>108</v>
      </c>
      <c r="AK835">
        <v>0</v>
      </c>
      <c r="AL835">
        <v>1</v>
      </c>
      <c r="AM835">
        <v>0</v>
      </c>
      <c r="AN835">
        <v>0</v>
      </c>
      <c r="AO835" s="2">
        <v>0</v>
      </c>
    </row>
    <row r="836" spans="1:41">
      <c r="A836" s="2">
        <v>1016000</v>
      </c>
      <c r="B836">
        <f t="shared" si="208"/>
        <v>16.933333333333334</v>
      </c>
      <c r="C836" s="16">
        <v>1498881540</v>
      </c>
      <c r="D836" s="6">
        <f t="shared" si="209"/>
        <v>42917.165972222225</v>
      </c>
      <c r="E836" s="20">
        <v>-396</v>
      </c>
      <c r="F836" s="21">
        <v>-17716</v>
      </c>
      <c r="G836" s="22">
        <v>-4136</v>
      </c>
      <c r="H836">
        <f t="shared" si="210"/>
        <v>-2.4169921875E-2</v>
      </c>
      <c r="I836">
        <f t="shared" si="211"/>
        <v>-1.081298828125</v>
      </c>
      <c r="J836" s="2">
        <f t="shared" si="212"/>
        <v>-0.25244140625</v>
      </c>
      <c r="K836" s="16">
        <v>-452</v>
      </c>
      <c r="L836" s="16">
        <v>16718</v>
      </c>
      <c r="M836" s="16">
        <v>2747</v>
      </c>
      <c r="N836" s="18">
        <f t="shared" si="213"/>
        <v>-3.4451219512195124</v>
      </c>
      <c r="O836">
        <f t="shared" si="214"/>
        <v>127.42378048780489</v>
      </c>
      <c r="P836" s="2">
        <f t="shared" si="215"/>
        <v>20.937500000000004</v>
      </c>
      <c r="Q836" s="14">
        <v>-124</v>
      </c>
      <c r="R836" s="14">
        <v>242</v>
      </c>
      <c r="S836" s="27">
        <v>-162</v>
      </c>
      <c r="T836" s="18">
        <f t="shared" si="216"/>
        <v>-18.604651162790699</v>
      </c>
      <c r="U836" s="12">
        <f t="shared" si="217"/>
        <v>36.309077269317328</v>
      </c>
      <c r="V836" s="2">
        <f t="shared" si="218"/>
        <v>-24.306076519129782</v>
      </c>
      <c r="W836" s="39">
        <f t="shared" si="219"/>
        <v>-0.82520630157539898</v>
      </c>
      <c r="X836" s="39">
        <f t="shared" si="220"/>
        <v>16.879219804951227</v>
      </c>
      <c r="Y836" s="39">
        <f t="shared" si="221"/>
        <v>-23.1807951987997</v>
      </c>
      <c r="Z836" s="7">
        <f t="shared" si="222"/>
        <v>276.3828003613271</v>
      </c>
      <c r="AA836" s="16">
        <v>672</v>
      </c>
      <c r="AB836" s="57">
        <f t="shared" si="223"/>
        <v>23.012759457273788</v>
      </c>
      <c r="AC836" s="2">
        <v>14</v>
      </c>
      <c r="AD836" s="7">
        <v>2843</v>
      </c>
      <c r="AE836">
        <v>140</v>
      </c>
      <c r="AF836">
        <v>158</v>
      </c>
      <c r="AG836">
        <v>145</v>
      </c>
      <c r="AH836" s="2">
        <v>50</v>
      </c>
      <c r="AI836" s="7">
        <v>16</v>
      </c>
      <c r="AJ836">
        <v>83</v>
      </c>
      <c r="AK836">
        <v>0</v>
      </c>
      <c r="AL836">
        <v>0</v>
      </c>
      <c r="AM836">
        <v>0</v>
      </c>
      <c r="AN836">
        <v>0</v>
      </c>
      <c r="AO836" s="2">
        <v>0</v>
      </c>
    </row>
    <row r="837" spans="1:41">
      <c r="A837" s="2">
        <v>1017000</v>
      </c>
      <c r="B837">
        <f t="shared" si="208"/>
        <v>16.95</v>
      </c>
      <c r="C837" s="16">
        <v>1498881541</v>
      </c>
      <c r="D837" s="6">
        <f t="shared" si="209"/>
        <v>42917.165983796294</v>
      </c>
      <c r="E837" s="20">
        <v>-136</v>
      </c>
      <c r="F837" s="21">
        <v>-18240</v>
      </c>
      <c r="G837" s="22">
        <v>-5148</v>
      </c>
      <c r="H837">
        <f t="shared" si="210"/>
        <v>-8.30078125E-3</v>
      </c>
      <c r="I837">
        <f t="shared" si="211"/>
        <v>-1.11328125</v>
      </c>
      <c r="J837" s="2">
        <f t="shared" si="212"/>
        <v>-0.314208984375</v>
      </c>
      <c r="K837" s="16">
        <v>815</v>
      </c>
      <c r="L837" s="16">
        <v>10271</v>
      </c>
      <c r="M837" s="16">
        <v>905</v>
      </c>
      <c r="N837" s="18">
        <f t="shared" si="213"/>
        <v>6.2118902439024399</v>
      </c>
      <c r="O837">
        <f t="shared" si="214"/>
        <v>78.285060975609767</v>
      </c>
      <c r="P837" s="2">
        <f t="shared" si="215"/>
        <v>6.8978658536585371</v>
      </c>
      <c r="Q837" s="14">
        <v>48</v>
      </c>
      <c r="R837" s="14">
        <v>180</v>
      </c>
      <c r="S837" s="27">
        <v>116</v>
      </c>
      <c r="T837" s="18">
        <f t="shared" si="216"/>
        <v>7.2018004501125281</v>
      </c>
      <c r="U837" s="12">
        <f t="shared" si="217"/>
        <v>27.00675168792198</v>
      </c>
      <c r="V837" s="2">
        <f t="shared" si="218"/>
        <v>17.404351087771943</v>
      </c>
      <c r="W837" s="39">
        <f t="shared" si="219"/>
        <v>24.981245311327829</v>
      </c>
      <c r="X837" s="39">
        <f t="shared" si="220"/>
        <v>7.5768942235558789</v>
      </c>
      <c r="Y837" s="39">
        <f t="shared" si="221"/>
        <v>18.529632408102024</v>
      </c>
      <c r="Z837" s="7">
        <f t="shared" si="222"/>
        <v>141.70830964488687</v>
      </c>
      <c r="AA837" s="16">
        <v>720</v>
      </c>
      <c r="AB837" s="57">
        <f t="shared" si="223"/>
        <v>23.156527989936201</v>
      </c>
      <c r="AC837" s="2">
        <v>14</v>
      </c>
      <c r="AD837" s="7">
        <v>2848</v>
      </c>
      <c r="AE837">
        <v>128</v>
      </c>
      <c r="AF837">
        <v>146</v>
      </c>
      <c r="AG837">
        <v>136</v>
      </c>
      <c r="AH837" s="2">
        <v>47</v>
      </c>
      <c r="AI837" s="7">
        <v>16</v>
      </c>
      <c r="AJ837">
        <v>44</v>
      </c>
      <c r="AK837">
        <v>0</v>
      </c>
      <c r="AL837">
        <v>0</v>
      </c>
      <c r="AM837">
        <v>0</v>
      </c>
      <c r="AN837">
        <v>0</v>
      </c>
      <c r="AO837" s="2">
        <v>0</v>
      </c>
    </row>
    <row r="838" spans="1:41">
      <c r="A838" s="2">
        <v>1018000</v>
      </c>
      <c r="B838">
        <f t="shared" si="208"/>
        <v>16.966666666666665</v>
      </c>
      <c r="C838" s="16">
        <v>1498881542</v>
      </c>
      <c r="D838" s="6">
        <f t="shared" si="209"/>
        <v>42917.165995370371</v>
      </c>
      <c r="E838" s="20">
        <v>-340</v>
      </c>
      <c r="F838" s="21">
        <v>-18220</v>
      </c>
      <c r="G838" s="22">
        <v>-5252</v>
      </c>
      <c r="H838">
        <f t="shared" si="210"/>
        <v>-2.0751953125E-2</v>
      </c>
      <c r="I838">
        <f t="shared" si="211"/>
        <v>-1.112060546875</v>
      </c>
      <c r="J838" s="2">
        <f t="shared" si="212"/>
        <v>-0.320556640625</v>
      </c>
      <c r="K838" s="16">
        <v>856</v>
      </c>
      <c r="L838" s="16">
        <v>1891</v>
      </c>
      <c r="M838" s="16">
        <v>3363</v>
      </c>
      <c r="N838" s="18">
        <f t="shared" si="213"/>
        <v>6.5243902439024399</v>
      </c>
      <c r="O838">
        <f t="shared" si="214"/>
        <v>14.413109756097562</v>
      </c>
      <c r="P838" s="2">
        <f t="shared" si="215"/>
        <v>25.632621951219516</v>
      </c>
      <c r="Q838" s="14">
        <v>-18</v>
      </c>
      <c r="R838" s="14">
        <v>190</v>
      </c>
      <c r="S838" s="27">
        <v>162</v>
      </c>
      <c r="T838" s="18">
        <f t="shared" si="216"/>
        <v>-2.7006751687921979</v>
      </c>
      <c r="U838" s="12">
        <f t="shared" si="217"/>
        <v>28.507126781695423</v>
      </c>
      <c r="V838" s="2">
        <f t="shared" si="218"/>
        <v>24.306076519129782</v>
      </c>
      <c r="W838" s="39">
        <f t="shared" si="219"/>
        <v>15.078769692423101</v>
      </c>
      <c r="X838" s="39">
        <f t="shared" si="220"/>
        <v>9.0772693173293213</v>
      </c>
      <c r="Y838" s="39">
        <f t="shared" si="221"/>
        <v>25.431357839459864</v>
      </c>
      <c r="Z838" s="7">
        <f t="shared" si="222"/>
        <v>117.86407732949465</v>
      </c>
      <c r="AA838" s="16">
        <v>704</v>
      </c>
      <c r="AB838" s="57">
        <f t="shared" si="223"/>
        <v>23.108605145715398</v>
      </c>
      <c r="AC838" s="2">
        <v>14</v>
      </c>
      <c r="AD838" s="7">
        <v>2853</v>
      </c>
      <c r="AE838">
        <v>117</v>
      </c>
      <c r="AF838">
        <v>134</v>
      </c>
      <c r="AG838">
        <v>125</v>
      </c>
      <c r="AH838" s="2">
        <v>42</v>
      </c>
      <c r="AI838" s="7">
        <v>16</v>
      </c>
      <c r="AJ838">
        <v>80</v>
      </c>
      <c r="AK838">
        <v>0</v>
      </c>
      <c r="AL838">
        <v>0</v>
      </c>
      <c r="AM838">
        <v>0</v>
      </c>
      <c r="AN838">
        <v>0</v>
      </c>
      <c r="AO838" s="2">
        <v>0</v>
      </c>
    </row>
    <row r="839" spans="1:41">
      <c r="A839" s="2">
        <v>1019000</v>
      </c>
      <c r="B839">
        <f t="shared" si="208"/>
        <v>16.983333333333334</v>
      </c>
      <c r="C839" s="16">
        <v>1498881543</v>
      </c>
      <c r="D839" s="6">
        <f t="shared" si="209"/>
        <v>42917.166006944448</v>
      </c>
      <c r="E839" s="20">
        <v>-908</v>
      </c>
      <c r="F839" s="21">
        <v>-16192</v>
      </c>
      <c r="G839" s="22">
        <v>-5616</v>
      </c>
      <c r="H839">
        <f t="shared" si="210"/>
        <v>-5.5419921875E-2</v>
      </c>
      <c r="I839">
        <f t="shared" si="211"/>
        <v>-0.98828125</v>
      </c>
      <c r="J839" s="2">
        <f t="shared" si="212"/>
        <v>-0.3427734375</v>
      </c>
      <c r="K839" s="16">
        <v>1019</v>
      </c>
      <c r="L839" s="16">
        <v>-5048</v>
      </c>
      <c r="M839" s="16">
        <v>-7207</v>
      </c>
      <c r="N839" s="18">
        <f t="shared" si="213"/>
        <v>7.7667682926829276</v>
      </c>
      <c r="O839">
        <f t="shared" si="214"/>
        <v>-38.475609756097562</v>
      </c>
      <c r="P839" s="2">
        <f t="shared" si="215"/>
        <v>-54.931402439024396</v>
      </c>
      <c r="Q839" s="14">
        <v>-25</v>
      </c>
      <c r="R839" s="14">
        <v>223</v>
      </c>
      <c r="S839" s="27">
        <v>75</v>
      </c>
      <c r="T839" s="18">
        <f t="shared" si="216"/>
        <v>-3.7509377344336086</v>
      </c>
      <c r="U839" s="12">
        <f t="shared" si="217"/>
        <v>33.458364591147784</v>
      </c>
      <c r="V839" s="2">
        <f t="shared" si="218"/>
        <v>11.252813203300825</v>
      </c>
      <c r="W839" s="39">
        <f t="shared" si="219"/>
        <v>14.02850712678169</v>
      </c>
      <c r="X839" s="39">
        <f t="shared" si="220"/>
        <v>14.028507126781683</v>
      </c>
      <c r="Y839" s="39">
        <f t="shared" si="221"/>
        <v>12.378094523630905</v>
      </c>
      <c r="Z839" s="7">
        <f t="shared" si="222"/>
        <v>136.62123879591053</v>
      </c>
      <c r="AA839" s="16">
        <v>736</v>
      </c>
      <c r="AB839" s="57">
        <f t="shared" si="223"/>
        <v>23.204450834157008</v>
      </c>
      <c r="AC839" s="2">
        <v>14</v>
      </c>
      <c r="AD839" s="7">
        <v>2857</v>
      </c>
      <c r="AE839">
        <v>117</v>
      </c>
      <c r="AF839">
        <v>133</v>
      </c>
      <c r="AG839">
        <v>125</v>
      </c>
      <c r="AH839" s="2">
        <v>42</v>
      </c>
      <c r="AI839" s="7">
        <v>16</v>
      </c>
      <c r="AJ839">
        <v>61</v>
      </c>
      <c r="AK839">
        <v>0</v>
      </c>
      <c r="AL839">
        <v>0</v>
      </c>
      <c r="AM839">
        <v>0</v>
      </c>
      <c r="AN839">
        <v>0</v>
      </c>
      <c r="AO839" s="2">
        <v>3</v>
      </c>
    </row>
    <row r="840" spans="1:41">
      <c r="A840" s="2">
        <v>1020000</v>
      </c>
      <c r="B840">
        <f t="shared" si="208"/>
        <v>17</v>
      </c>
      <c r="C840" s="16">
        <v>1498881544</v>
      </c>
      <c r="D840" s="6">
        <f t="shared" si="209"/>
        <v>42917.166018518517</v>
      </c>
      <c r="E840" s="20">
        <v>-236</v>
      </c>
      <c r="F840" s="21">
        <v>-18744</v>
      </c>
      <c r="G840" s="22">
        <v>-4400</v>
      </c>
      <c r="H840">
        <f t="shared" si="210"/>
        <v>-1.4404296875E-2</v>
      </c>
      <c r="I840">
        <f t="shared" si="211"/>
        <v>-1.14404296875</v>
      </c>
      <c r="J840" s="2">
        <f t="shared" si="212"/>
        <v>-0.2685546875</v>
      </c>
      <c r="K840" s="16">
        <v>-1535</v>
      </c>
      <c r="L840" s="16">
        <v>-6836</v>
      </c>
      <c r="M840" s="16">
        <v>6011</v>
      </c>
      <c r="N840" s="18">
        <f t="shared" si="213"/>
        <v>-11.699695121951221</v>
      </c>
      <c r="O840">
        <f t="shared" si="214"/>
        <v>-52.103658536585371</v>
      </c>
      <c r="P840" s="2">
        <f t="shared" si="215"/>
        <v>45.815548780487809</v>
      </c>
      <c r="Q840" s="14">
        <v>37</v>
      </c>
      <c r="R840" s="14">
        <v>137</v>
      </c>
      <c r="S840" s="27">
        <v>193</v>
      </c>
      <c r="T840" s="18">
        <f t="shared" si="216"/>
        <v>5.5513878469617408</v>
      </c>
      <c r="U840" s="12">
        <f t="shared" si="217"/>
        <v>20.555138784696172</v>
      </c>
      <c r="V840" s="2">
        <f t="shared" si="218"/>
        <v>28.957239309827457</v>
      </c>
      <c r="W840" s="39">
        <f t="shared" si="219"/>
        <v>23.330832708177041</v>
      </c>
      <c r="X840" s="39">
        <f t="shared" si="220"/>
        <v>1.1252813203300711</v>
      </c>
      <c r="Y840" s="39">
        <f t="shared" si="221"/>
        <v>30.082520630157539</v>
      </c>
      <c r="Z840" s="7">
        <f t="shared" si="222"/>
        <v>125.33185170998308</v>
      </c>
      <c r="AA840" s="16">
        <v>720</v>
      </c>
      <c r="AB840" s="57">
        <f t="shared" si="223"/>
        <v>23.156527989936201</v>
      </c>
      <c r="AC840" s="2">
        <v>14</v>
      </c>
      <c r="AD840" s="7">
        <v>2862</v>
      </c>
      <c r="AE840">
        <v>116</v>
      </c>
      <c r="AF840">
        <v>133</v>
      </c>
      <c r="AG840">
        <v>126</v>
      </c>
      <c r="AH840" s="2">
        <v>41</v>
      </c>
      <c r="AI840" s="7">
        <v>16</v>
      </c>
      <c r="AJ840">
        <v>72</v>
      </c>
      <c r="AK840">
        <v>0</v>
      </c>
      <c r="AL840">
        <v>0</v>
      </c>
      <c r="AM840">
        <v>0</v>
      </c>
      <c r="AN840">
        <v>0</v>
      </c>
      <c r="AO840" s="2">
        <v>0</v>
      </c>
    </row>
    <row r="841" spans="1:41">
      <c r="A841" s="2">
        <v>1021000</v>
      </c>
      <c r="B841">
        <f t="shared" si="208"/>
        <v>17.016666666666666</v>
      </c>
      <c r="C841" s="16">
        <v>1498881545</v>
      </c>
      <c r="D841" s="6">
        <f t="shared" si="209"/>
        <v>42917.166030092594</v>
      </c>
      <c r="E841" s="20">
        <v>-64</v>
      </c>
      <c r="F841" s="21">
        <v>-17684</v>
      </c>
      <c r="G841" s="22">
        <v>-3804</v>
      </c>
      <c r="H841">
        <f t="shared" si="210"/>
        <v>-3.90625E-3</v>
      </c>
      <c r="I841">
        <f t="shared" si="211"/>
        <v>-1.079345703125</v>
      </c>
      <c r="J841" s="2">
        <f t="shared" si="212"/>
        <v>-0.232177734375</v>
      </c>
      <c r="K841" s="16">
        <v>5238</v>
      </c>
      <c r="L841" s="16">
        <v>-1083</v>
      </c>
      <c r="M841" s="16">
        <v>-1716</v>
      </c>
      <c r="N841" s="18">
        <f t="shared" si="213"/>
        <v>39.923780487804883</v>
      </c>
      <c r="O841">
        <f t="shared" si="214"/>
        <v>-8.2545731707317085</v>
      </c>
      <c r="P841" s="2">
        <f t="shared" si="215"/>
        <v>-13.079268292682928</v>
      </c>
      <c r="Q841" s="14">
        <v>150</v>
      </c>
      <c r="R841" s="14">
        <v>82</v>
      </c>
      <c r="S841" s="27">
        <v>74</v>
      </c>
      <c r="T841" s="18">
        <f t="shared" si="216"/>
        <v>22.50562640660165</v>
      </c>
      <c r="U841" s="12">
        <f t="shared" si="217"/>
        <v>12.303075768942236</v>
      </c>
      <c r="V841" s="2">
        <f t="shared" si="218"/>
        <v>11.102775693923482</v>
      </c>
      <c r="W841" s="39">
        <f t="shared" si="219"/>
        <v>40.285071267816946</v>
      </c>
      <c r="X841" s="39">
        <f t="shared" si="220"/>
        <v>-7.1267816954238654</v>
      </c>
      <c r="Y841" s="39">
        <f t="shared" si="221"/>
        <v>12.228057014253562</v>
      </c>
      <c r="Z841" s="7">
        <f t="shared" si="222"/>
        <v>162.31802056074312</v>
      </c>
      <c r="AA841" s="16">
        <v>720</v>
      </c>
      <c r="AB841" s="57">
        <f t="shared" si="223"/>
        <v>23.156527989936201</v>
      </c>
      <c r="AC841" s="2">
        <v>14</v>
      </c>
      <c r="AD841" s="7">
        <v>2866</v>
      </c>
      <c r="AE841">
        <v>186</v>
      </c>
      <c r="AF841">
        <v>197</v>
      </c>
      <c r="AG841">
        <v>174</v>
      </c>
      <c r="AH841" s="2">
        <v>68</v>
      </c>
      <c r="AI841" s="7">
        <v>16</v>
      </c>
      <c r="AJ841">
        <v>62</v>
      </c>
      <c r="AK841">
        <v>0</v>
      </c>
      <c r="AL841">
        <v>0</v>
      </c>
      <c r="AM841">
        <v>0</v>
      </c>
      <c r="AN841">
        <v>0</v>
      </c>
      <c r="AO841" s="2">
        <v>0</v>
      </c>
    </row>
    <row r="842" spans="1:41">
      <c r="A842" s="2">
        <v>1022000</v>
      </c>
      <c r="B842">
        <f t="shared" si="208"/>
        <v>17.033333333333335</v>
      </c>
      <c r="C842" s="16">
        <v>1498881546</v>
      </c>
      <c r="D842" s="6">
        <f t="shared" si="209"/>
        <v>42917.166041666671</v>
      </c>
      <c r="E842" s="20">
        <v>-536</v>
      </c>
      <c r="F842" s="21">
        <v>-18992</v>
      </c>
      <c r="G842" s="22">
        <v>-4716</v>
      </c>
      <c r="H842">
        <f t="shared" si="210"/>
        <v>-3.271484375E-2</v>
      </c>
      <c r="I842">
        <f t="shared" si="211"/>
        <v>-1.1591796875</v>
      </c>
      <c r="J842" s="2">
        <f t="shared" si="212"/>
        <v>-0.287841796875</v>
      </c>
      <c r="K842" s="16">
        <v>-1418</v>
      </c>
      <c r="L842" s="16">
        <v>-4522</v>
      </c>
      <c r="M842" s="16">
        <v>-7357</v>
      </c>
      <c r="N842" s="18">
        <f t="shared" si="213"/>
        <v>-10.807926829268293</v>
      </c>
      <c r="O842">
        <f t="shared" si="214"/>
        <v>-34.466463414634148</v>
      </c>
      <c r="P842" s="2">
        <f t="shared" si="215"/>
        <v>-56.074695121951223</v>
      </c>
      <c r="Q842" s="14">
        <v>70</v>
      </c>
      <c r="R842" s="14">
        <v>196</v>
      </c>
      <c r="S842" s="27">
        <v>-12</v>
      </c>
      <c r="T842" s="18">
        <f t="shared" si="216"/>
        <v>10.502625656414104</v>
      </c>
      <c r="U842" s="12">
        <f t="shared" si="217"/>
        <v>29.407351837959489</v>
      </c>
      <c r="V842" s="2">
        <f t="shared" si="218"/>
        <v>-1.800450112528132</v>
      </c>
      <c r="W842" s="39">
        <f t="shared" si="219"/>
        <v>28.282070517629403</v>
      </c>
      <c r="X842" s="39">
        <f t="shared" si="220"/>
        <v>9.9774943735933874</v>
      </c>
      <c r="Y842" s="39">
        <f t="shared" si="221"/>
        <v>-0.67516879219805204</v>
      </c>
      <c r="Z842" s="7">
        <f t="shared" si="222"/>
        <v>181.43208873262162</v>
      </c>
      <c r="AA842" s="16">
        <v>720</v>
      </c>
      <c r="AB842" s="57">
        <f t="shared" si="223"/>
        <v>23.156527989936201</v>
      </c>
      <c r="AC842" s="2">
        <v>14</v>
      </c>
      <c r="AD842" s="7">
        <v>2869</v>
      </c>
      <c r="AE842">
        <v>169</v>
      </c>
      <c r="AF842">
        <v>184</v>
      </c>
      <c r="AG842">
        <v>165</v>
      </c>
      <c r="AH842" s="2">
        <v>61</v>
      </c>
      <c r="AI842" s="7">
        <v>16</v>
      </c>
      <c r="AJ842">
        <v>44</v>
      </c>
      <c r="AK842">
        <v>0</v>
      </c>
      <c r="AL842">
        <v>0</v>
      </c>
      <c r="AM842">
        <v>0</v>
      </c>
      <c r="AN842">
        <v>0</v>
      </c>
      <c r="AO842" s="2">
        <v>0</v>
      </c>
    </row>
    <row r="843" spans="1:41">
      <c r="A843" s="2">
        <v>1023000</v>
      </c>
      <c r="B843">
        <f t="shared" si="208"/>
        <v>17.05</v>
      </c>
      <c r="C843" s="16">
        <v>1498881547</v>
      </c>
      <c r="D843" s="6">
        <f t="shared" si="209"/>
        <v>42917.16605324074</v>
      </c>
      <c r="E843" s="20">
        <v>-304</v>
      </c>
      <c r="F843" s="21">
        <v>-15992</v>
      </c>
      <c r="G843" s="22">
        <v>-4140</v>
      </c>
      <c r="H843">
        <f t="shared" si="210"/>
        <v>-1.85546875E-2</v>
      </c>
      <c r="I843">
        <f t="shared" si="211"/>
        <v>-0.97607421875</v>
      </c>
      <c r="J843" s="2">
        <f t="shared" si="212"/>
        <v>-0.252685546875</v>
      </c>
      <c r="K843" s="16">
        <v>857</v>
      </c>
      <c r="L843" s="16">
        <v>-6022</v>
      </c>
      <c r="M843" s="16">
        <v>1381</v>
      </c>
      <c r="N843" s="18">
        <f t="shared" si="213"/>
        <v>6.5320121951219514</v>
      </c>
      <c r="O843">
        <f t="shared" si="214"/>
        <v>-45.899390243902445</v>
      </c>
      <c r="P843" s="2">
        <f t="shared" si="215"/>
        <v>10.525914634146343</v>
      </c>
      <c r="Q843" s="14">
        <v>-53</v>
      </c>
      <c r="R843" s="14">
        <v>261</v>
      </c>
      <c r="S843" s="27">
        <v>-5</v>
      </c>
      <c r="T843" s="18">
        <f t="shared" si="216"/>
        <v>-7.9519879969992502</v>
      </c>
      <c r="U843" s="12">
        <f t="shared" si="217"/>
        <v>39.159789947486871</v>
      </c>
      <c r="V843" s="2">
        <f t="shared" si="218"/>
        <v>-0.75018754688672162</v>
      </c>
      <c r="W843" s="39">
        <f t="shared" si="219"/>
        <v>9.8274568642160496</v>
      </c>
      <c r="X843" s="39">
        <f t="shared" si="220"/>
        <v>19.72993248312077</v>
      </c>
      <c r="Y843" s="39">
        <f t="shared" si="221"/>
        <v>0.37509377344335837</v>
      </c>
      <c r="Z843" s="7">
        <f t="shared" si="222"/>
        <v>177.71103474774105</v>
      </c>
      <c r="AA843" s="16">
        <v>672</v>
      </c>
      <c r="AB843" s="57">
        <f t="shared" si="223"/>
        <v>23.012759457273788</v>
      </c>
      <c r="AC843" s="2">
        <v>14</v>
      </c>
      <c r="AD843" s="7">
        <v>2873</v>
      </c>
      <c r="AE843">
        <v>107</v>
      </c>
      <c r="AF843">
        <v>128</v>
      </c>
      <c r="AG843">
        <v>122</v>
      </c>
      <c r="AH843" s="2">
        <v>38</v>
      </c>
      <c r="AI843" s="7">
        <v>16</v>
      </c>
      <c r="AJ843">
        <v>81</v>
      </c>
      <c r="AK843">
        <v>0</v>
      </c>
      <c r="AL843">
        <v>0</v>
      </c>
      <c r="AM843">
        <v>1</v>
      </c>
      <c r="AN843">
        <v>0</v>
      </c>
      <c r="AO843" s="2">
        <v>0</v>
      </c>
    </row>
    <row r="844" spans="1:41">
      <c r="A844" s="2">
        <v>1024000</v>
      </c>
      <c r="B844">
        <f t="shared" si="208"/>
        <v>17.066666666666666</v>
      </c>
      <c r="C844" s="16">
        <v>1498881548</v>
      </c>
      <c r="D844" s="6">
        <f t="shared" si="209"/>
        <v>42917.16606481481</v>
      </c>
      <c r="E844" s="20">
        <v>-388</v>
      </c>
      <c r="F844" s="21">
        <v>-18292</v>
      </c>
      <c r="G844" s="22">
        <v>-3856</v>
      </c>
      <c r="H844">
        <f t="shared" si="210"/>
        <v>-2.3681640625E-2</v>
      </c>
      <c r="I844">
        <f t="shared" si="211"/>
        <v>-1.116455078125</v>
      </c>
      <c r="J844" s="2">
        <f t="shared" si="212"/>
        <v>-0.2353515625</v>
      </c>
      <c r="K844" s="16">
        <v>1772</v>
      </c>
      <c r="L844" s="16">
        <v>-1598</v>
      </c>
      <c r="M844" s="16">
        <v>-2057</v>
      </c>
      <c r="N844" s="18">
        <f t="shared" si="213"/>
        <v>13.506097560975611</v>
      </c>
      <c r="O844">
        <f t="shared" si="214"/>
        <v>-12.179878048780489</v>
      </c>
      <c r="P844" s="2">
        <f t="shared" si="215"/>
        <v>-15.678353658536587</v>
      </c>
      <c r="Q844" s="14">
        <v>-134</v>
      </c>
      <c r="R844" s="14">
        <v>246</v>
      </c>
      <c r="S844" s="27">
        <v>-146</v>
      </c>
      <c r="T844" s="18">
        <f t="shared" si="216"/>
        <v>-20.105026256564141</v>
      </c>
      <c r="U844" s="12">
        <f t="shared" si="217"/>
        <v>36.909227306826708</v>
      </c>
      <c r="V844" s="2">
        <f t="shared" si="218"/>
        <v>-21.905476369092273</v>
      </c>
      <c r="W844" s="39">
        <f t="shared" si="219"/>
        <v>-2.3255813953488413</v>
      </c>
      <c r="X844" s="39">
        <f t="shared" si="220"/>
        <v>17.479369842460606</v>
      </c>
      <c r="Y844" s="39">
        <f t="shared" si="221"/>
        <v>-20.780195048762195</v>
      </c>
      <c r="Z844" s="7">
        <f t="shared" si="222"/>
        <v>280.93475644979333</v>
      </c>
      <c r="AA844" s="16">
        <v>720</v>
      </c>
      <c r="AB844" s="57">
        <f t="shared" si="223"/>
        <v>23.156527989936201</v>
      </c>
      <c r="AC844" s="2">
        <v>14</v>
      </c>
      <c r="AD844" s="7">
        <v>2877</v>
      </c>
      <c r="AE844">
        <v>112</v>
      </c>
      <c r="AF844">
        <v>133</v>
      </c>
      <c r="AG844">
        <v>126</v>
      </c>
      <c r="AH844" s="2">
        <v>39</v>
      </c>
      <c r="AI844" s="7">
        <v>16</v>
      </c>
      <c r="AJ844">
        <v>44</v>
      </c>
      <c r="AK844">
        <v>0</v>
      </c>
      <c r="AL844">
        <v>2</v>
      </c>
      <c r="AM844">
        <v>0</v>
      </c>
      <c r="AN844">
        <v>0</v>
      </c>
      <c r="AO844" s="2">
        <v>0</v>
      </c>
    </row>
    <row r="845" spans="1:41">
      <c r="A845" s="2">
        <v>1025000</v>
      </c>
      <c r="B845">
        <f t="shared" si="208"/>
        <v>17.083333333333332</v>
      </c>
      <c r="C845" s="16">
        <v>1498881549</v>
      </c>
      <c r="D845" s="6">
        <f t="shared" si="209"/>
        <v>42917.166076388894</v>
      </c>
      <c r="E845" s="20">
        <v>128</v>
      </c>
      <c r="F845" s="21">
        <v>-20108</v>
      </c>
      <c r="G845" s="22">
        <v>-3580</v>
      </c>
      <c r="H845">
        <f t="shared" si="210"/>
        <v>7.8125E-3</v>
      </c>
      <c r="I845">
        <f t="shared" si="211"/>
        <v>-1.227294921875</v>
      </c>
      <c r="J845" s="2">
        <f t="shared" si="212"/>
        <v>-0.218505859375</v>
      </c>
      <c r="K845" s="16">
        <v>-4996</v>
      </c>
      <c r="L845" s="16">
        <v>4542</v>
      </c>
      <c r="M845" s="16">
        <v>3464</v>
      </c>
      <c r="N845" s="18">
        <f t="shared" si="213"/>
        <v>-38.079268292682933</v>
      </c>
      <c r="O845">
        <f t="shared" si="214"/>
        <v>34.618902439024396</v>
      </c>
      <c r="P845" s="2">
        <f t="shared" si="215"/>
        <v>26.402439024390247</v>
      </c>
      <c r="Q845" s="14">
        <v>-103</v>
      </c>
      <c r="R845" s="14">
        <v>251</v>
      </c>
      <c r="S845" s="27">
        <v>-123</v>
      </c>
      <c r="T845" s="18">
        <f t="shared" si="216"/>
        <v>-15.453863465866467</v>
      </c>
      <c r="U845" s="12">
        <f t="shared" si="217"/>
        <v>37.659414853713429</v>
      </c>
      <c r="V845" s="2">
        <f t="shared" si="218"/>
        <v>-18.454613653413354</v>
      </c>
      <c r="W845" s="39">
        <f t="shared" si="219"/>
        <v>2.3255813953488325</v>
      </c>
      <c r="X845" s="39">
        <f t="shared" si="220"/>
        <v>18.229557389347328</v>
      </c>
      <c r="Y845" s="39">
        <f t="shared" si="221"/>
        <v>-17.329332333083272</v>
      </c>
      <c r="Z845" s="7">
        <f t="shared" si="222"/>
        <v>266.24365280837065</v>
      </c>
      <c r="AA845" s="16">
        <v>704</v>
      </c>
      <c r="AB845" s="57">
        <f t="shared" si="223"/>
        <v>23.108605145715398</v>
      </c>
      <c r="AC845" s="2">
        <v>14</v>
      </c>
      <c r="AD845" s="7">
        <v>2883</v>
      </c>
      <c r="AE845">
        <v>107</v>
      </c>
      <c r="AF845">
        <v>129</v>
      </c>
      <c r="AG845">
        <v>123</v>
      </c>
      <c r="AH845" s="2">
        <v>38</v>
      </c>
      <c r="AI845" s="7">
        <v>16</v>
      </c>
      <c r="AJ845">
        <v>48</v>
      </c>
      <c r="AK845">
        <v>0</v>
      </c>
      <c r="AL845">
        <v>0</v>
      </c>
      <c r="AM845">
        <v>3</v>
      </c>
      <c r="AN845">
        <v>0</v>
      </c>
      <c r="AO845" s="2">
        <v>0</v>
      </c>
    </row>
    <row r="846" spans="1:41">
      <c r="A846" s="2">
        <v>1026000</v>
      </c>
      <c r="B846">
        <f t="shared" si="208"/>
        <v>17.100000000000001</v>
      </c>
      <c r="C846" s="16">
        <v>1498881550</v>
      </c>
      <c r="D846" s="6">
        <f t="shared" si="209"/>
        <v>42917.166087962964</v>
      </c>
      <c r="E846" s="20">
        <v>248</v>
      </c>
      <c r="F846" s="21">
        <v>-16488</v>
      </c>
      <c r="G846" s="22">
        <v>-3368</v>
      </c>
      <c r="H846">
        <f t="shared" si="210"/>
        <v>1.513671875E-2</v>
      </c>
      <c r="I846">
        <f t="shared" si="211"/>
        <v>-1.00634765625</v>
      </c>
      <c r="J846" s="2">
        <f t="shared" si="212"/>
        <v>-0.20556640625</v>
      </c>
      <c r="K846" s="16">
        <v>-208</v>
      </c>
      <c r="L846" s="16">
        <v>13492</v>
      </c>
      <c r="M846" s="16">
        <v>2563</v>
      </c>
      <c r="N846" s="18">
        <f t="shared" si="213"/>
        <v>-1.5853658536585367</v>
      </c>
      <c r="O846">
        <f t="shared" si="214"/>
        <v>102.83536585365854</v>
      </c>
      <c r="P846" s="2">
        <f t="shared" si="215"/>
        <v>19.535060975609756</v>
      </c>
      <c r="Q846" s="14">
        <v>-10</v>
      </c>
      <c r="R846" s="14">
        <v>224</v>
      </c>
      <c r="S846" s="27">
        <v>94</v>
      </c>
      <c r="T846" s="18">
        <f t="shared" si="216"/>
        <v>-1.5003750937734432</v>
      </c>
      <c r="U846" s="12">
        <f t="shared" si="217"/>
        <v>33.608402100525133</v>
      </c>
      <c r="V846" s="2">
        <f t="shared" si="218"/>
        <v>14.103525881470368</v>
      </c>
      <c r="W846" s="39">
        <f t="shared" si="219"/>
        <v>16.279069767441857</v>
      </c>
      <c r="X846" s="39">
        <f t="shared" si="220"/>
        <v>14.178544636159032</v>
      </c>
      <c r="Y846" s="39">
        <f t="shared" si="221"/>
        <v>15.228807201800448</v>
      </c>
      <c r="Z846" s="7">
        <f t="shared" si="222"/>
        <v>134.87536994884795</v>
      </c>
      <c r="AA846" s="16">
        <v>768</v>
      </c>
      <c r="AB846" s="57">
        <f t="shared" si="223"/>
        <v>23.300296522598615</v>
      </c>
      <c r="AC846" s="2">
        <v>14</v>
      </c>
      <c r="AD846" s="7">
        <v>2889</v>
      </c>
      <c r="AE846">
        <v>122</v>
      </c>
      <c r="AF846">
        <v>140</v>
      </c>
      <c r="AG846">
        <v>131</v>
      </c>
      <c r="AH846" s="2">
        <v>44</v>
      </c>
      <c r="AI846" s="7">
        <v>16</v>
      </c>
      <c r="AJ846">
        <v>101</v>
      </c>
      <c r="AK846">
        <v>0</v>
      </c>
      <c r="AL846">
        <v>0</v>
      </c>
      <c r="AM846">
        <v>0</v>
      </c>
      <c r="AN846">
        <v>0</v>
      </c>
      <c r="AO846" s="2">
        <v>3</v>
      </c>
    </row>
    <row r="847" spans="1:41">
      <c r="A847" s="2">
        <v>1027000</v>
      </c>
      <c r="B847">
        <f t="shared" si="208"/>
        <v>17.116666666666667</v>
      </c>
      <c r="C847" s="16">
        <v>1498881551</v>
      </c>
      <c r="D847" s="6">
        <f t="shared" si="209"/>
        <v>42917.166099537033</v>
      </c>
      <c r="E847" s="20">
        <v>-120</v>
      </c>
      <c r="F847" s="21">
        <v>-18088</v>
      </c>
      <c r="G847" s="22">
        <v>-1152</v>
      </c>
      <c r="H847">
        <f t="shared" si="210"/>
        <v>-7.32421875E-3</v>
      </c>
      <c r="I847">
        <f t="shared" si="211"/>
        <v>-1.10400390625</v>
      </c>
      <c r="J847" s="2">
        <f t="shared" si="212"/>
        <v>-7.03125E-2</v>
      </c>
      <c r="K847" s="16">
        <v>-6738</v>
      </c>
      <c r="L847" s="16">
        <v>15230</v>
      </c>
      <c r="M847" s="16">
        <v>3273</v>
      </c>
      <c r="N847" s="18">
        <f t="shared" si="213"/>
        <v>-51.356707317073173</v>
      </c>
      <c r="O847">
        <f t="shared" si="214"/>
        <v>116.08231707317074</v>
      </c>
      <c r="P847" s="2">
        <f t="shared" si="215"/>
        <v>24.946646341463417</v>
      </c>
      <c r="Q847" s="14">
        <v>-221</v>
      </c>
      <c r="R847" s="14">
        <v>237</v>
      </c>
      <c r="S847" s="27">
        <v>101</v>
      </c>
      <c r="T847" s="18">
        <f t="shared" si="216"/>
        <v>-33.158289572393095</v>
      </c>
      <c r="U847" s="12">
        <f t="shared" si="217"/>
        <v>35.558889722430607</v>
      </c>
      <c r="V847" s="2">
        <f t="shared" si="218"/>
        <v>15.153788447111777</v>
      </c>
      <c r="W847" s="39">
        <f t="shared" si="219"/>
        <v>-15.378844711177795</v>
      </c>
      <c r="X847" s="39">
        <f t="shared" si="220"/>
        <v>16.129032258064505</v>
      </c>
      <c r="Y847" s="39">
        <f t="shared" si="221"/>
        <v>16.279069767441857</v>
      </c>
      <c r="Z847" s="7">
        <f t="shared" si="222"/>
        <v>40.334032077505782</v>
      </c>
      <c r="AA847" s="16">
        <v>624</v>
      </c>
      <c r="AB847" s="57">
        <f t="shared" si="223"/>
        <v>22.868990924611374</v>
      </c>
      <c r="AC847" s="2">
        <v>14</v>
      </c>
      <c r="AD847" s="7">
        <v>2892</v>
      </c>
      <c r="AE847">
        <v>83</v>
      </c>
      <c r="AF847">
        <v>108</v>
      </c>
      <c r="AG847">
        <v>106</v>
      </c>
      <c r="AH847" s="2">
        <v>29</v>
      </c>
      <c r="AI847" s="7">
        <v>16</v>
      </c>
      <c r="AJ847">
        <v>94</v>
      </c>
      <c r="AK847">
        <v>0</v>
      </c>
      <c r="AL847">
        <v>0</v>
      </c>
      <c r="AM847">
        <v>0</v>
      </c>
      <c r="AN847">
        <v>0</v>
      </c>
      <c r="AO847" s="2">
        <v>0</v>
      </c>
    </row>
    <row r="848" spans="1:41">
      <c r="A848" s="2">
        <v>1028000</v>
      </c>
      <c r="B848">
        <f t="shared" si="208"/>
        <v>17.133333333333333</v>
      </c>
      <c r="C848" s="16">
        <v>1498881552</v>
      </c>
      <c r="D848" s="6">
        <f t="shared" si="209"/>
        <v>42917.16611111111</v>
      </c>
      <c r="E848" s="20">
        <v>392</v>
      </c>
      <c r="F848" s="21">
        <v>-18848</v>
      </c>
      <c r="G848" s="22">
        <v>-3492</v>
      </c>
      <c r="H848">
        <f t="shared" si="210"/>
        <v>2.392578125E-2</v>
      </c>
      <c r="I848">
        <f t="shared" si="211"/>
        <v>-1.150390625</v>
      </c>
      <c r="J848" s="2">
        <f t="shared" si="212"/>
        <v>-0.213134765625</v>
      </c>
      <c r="K848" s="16">
        <v>607</v>
      </c>
      <c r="L848" s="16">
        <v>19243</v>
      </c>
      <c r="M848" s="16">
        <v>-3286</v>
      </c>
      <c r="N848" s="18">
        <f t="shared" si="213"/>
        <v>4.6265243902439028</v>
      </c>
      <c r="O848">
        <f t="shared" si="214"/>
        <v>146.66920731707319</v>
      </c>
      <c r="P848" s="2">
        <f t="shared" si="215"/>
        <v>-25.045731707317074</v>
      </c>
      <c r="Q848" s="14">
        <v>-223</v>
      </c>
      <c r="R848" s="14">
        <v>203</v>
      </c>
      <c r="S848" s="27">
        <v>-211</v>
      </c>
      <c r="T848" s="18">
        <f t="shared" si="216"/>
        <v>-33.458364591147784</v>
      </c>
      <c r="U848" s="12">
        <f t="shared" si="217"/>
        <v>30.4576144036009</v>
      </c>
      <c r="V848" s="2">
        <f t="shared" si="218"/>
        <v>-31.657914478619656</v>
      </c>
      <c r="W848" s="39">
        <f t="shared" si="219"/>
        <v>-15.678919729932485</v>
      </c>
      <c r="X848" s="39">
        <f t="shared" si="220"/>
        <v>11.027756939234798</v>
      </c>
      <c r="Y848" s="39">
        <f t="shared" si="221"/>
        <v>-30.532633158289578</v>
      </c>
      <c r="Z848" s="7">
        <f t="shared" si="222"/>
        <v>302.71177257520822</v>
      </c>
      <c r="AA848" s="16">
        <v>656</v>
      </c>
      <c r="AB848" s="57">
        <f t="shared" si="223"/>
        <v>22.964836613052984</v>
      </c>
      <c r="AC848" s="2">
        <v>14</v>
      </c>
      <c r="AD848" s="7">
        <v>2897</v>
      </c>
      <c r="AE848">
        <v>116</v>
      </c>
      <c r="AF848">
        <v>135</v>
      </c>
      <c r="AG848">
        <v>125</v>
      </c>
      <c r="AH848" s="2">
        <v>41</v>
      </c>
      <c r="AI848" s="7">
        <v>16</v>
      </c>
      <c r="AJ848">
        <v>53</v>
      </c>
      <c r="AK848">
        <v>0</v>
      </c>
      <c r="AL848">
        <v>3</v>
      </c>
      <c r="AM848">
        <v>0</v>
      </c>
      <c r="AN848">
        <v>0</v>
      </c>
      <c r="AO848" s="2">
        <v>0</v>
      </c>
    </row>
    <row r="849" spans="1:41">
      <c r="A849" s="2">
        <v>1029000</v>
      </c>
      <c r="B849">
        <f t="shared" si="208"/>
        <v>17.149999999999999</v>
      </c>
      <c r="C849" s="16">
        <v>1498881553</v>
      </c>
      <c r="D849" s="6">
        <f t="shared" si="209"/>
        <v>42917.166122685187</v>
      </c>
      <c r="E849" s="20">
        <v>-356</v>
      </c>
      <c r="F849" s="21">
        <v>-16860</v>
      </c>
      <c r="G849" s="22">
        <v>-4240</v>
      </c>
      <c r="H849">
        <f t="shared" si="210"/>
        <v>-2.1728515625E-2</v>
      </c>
      <c r="I849">
        <f t="shared" si="211"/>
        <v>-1.029052734375</v>
      </c>
      <c r="J849" s="2">
        <f t="shared" si="212"/>
        <v>-0.2587890625</v>
      </c>
      <c r="K849" s="16">
        <v>881</v>
      </c>
      <c r="L849" s="16">
        <v>13217</v>
      </c>
      <c r="M849" s="16">
        <v>-2201</v>
      </c>
      <c r="N849" s="18">
        <f t="shared" si="213"/>
        <v>6.7149390243902447</v>
      </c>
      <c r="O849">
        <f t="shared" si="214"/>
        <v>100.73932926829269</v>
      </c>
      <c r="P849" s="2">
        <f t="shared" si="215"/>
        <v>-16.775914634146343</v>
      </c>
      <c r="Q849" s="14">
        <v>112</v>
      </c>
      <c r="R849" s="14">
        <v>146</v>
      </c>
      <c r="S849" s="27">
        <v>-26</v>
      </c>
      <c r="T849" s="18">
        <f t="shared" si="216"/>
        <v>16.804201050262566</v>
      </c>
      <c r="U849" s="12">
        <f t="shared" si="217"/>
        <v>21.905476369092273</v>
      </c>
      <c r="V849" s="2">
        <f t="shared" si="218"/>
        <v>-3.9009752438109526</v>
      </c>
      <c r="W849" s="39">
        <f t="shared" si="219"/>
        <v>34.583645911477866</v>
      </c>
      <c r="X849" s="39">
        <f t="shared" si="220"/>
        <v>2.4756189047261721</v>
      </c>
      <c r="Y849" s="39">
        <f t="shared" si="221"/>
        <v>-2.7756939234808726</v>
      </c>
      <c r="Z849" s="7">
        <f t="shared" si="222"/>
        <v>184.80531772157605</v>
      </c>
      <c r="AA849" s="16">
        <v>720</v>
      </c>
      <c r="AB849" s="57">
        <f t="shared" si="223"/>
        <v>23.156527989936201</v>
      </c>
      <c r="AC849" s="2">
        <v>14</v>
      </c>
      <c r="AD849" s="7">
        <v>2901</v>
      </c>
      <c r="AE849">
        <v>169</v>
      </c>
      <c r="AF849">
        <v>178</v>
      </c>
      <c r="AG849">
        <v>158</v>
      </c>
      <c r="AH849" s="2">
        <v>61</v>
      </c>
      <c r="AI849" s="7">
        <v>16</v>
      </c>
      <c r="AJ849">
        <v>95</v>
      </c>
      <c r="AK849">
        <v>0</v>
      </c>
      <c r="AL849">
        <v>0</v>
      </c>
      <c r="AM849">
        <v>0</v>
      </c>
      <c r="AN849">
        <v>0</v>
      </c>
      <c r="AO849" s="2">
        <v>0</v>
      </c>
    </row>
    <row r="850" spans="1:41">
      <c r="A850" s="2">
        <v>1030000</v>
      </c>
      <c r="B850">
        <f t="shared" si="208"/>
        <v>17.166666666666668</v>
      </c>
      <c r="C850" s="16">
        <v>1498881554</v>
      </c>
      <c r="D850" s="6">
        <f t="shared" si="209"/>
        <v>42917.166134259256</v>
      </c>
      <c r="E850" s="20">
        <v>-32</v>
      </c>
      <c r="F850" s="21">
        <v>-22100</v>
      </c>
      <c r="G850" s="22">
        <v>-6468</v>
      </c>
      <c r="H850">
        <f t="shared" si="210"/>
        <v>-1.953125E-3</v>
      </c>
      <c r="I850">
        <f t="shared" si="211"/>
        <v>-1.348876953125</v>
      </c>
      <c r="J850" s="2">
        <f t="shared" si="212"/>
        <v>-0.394775390625</v>
      </c>
      <c r="K850" s="16">
        <v>-252</v>
      </c>
      <c r="L850" s="16">
        <v>4589</v>
      </c>
      <c r="M850" s="16">
        <v>-5743</v>
      </c>
      <c r="N850" s="18">
        <f t="shared" si="213"/>
        <v>-1.9207317073170733</v>
      </c>
      <c r="O850">
        <f t="shared" si="214"/>
        <v>34.977134146341463</v>
      </c>
      <c r="P850" s="2">
        <f t="shared" si="215"/>
        <v>-43.772865853658537</v>
      </c>
      <c r="Q850" s="14">
        <v>-191</v>
      </c>
      <c r="R850" s="14">
        <v>251</v>
      </c>
      <c r="S850" s="27">
        <v>87</v>
      </c>
      <c r="T850" s="18">
        <f t="shared" si="216"/>
        <v>-28.657164291072768</v>
      </c>
      <c r="U850" s="12">
        <f t="shared" si="217"/>
        <v>37.659414853713429</v>
      </c>
      <c r="V850" s="2">
        <f t="shared" si="218"/>
        <v>13.053263315828957</v>
      </c>
      <c r="W850" s="39">
        <f t="shared" si="219"/>
        <v>-10.877719429857468</v>
      </c>
      <c r="X850" s="39">
        <f t="shared" si="220"/>
        <v>18.229557389347328</v>
      </c>
      <c r="Y850" s="39">
        <f t="shared" si="221"/>
        <v>14.178544636159037</v>
      </c>
      <c r="Z850" s="7">
        <f t="shared" si="222"/>
        <v>46.487268033125787</v>
      </c>
      <c r="AA850" s="16">
        <v>656</v>
      </c>
      <c r="AB850" s="57">
        <f t="shared" si="223"/>
        <v>22.964836613052984</v>
      </c>
      <c r="AC850" s="2">
        <v>14</v>
      </c>
      <c r="AD850" s="7">
        <v>2906</v>
      </c>
      <c r="AE850">
        <v>85</v>
      </c>
      <c r="AF850">
        <v>108</v>
      </c>
      <c r="AG850">
        <v>106</v>
      </c>
      <c r="AH850" s="2">
        <v>30</v>
      </c>
      <c r="AI850" s="7">
        <v>16</v>
      </c>
      <c r="AJ850">
        <v>49</v>
      </c>
      <c r="AK850">
        <v>0</v>
      </c>
      <c r="AL850">
        <v>0</v>
      </c>
      <c r="AM850">
        <v>0</v>
      </c>
      <c r="AN850">
        <v>0</v>
      </c>
      <c r="AO850" s="2">
        <v>0</v>
      </c>
    </row>
    <row r="851" spans="1:41">
      <c r="A851" s="2">
        <v>1031000</v>
      </c>
      <c r="B851">
        <f t="shared" si="208"/>
        <v>17.183333333333334</v>
      </c>
      <c r="C851" s="16">
        <v>1498881555</v>
      </c>
      <c r="D851" s="6">
        <f t="shared" si="209"/>
        <v>42917.166145833333</v>
      </c>
      <c r="E851" s="20">
        <v>268</v>
      </c>
      <c r="F851" s="21">
        <v>-15264</v>
      </c>
      <c r="G851" s="22">
        <v>-4376</v>
      </c>
      <c r="H851">
        <f t="shared" si="210"/>
        <v>1.6357421875E-2</v>
      </c>
      <c r="I851">
        <f t="shared" si="211"/>
        <v>-0.931640625</v>
      </c>
      <c r="J851" s="2">
        <f t="shared" si="212"/>
        <v>-0.26708984375</v>
      </c>
      <c r="K851" s="16">
        <v>-367</v>
      </c>
      <c r="L851" s="16">
        <v>-2456</v>
      </c>
      <c r="M851" s="16">
        <v>4985</v>
      </c>
      <c r="N851" s="18">
        <f t="shared" si="213"/>
        <v>-2.7972560975609757</v>
      </c>
      <c r="O851">
        <f t="shared" si="214"/>
        <v>-18.719512195121954</v>
      </c>
      <c r="P851" s="2">
        <f t="shared" si="215"/>
        <v>37.995426829268297</v>
      </c>
      <c r="Q851" s="14">
        <v>-265</v>
      </c>
      <c r="R851" s="14">
        <v>189</v>
      </c>
      <c r="S851" s="27">
        <v>127</v>
      </c>
      <c r="T851" s="18">
        <f t="shared" si="216"/>
        <v>-39.759939984996251</v>
      </c>
      <c r="U851" s="12">
        <f t="shared" si="217"/>
        <v>28.357089272318078</v>
      </c>
      <c r="V851" s="2">
        <f t="shared" si="218"/>
        <v>19.05476369092273</v>
      </c>
      <c r="W851" s="39">
        <f t="shared" si="219"/>
        <v>-21.980495123780951</v>
      </c>
      <c r="X851" s="39">
        <f t="shared" si="220"/>
        <v>8.9272318079519764</v>
      </c>
      <c r="Y851" s="39">
        <f t="shared" si="221"/>
        <v>20.180045011252808</v>
      </c>
      <c r="Z851" s="7">
        <f t="shared" si="222"/>
        <v>36.067608902090313</v>
      </c>
      <c r="AA851" s="16">
        <v>720</v>
      </c>
      <c r="AB851" s="57">
        <f t="shared" si="223"/>
        <v>23.156527989936201</v>
      </c>
      <c r="AC851" s="2">
        <v>14</v>
      </c>
      <c r="AD851" s="7">
        <v>2909</v>
      </c>
      <c r="AE851">
        <v>88</v>
      </c>
      <c r="AF851">
        <v>110</v>
      </c>
      <c r="AG851">
        <v>109</v>
      </c>
      <c r="AH851" s="2">
        <v>31</v>
      </c>
      <c r="AI851" s="7">
        <v>16</v>
      </c>
      <c r="AJ851">
        <v>84</v>
      </c>
      <c r="AK851">
        <v>0</v>
      </c>
      <c r="AL851">
        <v>0</v>
      </c>
      <c r="AM851">
        <v>0</v>
      </c>
      <c r="AN851">
        <v>0</v>
      </c>
      <c r="AO851" s="2">
        <v>1</v>
      </c>
    </row>
    <row r="852" spans="1:41">
      <c r="A852" s="2">
        <v>1032000</v>
      </c>
      <c r="B852">
        <f t="shared" si="208"/>
        <v>17.2</v>
      </c>
      <c r="C852" s="16">
        <v>1498881556</v>
      </c>
      <c r="D852" s="6">
        <f t="shared" si="209"/>
        <v>42917.16615740741</v>
      </c>
      <c r="E852" s="20">
        <v>-496</v>
      </c>
      <c r="F852" s="21">
        <v>-15656</v>
      </c>
      <c r="G852" s="22">
        <v>-3320</v>
      </c>
      <c r="H852">
        <f t="shared" si="210"/>
        <v>-3.02734375E-2</v>
      </c>
      <c r="I852">
        <f t="shared" si="211"/>
        <v>-0.95556640625</v>
      </c>
      <c r="J852" s="2">
        <f t="shared" si="212"/>
        <v>-0.20263671875</v>
      </c>
      <c r="K852" s="16">
        <v>610</v>
      </c>
      <c r="L852" s="16">
        <v>3381</v>
      </c>
      <c r="M852" s="16">
        <v>1613</v>
      </c>
      <c r="N852" s="18">
        <f t="shared" si="213"/>
        <v>4.649390243902439</v>
      </c>
      <c r="O852">
        <f t="shared" si="214"/>
        <v>25.769817073170735</v>
      </c>
      <c r="P852" s="2">
        <f t="shared" si="215"/>
        <v>12.294207317073171</v>
      </c>
      <c r="Q852" s="14">
        <v>-82</v>
      </c>
      <c r="R852" s="14">
        <v>192</v>
      </c>
      <c r="S852" s="27">
        <v>170</v>
      </c>
      <c r="T852" s="18">
        <f t="shared" si="216"/>
        <v>-12.303075768942236</v>
      </c>
      <c r="U852" s="12">
        <f t="shared" si="217"/>
        <v>28.807201800450112</v>
      </c>
      <c r="V852" s="2">
        <f t="shared" si="218"/>
        <v>25.506376594148538</v>
      </c>
      <c r="W852" s="39">
        <f t="shared" si="219"/>
        <v>5.4763690922730639</v>
      </c>
      <c r="X852" s="39">
        <f t="shared" si="220"/>
        <v>9.3773443360840112</v>
      </c>
      <c r="Y852" s="39">
        <f t="shared" si="221"/>
        <v>26.631657914478616</v>
      </c>
      <c r="Z852" s="7">
        <f t="shared" si="222"/>
        <v>97.920626139016491</v>
      </c>
      <c r="AA852" s="16">
        <v>720</v>
      </c>
      <c r="AB852" s="57">
        <f t="shared" si="223"/>
        <v>23.156527989936201</v>
      </c>
      <c r="AC852" s="2">
        <v>14</v>
      </c>
      <c r="AD852" s="7">
        <v>2914</v>
      </c>
      <c r="AE852">
        <v>100</v>
      </c>
      <c r="AF852">
        <v>119</v>
      </c>
      <c r="AG852">
        <v>115</v>
      </c>
      <c r="AH852" s="2">
        <v>35</v>
      </c>
      <c r="AI852" s="7">
        <v>16</v>
      </c>
      <c r="AJ852">
        <v>114</v>
      </c>
      <c r="AK852">
        <v>0</v>
      </c>
      <c r="AL852">
        <v>0</v>
      </c>
      <c r="AM852">
        <v>0</v>
      </c>
      <c r="AN852">
        <v>6</v>
      </c>
      <c r="AO852" s="2">
        <v>0</v>
      </c>
    </row>
    <row r="853" spans="1:41">
      <c r="A853" s="2">
        <v>1033000</v>
      </c>
      <c r="B853">
        <f t="shared" si="208"/>
        <v>17.216666666666665</v>
      </c>
      <c r="C853" s="16">
        <v>1498881557</v>
      </c>
      <c r="D853" s="6">
        <f t="shared" si="209"/>
        <v>42917.166168981479</v>
      </c>
      <c r="E853" s="20">
        <v>-240</v>
      </c>
      <c r="F853" s="21">
        <v>-14380</v>
      </c>
      <c r="G853" s="22">
        <v>-3216</v>
      </c>
      <c r="H853">
        <f t="shared" si="210"/>
        <v>-1.46484375E-2</v>
      </c>
      <c r="I853">
        <f t="shared" si="211"/>
        <v>-0.877685546875</v>
      </c>
      <c r="J853" s="2">
        <f t="shared" si="212"/>
        <v>-0.1962890625</v>
      </c>
      <c r="K853" s="16">
        <v>912</v>
      </c>
      <c r="L853" s="16">
        <v>7334</v>
      </c>
      <c r="M853" s="16">
        <v>-495</v>
      </c>
      <c r="N853" s="18">
        <f t="shared" si="213"/>
        <v>6.9512195121951228</v>
      </c>
      <c r="O853">
        <f t="shared" si="214"/>
        <v>55.899390243902445</v>
      </c>
      <c r="P853" s="2">
        <f t="shared" si="215"/>
        <v>-3.7728658536585371</v>
      </c>
      <c r="Q853" s="14">
        <v>-223</v>
      </c>
      <c r="R853" s="14">
        <v>227</v>
      </c>
      <c r="S853" s="27">
        <v>121</v>
      </c>
      <c r="T853" s="18">
        <f t="shared" si="216"/>
        <v>-33.458364591147784</v>
      </c>
      <c r="U853" s="12">
        <f t="shared" si="217"/>
        <v>34.058514628657164</v>
      </c>
      <c r="V853" s="2">
        <f t="shared" si="218"/>
        <v>18.154538634658664</v>
      </c>
      <c r="W853" s="39">
        <f t="shared" si="219"/>
        <v>-15.678919729932485</v>
      </c>
      <c r="X853" s="39">
        <f t="shared" si="220"/>
        <v>14.628657164291063</v>
      </c>
      <c r="Y853" s="39">
        <f t="shared" si="221"/>
        <v>19.279819954988746</v>
      </c>
      <c r="Z853" s="7">
        <f t="shared" si="222"/>
        <v>44.786868923159915</v>
      </c>
      <c r="AA853" s="16">
        <v>736</v>
      </c>
      <c r="AB853" s="57">
        <f t="shared" si="223"/>
        <v>23.204450834157008</v>
      </c>
      <c r="AC853" s="2">
        <v>14</v>
      </c>
      <c r="AD853" s="7">
        <v>2918</v>
      </c>
      <c r="AE853">
        <v>84</v>
      </c>
      <c r="AF853">
        <v>107</v>
      </c>
      <c r="AG853">
        <v>108</v>
      </c>
      <c r="AH853" s="2">
        <v>29</v>
      </c>
      <c r="AI853" s="7">
        <v>16</v>
      </c>
      <c r="AJ853">
        <v>78</v>
      </c>
      <c r="AK853">
        <v>0</v>
      </c>
      <c r="AL853">
        <v>0</v>
      </c>
      <c r="AM853">
        <v>0</v>
      </c>
      <c r="AN853">
        <v>3</v>
      </c>
      <c r="AO853" s="2">
        <v>0</v>
      </c>
    </row>
    <row r="854" spans="1:41">
      <c r="A854" s="2">
        <v>1034000</v>
      </c>
      <c r="B854">
        <f t="shared" si="208"/>
        <v>17.233333333333334</v>
      </c>
      <c r="C854" s="16">
        <v>1498881558</v>
      </c>
      <c r="D854" s="6">
        <f t="shared" si="209"/>
        <v>42917.166180555556</v>
      </c>
      <c r="E854" s="20">
        <v>-216</v>
      </c>
      <c r="F854" s="21">
        <v>-14344</v>
      </c>
      <c r="G854" s="22">
        <v>-4684</v>
      </c>
      <c r="H854">
        <f t="shared" si="210"/>
        <v>-1.318359375E-2</v>
      </c>
      <c r="I854">
        <f t="shared" si="211"/>
        <v>-0.87548828125</v>
      </c>
      <c r="J854" s="2">
        <f t="shared" si="212"/>
        <v>-0.285888671875</v>
      </c>
      <c r="K854" s="16">
        <v>-4317</v>
      </c>
      <c r="L854" s="16">
        <v>4407</v>
      </c>
      <c r="M854" s="16">
        <v>-5194</v>
      </c>
      <c r="N854" s="18">
        <f t="shared" si="213"/>
        <v>-32.903963414634148</v>
      </c>
      <c r="O854">
        <f t="shared" si="214"/>
        <v>33.589939024390247</v>
      </c>
      <c r="P854" s="2">
        <f t="shared" si="215"/>
        <v>-39.588414634146346</v>
      </c>
      <c r="Q854" s="14">
        <v>-292</v>
      </c>
      <c r="R854" s="14">
        <v>250</v>
      </c>
      <c r="S854" s="27">
        <v>-42</v>
      </c>
      <c r="T854" s="18">
        <f t="shared" si="216"/>
        <v>-43.810952738184547</v>
      </c>
      <c r="U854" s="12">
        <f t="shared" si="217"/>
        <v>37.50937734433608</v>
      </c>
      <c r="V854" s="2">
        <f t="shared" si="218"/>
        <v>-6.301575393848462</v>
      </c>
      <c r="W854" s="39">
        <f t="shared" si="219"/>
        <v>-26.031507876969247</v>
      </c>
      <c r="X854" s="39">
        <f t="shared" si="220"/>
        <v>18.079519879969979</v>
      </c>
      <c r="Y854" s="39">
        <f t="shared" si="221"/>
        <v>-5.176294073518382</v>
      </c>
      <c r="Z854" s="7">
        <f t="shared" si="222"/>
        <v>356.71834444414867</v>
      </c>
      <c r="AA854" s="16">
        <v>672</v>
      </c>
      <c r="AB854" s="57">
        <f t="shared" si="223"/>
        <v>23.012759457273788</v>
      </c>
      <c r="AC854" s="2">
        <v>14</v>
      </c>
      <c r="AD854" s="7">
        <v>2924</v>
      </c>
      <c r="AE854">
        <v>82</v>
      </c>
      <c r="AF854">
        <v>106</v>
      </c>
      <c r="AG854">
        <v>105</v>
      </c>
      <c r="AH854" s="2">
        <v>28</v>
      </c>
      <c r="AI854" s="7">
        <v>16</v>
      </c>
      <c r="AJ854">
        <v>59</v>
      </c>
      <c r="AK854">
        <v>0</v>
      </c>
      <c r="AL854">
        <v>7</v>
      </c>
      <c r="AM854">
        <v>0</v>
      </c>
      <c r="AN854">
        <v>0</v>
      </c>
      <c r="AO854" s="2">
        <v>0</v>
      </c>
    </row>
    <row r="855" spans="1:41">
      <c r="A855" s="2">
        <v>1035000</v>
      </c>
      <c r="B855">
        <f t="shared" si="208"/>
        <v>17.25</v>
      </c>
      <c r="C855" s="16">
        <v>1498881559</v>
      </c>
      <c r="D855" s="6">
        <f t="shared" si="209"/>
        <v>42917.166192129633</v>
      </c>
      <c r="E855" s="20">
        <v>492</v>
      </c>
      <c r="F855" s="21">
        <v>-15576</v>
      </c>
      <c r="G855" s="22">
        <v>-6044</v>
      </c>
      <c r="H855">
        <f t="shared" si="210"/>
        <v>3.0029296875E-2</v>
      </c>
      <c r="I855">
        <f t="shared" si="211"/>
        <v>-0.95068359375</v>
      </c>
      <c r="J855" s="2">
        <f t="shared" si="212"/>
        <v>-0.368896484375</v>
      </c>
      <c r="K855" s="16">
        <v>-5368</v>
      </c>
      <c r="L855" s="16">
        <v>1127</v>
      </c>
      <c r="M855" s="16">
        <v>-7106</v>
      </c>
      <c r="N855" s="18">
        <f t="shared" si="213"/>
        <v>-40.91463414634147</v>
      </c>
      <c r="O855">
        <f t="shared" si="214"/>
        <v>8.5899390243902438</v>
      </c>
      <c r="P855" s="2">
        <f t="shared" si="215"/>
        <v>-54.161585365853661</v>
      </c>
      <c r="Q855" s="14">
        <v>-314</v>
      </c>
      <c r="R855" s="14">
        <v>234</v>
      </c>
      <c r="S855" s="27">
        <v>-12</v>
      </c>
      <c r="T855" s="18">
        <f t="shared" si="216"/>
        <v>-47.111777944486121</v>
      </c>
      <c r="U855" s="12">
        <f t="shared" si="217"/>
        <v>35.108777194298575</v>
      </c>
      <c r="V855" s="2">
        <f t="shared" si="218"/>
        <v>-1.800450112528132</v>
      </c>
      <c r="W855" s="39">
        <f t="shared" si="219"/>
        <v>-29.332333083270822</v>
      </c>
      <c r="X855" s="39">
        <f t="shared" si="220"/>
        <v>15.678919729932474</v>
      </c>
      <c r="Y855" s="39">
        <f t="shared" si="221"/>
        <v>-0.67516879219805204</v>
      </c>
      <c r="Z855" s="7">
        <f t="shared" si="222"/>
        <v>367.11472887775949</v>
      </c>
      <c r="AA855" s="16">
        <v>736</v>
      </c>
      <c r="AB855" s="57">
        <f t="shared" si="223"/>
        <v>23.204450834157008</v>
      </c>
      <c r="AC855" s="2">
        <v>14</v>
      </c>
      <c r="AD855" s="7">
        <v>2929</v>
      </c>
      <c r="AE855">
        <v>84</v>
      </c>
      <c r="AF855">
        <v>105</v>
      </c>
      <c r="AG855">
        <v>103</v>
      </c>
      <c r="AH855" s="2">
        <v>29</v>
      </c>
      <c r="AI855" s="7">
        <v>16</v>
      </c>
      <c r="AJ855">
        <v>100</v>
      </c>
      <c r="AK855">
        <v>0</v>
      </c>
      <c r="AL855">
        <v>0</v>
      </c>
      <c r="AM855">
        <v>0</v>
      </c>
      <c r="AN855">
        <v>0</v>
      </c>
      <c r="AO855" s="2">
        <v>0</v>
      </c>
    </row>
    <row r="856" spans="1:41">
      <c r="A856" s="2">
        <v>1036000</v>
      </c>
      <c r="B856">
        <f t="shared" si="208"/>
        <v>17.266666666666666</v>
      </c>
      <c r="C856" s="16">
        <v>1498881560</v>
      </c>
      <c r="D856" s="6">
        <f t="shared" si="209"/>
        <v>42917.166203703702</v>
      </c>
      <c r="E856" s="20">
        <v>2896</v>
      </c>
      <c r="F856" s="21">
        <v>-17904</v>
      </c>
      <c r="G856" s="22">
        <v>-5720</v>
      </c>
      <c r="H856">
        <f t="shared" si="210"/>
        <v>0.1767578125</v>
      </c>
      <c r="I856">
        <f t="shared" si="211"/>
        <v>-1.0927734375</v>
      </c>
      <c r="J856" s="2">
        <f t="shared" si="212"/>
        <v>-0.34912109375</v>
      </c>
      <c r="K856" s="16">
        <v>9595</v>
      </c>
      <c r="L856" s="16">
        <v>-493</v>
      </c>
      <c r="M856" s="16">
        <v>-1006</v>
      </c>
      <c r="N856" s="18">
        <f t="shared" si="213"/>
        <v>73.132621951219519</v>
      </c>
      <c r="O856">
        <f t="shared" si="214"/>
        <v>-3.7576219512195124</v>
      </c>
      <c r="P856" s="2">
        <f t="shared" si="215"/>
        <v>-7.6676829268292686</v>
      </c>
      <c r="Q856" s="14">
        <v>-340</v>
      </c>
      <c r="R856" s="14">
        <v>214</v>
      </c>
      <c r="S856" s="27">
        <v>-52</v>
      </c>
      <c r="T856" s="18">
        <f t="shared" si="216"/>
        <v>-51.012753188297076</v>
      </c>
      <c r="U856" s="12">
        <f t="shared" si="217"/>
        <v>32.108027006751691</v>
      </c>
      <c r="V856" s="2">
        <f t="shared" si="218"/>
        <v>-7.8019504876219052</v>
      </c>
      <c r="W856" s="39">
        <f t="shared" si="219"/>
        <v>-33.233308327081772</v>
      </c>
      <c r="X856" s="39">
        <f t="shared" si="220"/>
        <v>12.678169542385589</v>
      </c>
      <c r="Y856" s="39">
        <f t="shared" si="221"/>
        <v>-6.6766691672918252</v>
      </c>
      <c r="Z856" s="7">
        <f t="shared" si="222"/>
        <v>356.59974230414332</v>
      </c>
      <c r="AA856" s="16">
        <v>704</v>
      </c>
      <c r="AB856" s="57">
        <f t="shared" si="223"/>
        <v>23.108605145715398</v>
      </c>
      <c r="AC856" s="2">
        <v>14</v>
      </c>
      <c r="AD856" s="7">
        <v>2933</v>
      </c>
      <c r="AE856">
        <v>82</v>
      </c>
      <c r="AF856">
        <v>104</v>
      </c>
      <c r="AG856">
        <v>103</v>
      </c>
      <c r="AH856" s="2">
        <v>28</v>
      </c>
      <c r="AI856" s="7">
        <v>16</v>
      </c>
      <c r="AJ856">
        <v>81</v>
      </c>
      <c r="AK856">
        <v>0</v>
      </c>
      <c r="AL856">
        <v>7</v>
      </c>
      <c r="AM856">
        <v>0</v>
      </c>
      <c r="AN856">
        <v>0</v>
      </c>
      <c r="AO856" s="2">
        <v>0</v>
      </c>
    </row>
    <row r="857" spans="1:41">
      <c r="A857" s="2">
        <v>1037000</v>
      </c>
      <c r="B857">
        <f t="shared" si="208"/>
        <v>17.283333333333335</v>
      </c>
      <c r="C857" s="16">
        <v>1498881561</v>
      </c>
      <c r="D857" s="6">
        <f t="shared" si="209"/>
        <v>42917.166215277779</v>
      </c>
      <c r="E857" s="20">
        <v>1180</v>
      </c>
      <c r="F857" s="21">
        <v>-18156</v>
      </c>
      <c r="G857" s="22">
        <v>-4748</v>
      </c>
      <c r="H857">
        <f t="shared" si="210"/>
        <v>7.2021484375E-2</v>
      </c>
      <c r="I857">
        <f t="shared" si="211"/>
        <v>-1.108154296875</v>
      </c>
      <c r="J857" s="2">
        <f t="shared" si="212"/>
        <v>-0.289794921875</v>
      </c>
      <c r="K857" s="16">
        <v>-5815</v>
      </c>
      <c r="L857" s="16">
        <v>3001</v>
      </c>
      <c r="M857" s="16">
        <v>5906</v>
      </c>
      <c r="N857" s="18">
        <f t="shared" si="213"/>
        <v>-44.321646341463421</v>
      </c>
      <c r="O857">
        <f t="shared" si="214"/>
        <v>22.873475609756099</v>
      </c>
      <c r="P857" s="2">
        <f t="shared" si="215"/>
        <v>45.015243902439025</v>
      </c>
      <c r="Q857" s="14">
        <v>-177</v>
      </c>
      <c r="R857" s="14">
        <v>261</v>
      </c>
      <c r="S857" s="27">
        <v>-99</v>
      </c>
      <c r="T857" s="18">
        <f t="shared" si="216"/>
        <v>-26.556639159789949</v>
      </c>
      <c r="U857" s="12">
        <f t="shared" si="217"/>
        <v>39.159789947486871</v>
      </c>
      <c r="V857" s="2">
        <f t="shared" si="218"/>
        <v>-14.853713428357089</v>
      </c>
      <c r="W857" s="39">
        <f t="shared" si="219"/>
        <v>-8.7771942985746492</v>
      </c>
      <c r="X857" s="39">
        <f t="shared" si="220"/>
        <v>19.72993248312077</v>
      </c>
      <c r="Y857" s="39">
        <f t="shared" si="221"/>
        <v>-13.728432108027009</v>
      </c>
      <c r="Z857" s="7">
        <f t="shared" si="222"/>
        <v>308.37865111297538</v>
      </c>
      <c r="AA857" s="16">
        <v>608</v>
      </c>
      <c r="AB857" s="57">
        <f t="shared" si="223"/>
        <v>22.821068080390571</v>
      </c>
      <c r="AC857" s="2">
        <v>14</v>
      </c>
      <c r="AD857" s="7">
        <v>2939</v>
      </c>
      <c r="AE857">
        <v>85</v>
      </c>
      <c r="AF857">
        <v>109</v>
      </c>
      <c r="AG857">
        <v>108</v>
      </c>
      <c r="AH857" s="2">
        <v>30</v>
      </c>
      <c r="AI857" s="7">
        <v>16</v>
      </c>
      <c r="AJ857">
        <v>58</v>
      </c>
      <c r="AK857">
        <v>0</v>
      </c>
      <c r="AL857">
        <v>11</v>
      </c>
      <c r="AM857">
        <v>0</v>
      </c>
      <c r="AN857">
        <v>0</v>
      </c>
      <c r="AO857" s="2">
        <v>0</v>
      </c>
    </row>
    <row r="858" spans="1:41">
      <c r="A858" s="2">
        <v>1038000</v>
      </c>
      <c r="B858">
        <f t="shared" si="208"/>
        <v>17.3</v>
      </c>
      <c r="C858" s="16">
        <v>1498881562</v>
      </c>
      <c r="D858" s="6">
        <f t="shared" si="209"/>
        <v>42917.166226851856</v>
      </c>
      <c r="E858" s="20">
        <v>-396</v>
      </c>
      <c r="F858" s="21">
        <v>-15816</v>
      </c>
      <c r="G858" s="22">
        <v>-4016</v>
      </c>
      <c r="H858">
        <f t="shared" si="210"/>
        <v>-2.4169921875E-2</v>
      </c>
      <c r="I858">
        <f t="shared" si="211"/>
        <v>-0.96533203125</v>
      </c>
      <c r="J858" s="2">
        <f t="shared" si="212"/>
        <v>-0.2451171875</v>
      </c>
      <c r="K858" s="16">
        <v>2697</v>
      </c>
      <c r="L858" s="16">
        <v>9082</v>
      </c>
      <c r="M858" s="16">
        <v>-4881</v>
      </c>
      <c r="N858" s="18">
        <f t="shared" si="213"/>
        <v>20.556402439024392</v>
      </c>
      <c r="O858">
        <f t="shared" si="214"/>
        <v>69.222560975609767</v>
      </c>
      <c r="P858" s="2">
        <f t="shared" si="215"/>
        <v>-37.202743902439025</v>
      </c>
      <c r="Q858" s="14">
        <v>-219</v>
      </c>
      <c r="R858" s="14">
        <v>243</v>
      </c>
      <c r="S858" s="27">
        <v>89</v>
      </c>
      <c r="T858" s="18">
        <f t="shared" si="216"/>
        <v>-32.858214553638412</v>
      </c>
      <c r="U858" s="12">
        <f t="shared" si="217"/>
        <v>36.459114778694676</v>
      </c>
      <c r="V858" s="2">
        <f t="shared" si="218"/>
        <v>13.353338334583645</v>
      </c>
      <c r="W858" s="39">
        <f t="shared" si="219"/>
        <v>-15.078769692423112</v>
      </c>
      <c r="X858" s="39">
        <f t="shared" si="220"/>
        <v>17.029257314328575</v>
      </c>
      <c r="Y858" s="39">
        <f t="shared" si="221"/>
        <v>14.478619654913725</v>
      </c>
      <c r="Z858" s="7">
        <f t="shared" si="222"/>
        <v>37.410223856906185</v>
      </c>
      <c r="AA858" s="16">
        <v>720</v>
      </c>
      <c r="AB858" s="57">
        <f t="shared" si="223"/>
        <v>23.156527989936201</v>
      </c>
      <c r="AC858" s="2">
        <v>14</v>
      </c>
      <c r="AD858" s="7">
        <v>2943</v>
      </c>
      <c r="AE858">
        <v>91</v>
      </c>
      <c r="AF858">
        <v>111</v>
      </c>
      <c r="AG858">
        <v>109</v>
      </c>
      <c r="AH858" s="2">
        <v>32</v>
      </c>
      <c r="AI858" s="7">
        <v>16</v>
      </c>
      <c r="AJ858">
        <v>76</v>
      </c>
      <c r="AK858">
        <v>0</v>
      </c>
      <c r="AL858">
        <v>0</v>
      </c>
      <c r="AM858">
        <v>0</v>
      </c>
      <c r="AN858">
        <v>0</v>
      </c>
      <c r="AO858" s="2">
        <v>0</v>
      </c>
    </row>
    <row r="859" spans="1:41">
      <c r="A859" s="2">
        <v>1039000</v>
      </c>
      <c r="B859">
        <f t="shared" si="208"/>
        <v>17.316666666666666</v>
      </c>
      <c r="C859" s="16">
        <v>1498881563</v>
      </c>
      <c r="D859" s="6">
        <f t="shared" si="209"/>
        <v>42917.166238425925</v>
      </c>
      <c r="E859" s="20">
        <v>-36</v>
      </c>
      <c r="F859" s="21">
        <v>-21808</v>
      </c>
      <c r="G859" s="22">
        <v>-5508</v>
      </c>
      <c r="H859">
        <f t="shared" si="210"/>
        <v>-2.197265625E-3</v>
      </c>
      <c r="I859">
        <f t="shared" si="211"/>
        <v>-1.3310546875</v>
      </c>
      <c r="J859" s="2">
        <f t="shared" si="212"/>
        <v>-0.336181640625</v>
      </c>
      <c r="K859" s="16">
        <v>3682</v>
      </c>
      <c r="L859" s="16">
        <v>3881</v>
      </c>
      <c r="M859" s="16">
        <v>4866</v>
      </c>
      <c r="N859" s="18">
        <f t="shared" si="213"/>
        <v>28.064024390243905</v>
      </c>
      <c r="O859">
        <f t="shared" si="214"/>
        <v>29.58079268292683</v>
      </c>
      <c r="P859" s="2">
        <f t="shared" si="215"/>
        <v>37.088414634146346</v>
      </c>
      <c r="Q859" s="14">
        <v>-143</v>
      </c>
      <c r="R859" s="14">
        <v>203</v>
      </c>
      <c r="S859" s="27">
        <v>-217</v>
      </c>
      <c r="T859" s="18">
        <f t="shared" si="216"/>
        <v>-21.455363840960239</v>
      </c>
      <c r="U859" s="12">
        <f t="shared" si="217"/>
        <v>30.4576144036009</v>
      </c>
      <c r="V859" s="2">
        <f t="shared" si="218"/>
        <v>-32.558139534883722</v>
      </c>
      <c r="W859" s="39">
        <f t="shared" si="219"/>
        <v>-3.6759189797449388</v>
      </c>
      <c r="X859" s="39">
        <f t="shared" si="220"/>
        <v>11.027756939234798</v>
      </c>
      <c r="Y859" s="39">
        <f t="shared" si="221"/>
        <v>-31.43285821455364</v>
      </c>
      <c r="Z859" s="7">
        <f t="shared" si="222"/>
        <v>281.23275879603125</v>
      </c>
      <c r="AA859" s="16">
        <v>720</v>
      </c>
      <c r="AB859" s="57">
        <f t="shared" si="223"/>
        <v>23.156527989936201</v>
      </c>
      <c r="AC859" s="2">
        <v>14</v>
      </c>
      <c r="AD859" s="7">
        <v>2948</v>
      </c>
      <c r="AE859">
        <v>102</v>
      </c>
      <c r="AF859">
        <v>121</v>
      </c>
      <c r="AG859">
        <v>115</v>
      </c>
      <c r="AH859" s="2">
        <v>36</v>
      </c>
      <c r="AI859" s="7">
        <v>16</v>
      </c>
      <c r="AJ859">
        <v>43</v>
      </c>
      <c r="AK859">
        <v>0</v>
      </c>
      <c r="AL859">
        <v>9</v>
      </c>
      <c r="AM859">
        <v>0</v>
      </c>
      <c r="AN859">
        <v>0</v>
      </c>
      <c r="AO859" s="2">
        <v>0</v>
      </c>
    </row>
    <row r="860" spans="1:41">
      <c r="A860" s="2">
        <v>1040000</v>
      </c>
      <c r="B860">
        <f t="shared" si="208"/>
        <v>17.333333333333332</v>
      </c>
      <c r="C860" s="16">
        <v>1498881564</v>
      </c>
      <c r="D860" s="6">
        <f t="shared" si="209"/>
        <v>42917.166249999995</v>
      </c>
      <c r="E860" s="20">
        <v>-1016</v>
      </c>
      <c r="F860" s="21">
        <v>-19396</v>
      </c>
      <c r="G860" s="22">
        <v>-3988</v>
      </c>
      <c r="H860">
        <f t="shared" si="210"/>
        <v>-6.201171875E-2</v>
      </c>
      <c r="I860">
        <f t="shared" si="211"/>
        <v>-1.183837890625</v>
      </c>
      <c r="J860" s="2">
        <f t="shared" si="212"/>
        <v>-0.243408203125</v>
      </c>
      <c r="K860" s="16">
        <v>-1651</v>
      </c>
      <c r="L860" s="16">
        <v>3636</v>
      </c>
      <c r="M860" s="16">
        <v>2978</v>
      </c>
      <c r="N860" s="18">
        <f t="shared" si="213"/>
        <v>-12.583841463414636</v>
      </c>
      <c r="O860">
        <f t="shared" si="214"/>
        <v>27.713414634146343</v>
      </c>
      <c r="P860" s="2">
        <f t="shared" si="215"/>
        <v>22.698170731707318</v>
      </c>
      <c r="Q860" s="14">
        <v>-35</v>
      </c>
      <c r="R860" s="14">
        <v>195</v>
      </c>
      <c r="S860" s="27">
        <v>-179</v>
      </c>
      <c r="T860" s="18">
        <f t="shared" si="216"/>
        <v>-5.2513128282070518</v>
      </c>
      <c r="U860" s="12">
        <f t="shared" si="217"/>
        <v>29.257314328582144</v>
      </c>
      <c r="V860" s="2">
        <f t="shared" si="218"/>
        <v>-26.856714178544635</v>
      </c>
      <c r="W860" s="39">
        <f t="shared" si="219"/>
        <v>12.528132033008248</v>
      </c>
      <c r="X860" s="39">
        <f t="shared" si="220"/>
        <v>9.8274568642160425</v>
      </c>
      <c r="Y860" s="39">
        <f t="shared" si="221"/>
        <v>-25.731432858214554</v>
      </c>
      <c r="Z860" s="7">
        <f t="shared" si="222"/>
        <v>247.06195936671168</v>
      </c>
      <c r="AA860" s="16">
        <v>720</v>
      </c>
      <c r="AB860" s="57">
        <f t="shared" si="223"/>
        <v>23.156527989936201</v>
      </c>
      <c r="AC860" s="2">
        <v>14</v>
      </c>
      <c r="AD860" s="7">
        <v>2950</v>
      </c>
      <c r="AE860">
        <v>144</v>
      </c>
      <c r="AF860">
        <v>163</v>
      </c>
      <c r="AG860">
        <v>150</v>
      </c>
      <c r="AH860" s="2">
        <v>52</v>
      </c>
      <c r="AI860" s="7">
        <v>16</v>
      </c>
      <c r="AJ860">
        <v>103</v>
      </c>
      <c r="AK860">
        <v>0</v>
      </c>
      <c r="AL860">
        <v>0</v>
      </c>
      <c r="AM860">
        <v>0</v>
      </c>
      <c r="AN860">
        <v>0</v>
      </c>
      <c r="AO860" s="2">
        <v>0</v>
      </c>
    </row>
    <row r="861" spans="1:41">
      <c r="A861" s="2">
        <v>1041000</v>
      </c>
      <c r="B861">
        <f t="shared" si="208"/>
        <v>17.350000000000001</v>
      </c>
      <c r="C861" s="16">
        <v>1498881565</v>
      </c>
      <c r="D861" s="6">
        <f t="shared" si="209"/>
        <v>42917.166261574079</v>
      </c>
      <c r="E861" s="20">
        <v>-544</v>
      </c>
      <c r="F861" s="21">
        <v>-21428</v>
      </c>
      <c r="G861" s="22">
        <v>-4644</v>
      </c>
      <c r="H861">
        <f t="shared" si="210"/>
        <v>-3.3203125E-2</v>
      </c>
      <c r="I861">
        <f t="shared" si="211"/>
        <v>-1.307861328125</v>
      </c>
      <c r="J861" s="2">
        <f t="shared" si="212"/>
        <v>-0.283447265625</v>
      </c>
      <c r="K861" s="16">
        <v>-4850</v>
      </c>
      <c r="L861" s="16">
        <v>6596</v>
      </c>
      <c r="M861" s="16">
        <v>1694</v>
      </c>
      <c r="N861" s="18">
        <f t="shared" si="213"/>
        <v>-36.966463414634148</v>
      </c>
      <c r="O861">
        <f t="shared" si="214"/>
        <v>50.274390243902445</v>
      </c>
      <c r="P861" s="2">
        <f t="shared" si="215"/>
        <v>12.911585365853659</v>
      </c>
      <c r="Q861" s="14">
        <v>-22</v>
      </c>
      <c r="R861" s="14">
        <v>240</v>
      </c>
      <c r="S861" s="27">
        <v>-66</v>
      </c>
      <c r="T861" s="18">
        <f t="shared" si="216"/>
        <v>-3.3008252063015755</v>
      </c>
      <c r="U861" s="12">
        <f t="shared" si="217"/>
        <v>36.009002250562638</v>
      </c>
      <c r="V861" s="2">
        <f t="shared" si="218"/>
        <v>-9.9024756189047256</v>
      </c>
      <c r="W861" s="39">
        <f t="shared" si="219"/>
        <v>14.478619654913725</v>
      </c>
      <c r="X861" s="39">
        <f t="shared" si="220"/>
        <v>16.579144786196537</v>
      </c>
      <c r="Y861" s="39">
        <f t="shared" si="221"/>
        <v>-8.7771942985746456</v>
      </c>
      <c r="Z861" s="7">
        <f t="shared" si="222"/>
        <v>212.69872435179539</v>
      </c>
      <c r="AA861" s="16">
        <v>672</v>
      </c>
      <c r="AB861" s="57">
        <f t="shared" si="223"/>
        <v>23.012759457273788</v>
      </c>
      <c r="AC861" s="2">
        <v>14</v>
      </c>
      <c r="AD861" s="7">
        <v>2954</v>
      </c>
      <c r="AE861">
        <v>156</v>
      </c>
      <c r="AF861">
        <v>173</v>
      </c>
      <c r="AG861">
        <v>157</v>
      </c>
      <c r="AH861" s="2">
        <v>57</v>
      </c>
      <c r="AI861" s="7">
        <v>16</v>
      </c>
      <c r="AJ861">
        <v>98</v>
      </c>
      <c r="AK861">
        <v>0</v>
      </c>
      <c r="AL861">
        <v>0</v>
      </c>
      <c r="AM861">
        <v>2</v>
      </c>
      <c r="AN861">
        <v>0</v>
      </c>
      <c r="AO861" s="2">
        <v>0</v>
      </c>
    </row>
    <row r="862" spans="1:41">
      <c r="A862" s="2">
        <v>1042000</v>
      </c>
      <c r="B862">
        <f t="shared" si="208"/>
        <v>17.366666666666667</v>
      </c>
      <c r="C862" s="16">
        <v>1498881566</v>
      </c>
      <c r="D862" s="6">
        <f t="shared" si="209"/>
        <v>42917.166273148148</v>
      </c>
      <c r="E862" s="20">
        <v>-792</v>
      </c>
      <c r="F862" s="21">
        <v>-17132</v>
      </c>
      <c r="G862" s="22">
        <v>-4040</v>
      </c>
      <c r="H862">
        <f t="shared" si="210"/>
        <v>-4.833984375E-2</v>
      </c>
      <c r="I862">
        <f t="shared" si="211"/>
        <v>-1.045654296875</v>
      </c>
      <c r="J862" s="2">
        <f t="shared" si="212"/>
        <v>-0.24658203125</v>
      </c>
      <c r="K862" s="16">
        <v>-1329</v>
      </c>
      <c r="L862" s="16">
        <v>10509</v>
      </c>
      <c r="M862" s="16">
        <v>233</v>
      </c>
      <c r="N862" s="18">
        <f t="shared" si="213"/>
        <v>-10.129573170731708</v>
      </c>
      <c r="O862">
        <f t="shared" si="214"/>
        <v>80.099085365853668</v>
      </c>
      <c r="P862" s="2">
        <f t="shared" si="215"/>
        <v>1.7759146341463417</v>
      </c>
      <c r="Q862" s="14">
        <v>-9</v>
      </c>
      <c r="R862" s="14">
        <v>147</v>
      </c>
      <c r="S862" s="27">
        <v>207</v>
      </c>
      <c r="T862" s="18">
        <f t="shared" si="216"/>
        <v>-1.350337584396099</v>
      </c>
      <c r="U862" s="12">
        <f t="shared" si="217"/>
        <v>22.055513878469618</v>
      </c>
      <c r="V862" s="2">
        <f t="shared" si="218"/>
        <v>31.057764441110276</v>
      </c>
      <c r="W862" s="39">
        <f t="shared" si="219"/>
        <v>16.429107276819202</v>
      </c>
      <c r="X862" s="39">
        <f t="shared" si="220"/>
        <v>2.625656414103517</v>
      </c>
      <c r="Y862" s="39">
        <f t="shared" si="221"/>
        <v>32.183045761440354</v>
      </c>
      <c r="Z862" s="7">
        <f t="shared" si="222"/>
        <v>114.0724580194407</v>
      </c>
      <c r="AA862" s="16">
        <v>672</v>
      </c>
      <c r="AB862" s="57">
        <f t="shared" si="223"/>
        <v>23.012759457273788</v>
      </c>
      <c r="AC862" s="2">
        <v>14</v>
      </c>
      <c r="AD862" s="7">
        <v>2958</v>
      </c>
      <c r="AE862">
        <v>92</v>
      </c>
      <c r="AF862">
        <v>113</v>
      </c>
      <c r="AG862">
        <v>110</v>
      </c>
      <c r="AH862" s="2">
        <v>33</v>
      </c>
      <c r="AI862" s="7">
        <v>16</v>
      </c>
      <c r="AJ862">
        <v>42</v>
      </c>
      <c r="AK862">
        <v>0</v>
      </c>
      <c r="AL862">
        <v>0</v>
      </c>
      <c r="AM862">
        <v>0</v>
      </c>
      <c r="AN862">
        <v>0</v>
      </c>
      <c r="AO862" s="2">
        <v>7</v>
      </c>
    </row>
    <row r="863" spans="1:41">
      <c r="A863" s="2">
        <v>1043000</v>
      </c>
      <c r="B863">
        <f t="shared" si="208"/>
        <v>17.383333333333333</v>
      </c>
      <c r="C863" s="16">
        <v>1498881567</v>
      </c>
      <c r="D863" s="6">
        <f t="shared" si="209"/>
        <v>42917.166284722218</v>
      </c>
      <c r="E863" s="20">
        <v>-176</v>
      </c>
      <c r="F863" s="21">
        <v>-13716</v>
      </c>
      <c r="G863" s="22">
        <v>-3528</v>
      </c>
      <c r="H863">
        <f t="shared" si="210"/>
        <v>-1.07421875E-2</v>
      </c>
      <c r="I863">
        <f t="shared" si="211"/>
        <v>-0.837158203125</v>
      </c>
      <c r="J863" s="2">
        <f t="shared" si="212"/>
        <v>-0.21533203125</v>
      </c>
      <c r="K863" s="16">
        <v>5513</v>
      </c>
      <c r="L863" s="16">
        <v>8077</v>
      </c>
      <c r="M863" s="16">
        <v>4445</v>
      </c>
      <c r="N863" s="18">
        <f t="shared" si="213"/>
        <v>42.019817073170735</v>
      </c>
      <c r="O863">
        <f t="shared" si="214"/>
        <v>61.562500000000007</v>
      </c>
      <c r="P863" s="2">
        <f t="shared" si="215"/>
        <v>33.87957317073171</v>
      </c>
      <c r="Q863" s="14">
        <v>-259</v>
      </c>
      <c r="R863" s="14">
        <v>139</v>
      </c>
      <c r="S863" s="27">
        <v>183</v>
      </c>
      <c r="T863" s="18">
        <f t="shared" si="216"/>
        <v>-38.859714928732181</v>
      </c>
      <c r="U863" s="12">
        <f t="shared" si="217"/>
        <v>20.855213803450862</v>
      </c>
      <c r="V863" s="2">
        <f t="shared" si="218"/>
        <v>27.456864216054015</v>
      </c>
      <c r="W863" s="39">
        <f t="shared" si="219"/>
        <v>-21.080270067516881</v>
      </c>
      <c r="X863" s="39">
        <f t="shared" si="220"/>
        <v>1.425356339084761</v>
      </c>
      <c r="Y863" s="39">
        <f t="shared" si="221"/>
        <v>28.582145536384097</v>
      </c>
      <c r="Z863" s="7">
        <f t="shared" si="222"/>
        <v>47.623765827647446</v>
      </c>
      <c r="AA863" s="16">
        <v>704</v>
      </c>
      <c r="AB863" s="57">
        <f t="shared" si="223"/>
        <v>23.108605145715398</v>
      </c>
      <c r="AC863" s="2">
        <v>14</v>
      </c>
      <c r="AD863" s="7">
        <v>2963</v>
      </c>
      <c r="AE863">
        <v>85</v>
      </c>
      <c r="AF863">
        <v>109</v>
      </c>
      <c r="AG863">
        <v>108</v>
      </c>
      <c r="AH863" s="2">
        <v>29</v>
      </c>
      <c r="AI863" s="7">
        <v>16</v>
      </c>
      <c r="AJ863">
        <v>90</v>
      </c>
      <c r="AK863">
        <v>0</v>
      </c>
      <c r="AL863">
        <v>0</v>
      </c>
      <c r="AM863">
        <v>0</v>
      </c>
      <c r="AN863">
        <v>7</v>
      </c>
      <c r="AO863" s="2">
        <v>0</v>
      </c>
    </row>
    <row r="864" spans="1:41">
      <c r="A864" s="2">
        <v>1044000</v>
      </c>
      <c r="B864">
        <f t="shared" si="208"/>
        <v>17.399999999999999</v>
      </c>
      <c r="C864" s="16">
        <v>1498881568</v>
      </c>
      <c r="D864" s="6">
        <f t="shared" si="209"/>
        <v>42917.166296296295</v>
      </c>
      <c r="E864" s="20">
        <v>-532</v>
      </c>
      <c r="F864" s="21">
        <v>-12760</v>
      </c>
      <c r="G864" s="22">
        <v>-1676</v>
      </c>
      <c r="H864">
        <f t="shared" si="210"/>
        <v>-3.2470703125E-2</v>
      </c>
      <c r="I864">
        <f t="shared" si="211"/>
        <v>-0.77880859375</v>
      </c>
      <c r="J864" s="2">
        <f t="shared" si="212"/>
        <v>-0.102294921875</v>
      </c>
      <c r="K864" s="16">
        <v>-7261</v>
      </c>
      <c r="L864" s="16">
        <v>11394</v>
      </c>
      <c r="M864" s="16">
        <v>8342</v>
      </c>
      <c r="N864" s="18">
        <f t="shared" si="213"/>
        <v>-55.342987804878057</v>
      </c>
      <c r="O864">
        <f t="shared" si="214"/>
        <v>86.844512195121965</v>
      </c>
      <c r="P864" s="2">
        <f t="shared" si="215"/>
        <v>63.582317073170735</v>
      </c>
      <c r="Q864" s="14">
        <v>-173</v>
      </c>
      <c r="R864" s="14">
        <v>267</v>
      </c>
      <c r="S864" s="27">
        <v>5</v>
      </c>
      <c r="T864" s="18">
        <f t="shared" si="216"/>
        <v>-25.956489122280569</v>
      </c>
      <c r="U864" s="12">
        <f t="shared" si="217"/>
        <v>40.060015003750941</v>
      </c>
      <c r="V864" s="2">
        <f t="shared" si="218"/>
        <v>0.75018754688672162</v>
      </c>
      <c r="W864" s="39">
        <f t="shared" si="219"/>
        <v>-8.1770442610652694</v>
      </c>
      <c r="X864" s="39">
        <f t="shared" si="220"/>
        <v>20.63015753938484</v>
      </c>
      <c r="Y864" s="39">
        <f t="shared" si="221"/>
        <v>1.8754688672168016</v>
      </c>
      <c r="Z864" s="7">
        <f t="shared" si="222"/>
        <v>5.0319427615959853</v>
      </c>
      <c r="AA864" s="16">
        <v>608</v>
      </c>
      <c r="AB864" s="57">
        <f t="shared" si="223"/>
        <v>22.821068080390571</v>
      </c>
      <c r="AC864" s="2">
        <v>14</v>
      </c>
      <c r="AD864" s="7">
        <v>2968</v>
      </c>
      <c r="AE864">
        <v>82</v>
      </c>
      <c r="AF864">
        <v>104</v>
      </c>
      <c r="AG864">
        <v>104</v>
      </c>
      <c r="AH864" s="2">
        <v>28</v>
      </c>
      <c r="AI864" s="7">
        <v>16</v>
      </c>
      <c r="AJ864">
        <v>55</v>
      </c>
      <c r="AK864">
        <v>0</v>
      </c>
      <c r="AL864">
        <v>13</v>
      </c>
      <c r="AM864">
        <v>0</v>
      </c>
      <c r="AN864">
        <v>0</v>
      </c>
      <c r="AO864" s="2">
        <v>0</v>
      </c>
    </row>
    <row r="865" spans="1:41">
      <c r="A865" s="2">
        <v>1045000</v>
      </c>
      <c r="B865">
        <f t="shared" si="208"/>
        <v>17.416666666666668</v>
      </c>
      <c r="C865" s="16">
        <v>1498881569</v>
      </c>
      <c r="D865" s="6">
        <f t="shared" si="209"/>
        <v>42917.166307870371</v>
      </c>
      <c r="E865" s="20">
        <v>-116</v>
      </c>
      <c r="F865" s="21">
        <v>-14988</v>
      </c>
      <c r="G865" s="22">
        <v>-3212</v>
      </c>
      <c r="H865">
        <f t="shared" si="210"/>
        <v>-7.080078125E-3</v>
      </c>
      <c r="I865">
        <f t="shared" si="211"/>
        <v>-0.914794921875</v>
      </c>
      <c r="J865" s="2">
        <f t="shared" si="212"/>
        <v>-0.196044921875</v>
      </c>
      <c r="K865" s="16">
        <v>4116</v>
      </c>
      <c r="L865" s="16">
        <v>13387</v>
      </c>
      <c r="M865" s="16">
        <v>1589</v>
      </c>
      <c r="N865" s="18">
        <f t="shared" si="213"/>
        <v>31.371951219512198</v>
      </c>
      <c r="O865">
        <f t="shared" si="214"/>
        <v>102.03506097560977</v>
      </c>
      <c r="P865" s="2">
        <f t="shared" si="215"/>
        <v>12.11128048780488</v>
      </c>
      <c r="Q865" s="14">
        <v>-172</v>
      </c>
      <c r="R865" s="14">
        <v>266</v>
      </c>
      <c r="S865" s="27">
        <v>-46</v>
      </c>
      <c r="T865" s="18">
        <f t="shared" si="216"/>
        <v>-25.806451612903224</v>
      </c>
      <c r="U865" s="12">
        <f t="shared" si="217"/>
        <v>39.909977494373592</v>
      </c>
      <c r="V865" s="2">
        <f t="shared" si="218"/>
        <v>-6.9017254313578391</v>
      </c>
      <c r="W865" s="39">
        <f t="shared" si="219"/>
        <v>-8.0270067516879244</v>
      </c>
      <c r="X865" s="39">
        <f t="shared" si="220"/>
        <v>20.480120030007491</v>
      </c>
      <c r="Y865" s="39">
        <f t="shared" si="221"/>
        <v>-5.7764441110277591</v>
      </c>
      <c r="Z865" s="7">
        <f t="shared" si="222"/>
        <v>331.06895072252144</v>
      </c>
      <c r="AA865" s="16">
        <v>608</v>
      </c>
      <c r="AB865" s="57">
        <f t="shared" si="223"/>
        <v>22.821068080390571</v>
      </c>
      <c r="AC865" s="2">
        <v>14</v>
      </c>
      <c r="AD865" s="7">
        <v>2972</v>
      </c>
      <c r="AE865">
        <v>174</v>
      </c>
      <c r="AF865">
        <v>191</v>
      </c>
      <c r="AG865">
        <v>172</v>
      </c>
      <c r="AH865" s="2">
        <v>63</v>
      </c>
      <c r="AI865" s="7">
        <v>16</v>
      </c>
      <c r="AJ865">
        <v>50</v>
      </c>
      <c r="AK865">
        <v>0</v>
      </c>
      <c r="AL865">
        <v>0</v>
      </c>
      <c r="AM865">
        <v>0</v>
      </c>
      <c r="AN865">
        <v>0</v>
      </c>
      <c r="AO865" s="2">
        <v>0</v>
      </c>
    </row>
    <row r="866" spans="1:41">
      <c r="A866" s="2">
        <v>1046000</v>
      </c>
      <c r="B866">
        <f t="shared" si="208"/>
        <v>17.433333333333334</v>
      </c>
      <c r="C866" s="16">
        <v>1498881570</v>
      </c>
      <c r="D866" s="6">
        <f t="shared" si="209"/>
        <v>42917.166319444441</v>
      </c>
      <c r="E866" s="20">
        <v>-128</v>
      </c>
      <c r="F866" s="21">
        <v>-19384</v>
      </c>
      <c r="G866" s="22">
        <v>-3980</v>
      </c>
      <c r="H866">
        <f t="shared" si="210"/>
        <v>-7.8125E-3</v>
      </c>
      <c r="I866">
        <f t="shared" si="211"/>
        <v>-1.18310546875</v>
      </c>
      <c r="J866" s="2">
        <f t="shared" si="212"/>
        <v>-0.242919921875</v>
      </c>
      <c r="K866" s="16">
        <v>-2121</v>
      </c>
      <c r="L866" s="16">
        <v>11718</v>
      </c>
      <c r="M866" s="16">
        <v>5132</v>
      </c>
      <c r="N866" s="18">
        <f t="shared" si="213"/>
        <v>-16.166158536585368</v>
      </c>
      <c r="O866">
        <f t="shared" si="214"/>
        <v>89.314024390243915</v>
      </c>
      <c r="P866" s="2">
        <f t="shared" si="215"/>
        <v>39.115853658536587</v>
      </c>
      <c r="Q866" s="14">
        <v>119</v>
      </c>
      <c r="R866" s="14">
        <v>131</v>
      </c>
      <c r="S866" s="27">
        <v>95</v>
      </c>
      <c r="T866" s="18">
        <f t="shared" si="216"/>
        <v>17.854463615903978</v>
      </c>
      <c r="U866" s="12">
        <f t="shared" si="217"/>
        <v>19.654913728432106</v>
      </c>
      <c r="V866" s="2">
        <f t="shared" si="218"/>
        <v>14.253563390847711</v>
      </c>
      <c r="W866" s="39">
        <f t="shared" si="219"/>
        <v>35.633908477119277</v>
      </c>
      <c r="X866" s="39">
        <f t="shared" si="220"/>
        <v>0.22505626406600499</v>
      </c>
      <c r="Y866" s="39">
        <f t="shared" si="221"/>
        <v>15.378844711177791</v>
      </c>
      <c r="Z866" s="7">
        <f t="shared" si="222"/>
        <v>155.55420888592951</v>
      </c>
      <c r="AA866" s="16">
        <v>624</v>
      </c>
      <c r="AB866" s="57">
        <f t="shared" si="223"/>
        <v>22.868990924611374</v>
      </c>
      <c r="AC866" s="2">
        <v>14</v>
      </c>
      <c r="AD866" s="7">
        <v>2975</v>
      </c>
      <c r="AE866">
        <v>140</v>
      </c>
      <c r="AF866">
        <v>155</v>
      </c>
      <c r="AG866">
        <v>143</v>
      </c>
      <c r="AH866" s="2">
        <v>51</v>
      </c>
      <c r="AI866" s="7">
        <v>16</v>
      </c>
      <c r="AJ866">
        <v>86</v>
      </c>
      <c r="AK866">
        <v>0</v>
      </c>
      <c r="AL866">
        <v>0</v>
      </c>
      <c r="AM866">
        <v>0</v>
      </c>
      <c r="AN866">
        <v>0</v>
      </c>
      <c r="AO866" s="2">
        <v>1</v>
      </c>
    </row>
    <row r="867" spans="1:41">
      <c r="A867" s="2">
        <v>1047000</v>
      </c>
      <c r="B867">
        <f t="shared" si="208"/>
        <v>17.45</v>
      </c>
      <c r="C867" s="16">
        <v>1498881571</v>
      </c>
      <c r="D867" s="6">
        <f t="shared" si="209"/>
        <v>42917.166331018518</v>
      </c>
      <c r="E867" s="20">
        <v>-312</v>
      </c>
      <c r="F867" s="21">
        <v>-16660</v>
      </c>
      <c r="G867" s="22">
        <v>-4200</v>
      </c>
      <c r="H867">
        <f t="shared" si="210"/>
        <v>-1.904296875E-2</v>
      </c>
      <c r="I867">
        <f t="shared" si="211"/>
        <v>-1.016845703125</v>
      </c>
      <c r="J867" s="2">
        <f t="shared" si="212"/>
        <v>-0.25634765625</v>
      </c>
      <c r="K867" s="16">
        <v>-1175</v>
      </c>
      <c r="L867" s="16">
        <v>11537</v>
      </c>
      <c r="M867" s="16">
        <v>6467</v>
      </c>
      <c r="N867" s="18">
        <f t="shared" si="213"/>
        <v>-8.9557926829268304</v>
      </c>
      <c r="O867">
        <f t="shared" si="214"/>
        <v>87.934451219512198</v>
      </c>
      <c r="P867" s="2">
        <f t="shared" si="215"/>
        <v>49.291158536585371</v>
      </c>
      <c r="Q867" s="14">
        <v>-216</v>
      </c>
      <c r="R867" s="14">
        <v>160</v>
      </c>
      <c r="S867" s="27">
        <v>194</v>
      </c>
      <c r="T867" s="18">
        <f t="shared" si="216"/>
        <v>-32.408102025506373</v>
      </c>
      <c r="U867" s="12">
        <f t="shared" si="217"/>
        <v>24.006001500375092</v>
      </c>
      <c r="V867" s="2">
        <f t="shared" si="218"/>
        <v>29.107276819204802</v>
      </c>
      <c r="W867" s="39">
        <f t="shared" si="219"/>
        <v>-14.628657164291074</v>
      </c>
      <c r="X867" s="39">
        <f t="shared" si="220"/>
        <v>4.5761440360089907</v>
      </c>
      <c r="Y867" s="39">
        <f t="shared" si="221"/>
        <v>30.232558139534881</v>
      </c>
      <c r="Z867" s="7">
        <f t="shared" si="222"/>
        <v>58.712540827468175</v>
      </c>
      <c r="AA867" s="16">
        <v>704</v>
      </c>
      <c r="AB867" s="57">
        <f t="shared" si="223"/>
        <v>23.108605145715398</v>
      </c>
      <c r="AC867" s="2">
        <v>14</v>
      </c>
      <c r="AD867" s="7">
        <v>2980</v>
      </c>
      <c r="AE867">
        <v>84</v>
      </c>
      <c r="AF867">
        <v>107</v>
      </c>
      <c r="AG867">
        <v>107</v>
      </c>
      <c r="AH867" s="2">
        <v>29</v>
      </c>
      <c r="AI867" s="7">
        <v>16</v>
      </c>
      <c r="AJ867">
        <v>108</v>
      </c>
      <c r="AK867">
        <v>0</v>
      </c>
      <c r="AL867">
        <v>0</v>
      </c>
      <c r="AM867">
        <v>0</v>
      </c>
      <c r="AN867">
        <v>9</v>
      </c>
      <c r="AO867" s="2">
        <v>0</v>
      </c>
    </row>
    <row r="868" spans="1:41">
      <c r="A868" s="2">
        <v>1048000</v>
      </c>
      <c r="B868">
        <f t="shared" si="208"/>
        <v>17.466666666666665</v>
      </c>
      <c r="C868" s="16">
        <v>1498881572</v>
      </c>
      <c r="D868" s="6">
        <f t="shared" si="209"/>
        <v>42917.166342592594</v>
      </c>
      <c r="E868" s="20">
        <v>232</v>
      </c>
      <c r="F868" s="21">
        <v>-17092</v>
      </c>
      <c r="G868" s="22">
        <v>-5384</v>
      </c>
      <c r="H868">
        <f t="shared" si="210"/>
        <v>1.416015625E-2</v>
      </c>
      <c r="I868">
        <f t="shared" si="211"/>
        <v>-1.043212890625</v>
      </c>
      <c r="J868" s="2">
        <f t="shared" si="212"/>
        <v>-0.32861328125</v>
      </c>
      <c r="K868" s="16">
        <v>2526</v>
      </c>
      <c r="L868" s="16">
        <v>8906</v>
      </c>
      <c r="M868" s="16">
        <v>1887</v>
      </c>
      <c r="N868" s="18">
        <f t="shared" si="213"/>
        <v>19.253048780487806</v>
      </c>
      <c r="O868">
        <f t="shared" si="214"/>
        <v>67.881097560975618</v>
      </c>
      <c r="P868" s="2">
        <f t="shared" si="215"/>
        <v>14.382621951219514</v>
      </c>
      <c r="Q868" s="14">
        <v>-316</v>
      </c>
      <c r="R868" s="14">
        <v>228</v>
      </c>
      <c r="S868" s="27">
        <v>-8</v>
      </c>
      <c r="T868" s="18">
        <f t="shared" si="216"/>
        <v>-47.411852963240811</v>
      </c>
      <c r="U868" s="12">
        <f t="shared" si="217"/>
        <v>34.208552138034506</v>
      </c>
      <c r="V868" s="2">
        <f t="shared" si="218"/>
        <v>-1.2003000750187547</v>
      </c>
      <c r="W868" s="39">
        <f t="shared" si="219"/>
        <v>-29.632408102025511</v>
      </c>
      <c r="X868" s="39">
        <f t="shared" si="220"/>
        <v>14.778694673668404</v>
      </c>
      <c r="Y868" s="39">
        <f t="shared" si="221"/>
        <v>-7.5018754688674694E-2</v>
      </c>
      <c r="Z868" s="7">
        <f t="shared" si="222"/>
        <v>368.34366080572704</v>
      </c>
      <c r="AA868" s="16">
        <v>704</v>
      </c>
      <c r="AB868" s="57">
        <f t="shared" si="223"/>
        <v>23.108605145715398</v>
      </c>
      <c r="AC868" s="2">
        <v>14</v>
      </c>
      <c r="AD868" s="7">
        <v>2983</v>
      </c>
      <c r="AE868">
        <v>85</v>
      </c>
      <c r="AF868">
        <v>108</v>
      </c>
      <c r="AG868">
        <v>107</v>
      </c>
      <c r="AH868" s="2">
        <v>29</v>
      </c>
      <c r="AI868" s="7">
        <v>16</v>
      </c>
      <c r="AJ868">
        <v>52</v>
      </c>
      <c r="AK868">
        <v>0</v>
      </c>
      <c r="AL868">
        <v>12</v>
      </c>
      <c r="AM868">
        <v>0</v>
      </c>
      <c r="AN868">
        <v>0</v>
      </c>
      <c r="AO868" s="2">
        <v>0</v>
      </c>
    </row>
    <row r="869" spans="1:41">
      <c r="A869" s="2">
        <v>1049000</v>
      </c>
      <c r="B869">
        <f t="shared" si="208"/>
        <v>17.483333333333334</v>
      </c>
      <c r="C869" s="16">
        <v>1498881573</v>
      </c>
      <c r="D869" s="6">
        <f t="shared" si="209"/>
        <v>42917.166354166664</v>
      </c>
      <c r="E869" s="20">
        <v>-636</v>
      </c>
      <c r="F869" s="21">
        <v>-22348</v>
      </c>
      <c r="G869" s="22">
        <v>-3692</v>
      </c>
      <c r="H869">
        <f t="shared" si="210"/>
        <v>-3.8818359375E-2</v>
      </c>
      <c r="I869">
        <f t="shared" si="211"/>
        <v>-1.364013671875</v>
      </c>
      <c r="J869" s="2">
        <f t="shared" si="212"/>
        <v>-0.225341796875</v>
      </c>
      <c r="K869" s="16">
        <v>-1631</v>
      </c>
      <c r="L869" s="16">
        <v>9866</v>
      </c>
      <c r="M869" s="16">
        <v>3558</v>
      </c>
      <c r="N869" s="18">
        <f t="shared" si="213"/>
        <v>-12.43140243902439</v>
      </c>
      <c r="O869">
        <f t="shared" si="214"/>
        <v>75.198170731707322</v>
      </c>
      <c r="P869" s="2">
        <f t="shared" si="215"/>
        <v>27.118902439024392</v>
      </c>
      <c r="Q869" s="14">
        <v>-88</v>
      </c>
      <c r="R869" s="14">
        <v>262</v>
      </c>
      <c r="S869" s="27">
        <v>-74</v>
      </c>
      <c r="T869" s="18">
        <f t="shared" si="216"/>
        <v>-13.203300825206302</v>
      </c>
      <c r="U869" s="12">
        <f t="shared" si="217"/>
        <v>39.309827456864213</v>
      </c>
      <c r="V869" s="2">
        <f t="shared" si="218"/>
        <v>-11.102775693923482</v>
      </c>
      <c r="W869" s="39">
        <f t="shared" si="219"/>
        <v>4.5761440360089978</v>
      </c>
      <c r="X869" s="39">
        <f t="shared" si="220"/>
        <v>19.879969992498111</v>
      </c>
      <c r="Y869" s="39">
        <f t="shared" si="221"/>
        <v>-9.9774943735934016</v>
      </c>
      <c r="Z869" s="7">
        <f t="shared" si="222"/>
        <v>248.44651089226795</v>
      </c>
      <c r="AA869" s="16">
        <v>704</v>
      </c>
      <c r="AB869" s="57">
        <f t="shared" si="223"/>
        <v>23.108605145715398</v>
      </c>
      <c r="AC869" s="2">
        <v>14</v>
      </c>
      <c r="AD869" s="7">
        <v>2988</v>
      </c>
      <c r="AE869">
        <v>99</v>
      </c>
      <c r="AF869">
        <v>120</v>
      </c>
      <c r="AG869">
        <v>117</v>
      </c>
      <c r="AH869" s="2">
        <v>35</v>
      </c>
      <c r="AI869" s="7">
        <v>16</v>
      </c>
      <c r="AJ869">
        <v>46</v>
      </c>
      <c r="AK869">
        <v>0</v>
      </c>
      <c r="AL869">
        <v>0</v>
      </c>
      <c r="AM869">
        <v>3</v>
      </c>
      <c r="AN869">
        <v>0</v>
      </c>
      <c r="AO869" s="2">
        <v>0</v>
      </c>
    </row>
    <row r="870" spans="1:41">
      <c r="A870" s="2">
        <v>1050000</v>
      </c>
      <c r="B870">
        <f t="shared" si="208"/>
        <v>17.5</v>
      </c>
      <c r="C870" s="16">
        <v>1498881574</v>
      </c>
      <c r="D870" s="6">
        <f t="shared" si="209"/>
        <v>42917.166365740741</v>
      </c>
      <c r="E870" s="20">
        <v>-840</v>
      </c>
      <c r="F870" s="21">
        <v>-19040</v>
      </c>
      <c r="G870" s="22">
        <v>-5544</v>
      </c>
      <c r="H870">
        <f t="shared" si="210"/>
        <v>-5.126953125E-2</v>
      </c>
      <c r="I870">
        <f t="shared" si="211"/>
        <v>-1.162109375</v>
      </c>
      <c r="J870" s="2">
        <f t="shared" si="212"/>
        <v>-0.33837890625</v>
      </c>
      <c r="K870" s="16">
        <v>4282</v>
      </c>
      <c r="L870" s="16">
        <v>10811</v>
      </c>
      <c r="M870" s="16">
        <v>6007</v>
      </c>
      <c r="N870" s="18">
        <f t="shared" si="213"/>
        <v>32.637195121951223</v>
      </c>
      <c r="O870">
        <f t="shared" si="214"/>
        <v>82.400914634146346</v>
      </c>
      <c r="P870" s="2">
        <f t="shared" si="215"/>
        <v>45.78506097560976</v>
      </c>
      <c r="Q870" s="14">
        <v>-3</v>
      </c>
      <c r="R870" s="14">
        <v>225</v>
      </c>
      <c r="S870" s="27">
        <v>83</v>
      </c>
      <c r="T870" s="18">
        <f t="shared" si="216"/>
        <v>-0.45011252813203301</v>
      </c>
      <c r="U870" s="12">
        <f t="shared" si="217"/>
        <v>33.758439609902474</v>
      </c>
      <c r="V870" s="2">
        <f t="shared" si="218"/>
        <v>12.453113278319579</v>
      </c>
      <c r="W870" s="39">
        <f t="shared" si="219"/>
        <v>17.329332333083268</v>
      </c>
      <c r="X870" s="39">
        <f t="shared" si="220"/>
        <v>14.328582145536373</v>
      </c>
      <c r="Y870" s="39">
        <f t="shared" si="221"/>
        <v>13.578394598649659</v>
      </c>
      <c r="Z870" s="7">
        <f t="shared" si="222"/>
        <v>140.12222848428192</v>
      </c>
      <c r="AA870" s="16">
        <v>656</v>
      </c>
      <c r="AB870" s="57">
        <f t="shared" si="223"/>
        <v>22.964836613052984</v>
      </c>
      <c r="AC870" s="2">
        <v>14</v>
      </c>
      <c r="AD870" s="7">
        <v>2993</v>
      </c>
      <c r="AE870">
        <v>176</v>
      </c>
      <c r="AF870">
        <v>190</v>
      </c>
      <c r="AG870">
        <v>170</v>
      </c>
      <c r="AH870" s="2">
        <v>64</v>
      </c>
      <c r="AI870" s="7">
        <v>16</v>
      </c>
      <c r="AJ870">
        <v>122</v>
      </c>
      <c r="AK870">
        <v>0</v>
      </c>
      <c r="AL870">
        <v>0</v>
      </c>
      <c r="AM870">
        <v>0</v>
      </c>
      <c r="AN870">
        <v>0</v>
      </c>
      <c r="AO870" s="2">
        <v>0</v>
      </c>
    </row>
    <row r="871" spans="1:41">
      <c r="A871" s="2">
        <v>1051000</v>
      </c>
      <c r="B871">
        <f t="shared" si="208"/>
        <v>17.516666666666666</v>
      </c>
      <c r="C871" s="16">
        <v>1498881575</v>
      </c>
      <c r="D871" s="6">
        <f t="shared" si="209"/>
        <v>42917.166377314818</v>
      </c>
      <c r="E871" s="20">
        <v>776</v>
      </c>
      <c r="F871" s="21">
        <v>-12084</v>
      </c>
      <c r="G871" s="22">
        <v>-2492</v>
      </c>
      <c r="H871">
        <f t="shared" si="210"/>
        <v>4.736328125E-2</v>
      </c>
      <c r="I871">
        <f t="shared" si="211"/>
        <v>-0.737548828125</v>
      </c>
      <c r="J871" s="2">
        <f t="shared" si="212"/>
        <v>-0.152099609375</v>
      </c>
      <c r="K871" s="16">
        <v>1061</v>
      </c>
      <c r="L871" s="16">
        <v>13051</v>
      </c>
      <c r="M871" s="16">
        <v>6942</v>
      </c>
      <c r="N871" s="18">
        <f t="shared" si="213"/>
        <v>8.0868902439024399</v>
      </c>
      <c r="O871">
        <f t="shared" si="214"/>
        <v>99.474085365853668</v>
      </c>
      <c r="P871" s="2">
        <f t="shared" si="215"/>
        <v>52.911585365853661</v>
      </c>
      <c r="Q871" s="14">
        <v>22</v>
      </c>
      <c r="R871" s="14">
        <v>126</v>
      </c>
      <c r="S871" s="27">
        <v>200</v>
      </c>
      <c r="T871" s="18">
        <f t="shared" si="216"/>
        <v>3.3008252063015755</v>
      </c>
      <c r="U871" s="12">
        <f t="shared" si="217"/>
        <v>18.904726181545385</v>
      </c>
      <c r="V871" s="2">
        <f t="shared" si="218"/>
        <v>30.007501875468868</v>
      </c>
      <c r="W871" s="39">
        <f t="shared" si="219"/>
        <v>21.080270067516874</v>
      </c>
      <c r="X871" s="39">
        <f t="shared" si="220"/>
        <v>-0.52513128282071619</v>
      </c>
      <c r="Y871" s="39">
        <f t="shared" si="221"/>
        <v>31.13278319579895</v>
      </c>
      <c r="Z871" s="7">
        <f t="shared" si="222"/>
        <v>121.46402383457777</v>
      </c>
      <c r="AA871" s="16">
        <v>672</v>
      </c>
      <c r="AB871" s="57">
        <f t="shared" si="223"/>
        <v>23.012759457273788</v>
      </c>
      <c r="AC871" s="2">
        <v>14</v>
      </c>
      <c r="AD871" s="7">
        <v>2999</v>
      </c>
      <c r="AE871">
        <v>117</v>
      </c>
      <c r="AF871">
        <v>132</v>
      </c>
      <c r="AG871">
        <v>124</v>
      </c>
      <c r="AH871" s="2">
        <v>42</v>
      </c>
      <c r="AI871" s="7">
        <v>16</v>
      </c>
      <c r="AJ871">
        <v>63</v>
      </c>
      <c r="AK871">
        <v>0</v>
      </c>
      <c r="AL871">
        <v>0</v>
      </c>
      <c r="AM871">
        <v>0</v>
      </c>
      <c r="AN871">
        <v>0</v>
      </c>
      <c r="AO871" s="2">
        <v>0</v>
      </c>
    </row>
    <row r="872" spans="1:41">
      <c r="A872" s="2">
        <v>1052000</v>
      </c>
      <c r="B872">
        <f t="shared" si="208"/>
        <v>17.533333333333335</v>
      </c>
      <c r="C872" s="16">
        <v>1498881576</v>
      </c>
      <c r="D872" s="6">
        <f t="shared" si="209"/>
        <v>42917.166388888887</v>
      </c>
      <c r="E872" s="20">
        <v>-276</v>
      </c>
      <c r="F872" s="21">
        <v>-32767</v>
      </c>
      <c r="G872" s="22">
        <v>-8188</v>
      </c>
      <c r="H872">
        <f t="shared" si="210"/>
        <v>-1.6845703125E-2</v>
      </c>
      <c r="I872">
        <f t="shared" si="211"/>
        <v>-1.99993896484375</v>
      </c>
      <c r="J872" s="2">
        <f t="shared" si="212"/>
        <v>-0.499755859375</v>
      </c>
      <c r="K872" s="16">
        <v>10635</v>
      </c>
      <c r="L872" s="16">
        <v>7858</v>
      </c>
      <c r="M872" s="16">
        <v>5655</v>
      </c>
      <c r="N872" s="18">
        <f t="shared" si="213"/>
        <v>81.059451219512198</v>
      </c>
      <c r="O872">
        <f t="shared" si="214"/>
        <v>59.893292682926834</v>
      </c>
      <c r="P872" s="2">
        <f t="shared" si="215"/>
        <v>43.10213414634147</v>
      </c>
      <c r="Q872" s="14">
        <v>-180</v>
      </c>
      <c r="R872" s="14">
        <v>264</v>
      </c>
      <c r="S872" s="27">
        <v>42</v>
      </c>
      <c r="T872" s="18">
        <f t="shared" si="216"/>
        <v>-27.00675168792198</v>
      </c>
      <c r="U872" s="12">
        <f t="shared" si="217"/>
        <v>39.609902475618902</v>
      </c>
      <c r="V872" s="2">
        <f t="shared" si="218"/>
        <v>6.301575393848462</v>
      </c>
      <c r="W872" s="39">
        <f t="shared" si="219"/>
        <v>-9.2273068267066805</v>
      </c>
      <c r="X872" s="39">
        <f t="shared" si="220"/>
        <v>20.180045011252801</v>
      </c>
      <c r="Y872" s="39">
        <f t="shared" si="221"/>
        <v>7.426856714178542</v>
      </c>
      <c r="Z872" s="7">
        <f t="shared" si="222"/>
        <v>32.166938338490041</v>
      </c>
      <c r="AA872" s="16">
        <v>624</v>
      </c>
      <c r="AB872" s="57">
        <f t="shared" si="223"/>
        <v>22.868990924611374</v>
      </c>
      <c r="AC872" s="2">
        <v>14</v>
      </c>
      <c r="AD872" s="7">
        <v>3002</v>
      </c>
      <c r="AE872">
        <v>85</v>
      </c>
      <c r="AF872">
        <v>110</v>
      </c>
      <c r="AG872">
        <v>108</v>
      </c>
      <c r="AH872" s="2">
        <v>30</v>
      </c>
      <c r="AI872" s="7">
        <v>16</v>
      </c>
      <c r="AJ872">
        <v>59</v>
      </c>
      <c r="AK872">
        <v>0</v>
      </c>
      <c r="AL872">
        <v>14</v>
      </c>
      <c r="AM872">
        <v>0</v>
      </c>
      <c r="AN872">
        <v>0</v>
      </c>
      <c r="AO872" s="2">
        <v>0</v>
      </c>
    </row>
    <row r="873" spans="1:41">
      <c r="A873" s="2">
        <v>1053000</v>
      </c>
      <c r="B873">
        <f t="shared" si="208"/>
        <v>17.55</v>
      </c>
      <c r="C873" s="16">
        <v>1498881577</v>
      </c>
      <c r="D873" s="6">
        <f t="shared" si="209"/>
        <v>42917.166400462964</v>
      </c>
      <c r="E873" s="20">
        <v>2104</v>
      </c>
      <c r="F873" s="21">
        <v>-24224</v>
      </c>
      <c r="G873" s="22">
        <v>-5368</v>
      </c>
      <c r="H873">
        <f t="shared" si="210"/>
        <v>0.12841796875</v>
      </c>
      <c r="I873">
        <f t="shared" si="211"/>
        <v>-1.478515625</v>
      </c>
      <c r="J873" s="2">
        <f t="shared" si="212"/>
        <v>-0.32763671875</v>
      </c>
      <c r="K873" s="16">
        <v>7844</v>
      </c>
      <c r="L873" s="16">
        <v>10163</v>
      </c>
      <c r="M873" s="16">
        <v>-7986</v>
      </c>
      <c r="N873" s="18">
        <f t="shared" si="213"/>
        <v>59.786585365853661</v>
      </c>
      <c r="O873">
        <f t="shared" si="214"/>
        <v>77.461890243902445</v>
      </c>
      <c r="P873" s="2">
        <f t="shared" si="215"/>
        <v>-60.868902439024396</v>
      </c>
      <c r="Q873" s="14">
        <v>41</v>
      </c>
      <c r="R873" s="14">
        <v>121</v>
      </c>
      <c r="S873" s="27">
        <v>-199</v>
      </c>
      <c r="T873" s="18">
        <f t="shared" si="216"/>
        <v>6.1515378844711179</v>
      </c>
      <c r="U873" s="12">
        <f t="shared" si="217"/>
        <v>18.154538634658664</v>
      </c>
      <c r="V873" s="2">
        <f t="shared" si="218"/>
        <v>-29.857464366091524</v>
      </c>
      <c r="W873" s="39">
        <f t="shared" si="219"/>
        <v>23.930982745686418</v>
      </c>
      <c r="X873" s="39">
        <f t="shared" si="220"/>
        <v>-1.2753188297074374</v>
      </c>
      <c r="Y873" s="39">
        <f t="shared" si="221"/>
        <v>-28.732183045761445</v>
      </c>
      <c r="Z873" s="7">
        <f t="shared" si="222"/>
        <v>232.57889531400113</v>
      </c>
      <c r="AA873" s="16">
        <v>672</v>
      </c>
      <c r="AB873" s="57">
        <f t="shared" si="223"/>
        <v>23.012759457273788</v>
      </c>
      <c r="AC873" s="2">
        <v>14</v>
      </c>
      <c r="AD873" s="7">
        <v>3007</v>
      </c>
      <c r="AE873">
        <v>121</v>
      </c>
      <c r="AF873">
        <v>138</v>
      </c>
      <c r="AG873">
        <v>128</v>
      </c>
      <c r="AH873" s="2">
        <v>44</v>
      </c>
      <c r="AI873" s="7">
        <v>16</v>
      </c>
      <c r="AJ873">
        <v>55</v>
      </c>
      <c r="AK873">
        <v>0</v>
      </c>
      <c r="AL873">
        <v>0</v>
      </c>
      <c r="AM873">
        <v>3</v>
      </c>
      <c r="AN873">
        <v>0</v>
      </c>
      <c r="AO873" s="2">
        <v>0</v>
      </c>
    </row>
    <row r="874" spans="1:41">
      <c r="A874" s="2">
        <v>1054000</v>
      </c>
      <c r="B874">
        <f t="shared" si="208"/>
        <v>17.566666666666666</v>
      </c>
      <c r="C874" s="16">
        <v>1498881578</v>
      </c>
      <c r="D874" s="6">
        <f t="shared" si="209"/>
        <v>42917.166412037041</v>
      </c>
      <c r="E874" s="20">
        <v>788</v>
      </c>
      <c r="F874" s="21">
        <v>-16508</v>
      </c>
      <c r="G874" s="22">
        <v>-4692</v>
      </c>
      <c r="H874">
        <f t="shared" si="210"/>
        <v>4.8095703125E-2</v>
      </c>
      <c r="I874">
        <f t="shared" si="211"/>
        <v>-1.007568359375</v>
      </c>
      <c r="J874" s="2">
        <f t="shared" si="212"/>
        <v>-0.286376953125</v>
      </c>
      <c r="K874" s="16">
        <v>5069</v>
      </c>
      <c r="L874" s="16">
        <v>10244</v>
      </c>
      <c r="M874" s="16">
        <v>-9997</v>
      </c>
      <c r="N874" s="18">
        <f t="shared" si="213"/>
        <v>38.635670731707322</v>
      </c>
      <c r="O874">
        <f t="shared" si="214"/>
        <v>78.07926829268294</v>
      </c>
      <c r="P874" s="2">
        <f t="shared" si="215"/>
        <v>-76.196646341463421</v>
      </c>
      <c r="Q874" s="14">
        <v>160</v>
      </c>
      <c r="R874" s="14">
        <v>78</v>
      </c>
      <c r="S874" s="27">
        <v>18</v>
      </c>
      <c r="T874" s="18">
        <f t="shared" si="216"/>
        <v>24.006001500375092</v>
      </c>
      <c r="U874" s="12">
        <f t="shared" si="217"/>
        <v>11.702925731432858</v>
      </c>
      <c r="V874" s="2">
        <f t="shared" si="218"/>
        <v>2.7006751687921979</v>
      </c>
      <c r="W874" s="39">
        <f t="shared" si="219"/>
        <v>41.785446361590388</v>
      </c>
      <c r="X874" s="39">
        <f t="shared" si="220"/>
        <v>-7.7269317329332434</v>
      </c>
      <c r="Y874" s="39">
        <f t="shared" si="221"/>
        <v>3.8259564891222779</v>
      </c>
      <c r="Z874" s="7">
        <f t="shared" si="222"/>
        <v>174.52155924991325</v>
      </c>
      <c r="AA874" s="16">
        <v>624</v>
      </c>
      <c r="AB874" s="57">
        <f t="shared" si="223"/>
        <v>22.868990924611374</v>
      </c>
      <c r="AC874" s="2">
        <v>14</v>
      </c>
      <c r="AD874" s="7">
        <v>3012</v>
      </c>
      <c r="AE874">
        <v>191</v>
      </c>
      <c r="AF874">
        <v>199</v>
      </c>
      <c r="AG874">
        <v>175</v>
      </c>
      <c r="AH874" s="2">
        <v>70</v>
      </c>
      <c r="AI874" s="7">
        <v>16</v>
      </c>
      <c r="AJ874">
        <v>53</v>
      </c>
      <c r="AK874">
        <v>0</v>
      </c>
      <c r="AL874">
        <v>0</v>
      </c>
      <c r="AM874">
        <v>0</v>
      </c>
      <c r="AN874">
        <v>0</v>
      </c>
      <c r="AO874" s="2">
        <v>0</v>
      </c>
    </row>
    <row r="875" spans="1:41">
      <c r="A875" s="2">
        <v>1055000</v>
      </c>
      <c r="B875">
        <f t="shared" si="208"/>
        <v>17.583333333333332</v>
      </c>
      <c r="C875" s="16">
        <v>1498881579</v>
      </c>
      <c r="D875" s="6">
        <f t="shared" si="209"/>
        <v>42917.16642361111</v>
      </c>
      <c r="E875" s="20">
        <v>380</v>
      </c>
      <c r="F875" s="21">
        <v>-15692</v>
      </c>
      <c r="G875" s="22">
        <v>-3092</v>
      </c>
      <c r="H875">
        <f t="shared" si="210"/>
        <v>2.3193359375E-2</v>
      </c>
      <c r="I875">
        <f t="shared" si="211"/>
        <v>-0.957763671875</v>
      </c>
      <c r="J875" s="2">
        <f t="shared" si="212"/>
        <v>-0.188720703125</v>
      </c>
      <c r="K875" s="16">
        <v>-1462</v>
      </c>
      <c r="L875" s="16">
        <v>527</v>
      </c>
      <c r="M875" s="16">
        <v>-6333</v>
      </c>
      <c r="N875" s="18">
        <f t="shared" si="213"/>
        <v>-11.14329268292683</v>
      </c>
      <c r="O875">
        <f t="shared" si="214"/>
        <v>4.0167682926829276</v>
      </c>
      <c r="P875" s="2">
        <f t="shared" si="215"/>
        <v>-48.269817073170735</v>
      </c>
      <c r="Q875" s="14">
        <v>-139</v>
      </c>
      <c r="R875" s="14">
        <v>257</v>
      </c>
      <c r="S875" s="27">
        <v>47</v>
      </c>
      <c r="T875" s="18">
        <f t="shared" si="216"/>
        <v>-20.855213803450862</v>
      </c>
      <c r="U875" s="12">
        <f t="shared" si="217"/>
        <v>38.559639909977491</v>
      </c>
      <c r="V875" s="2">
        <f t="shared" si="218"/>
        <v>7.0517629407351841</v>
      </c>
      <c r="W875" s="39">
        <f t="shared" si="219"/>
        <v>-3.0757689422355625</v>
      </c>
      <c r="X875" s="39">
        <f t="shared" si="220"/>
        <v>19.12978244561139</v>
      </c>
      <c r="Y875" s="39">
        <f t="shared" si="221"/>
        <v>8.1770442610652641</v>
      </c>
      <c r="Z875" s="7">
        <f t="shared" si="222"/>
        <v>64.165678688837176</v>
      </c>
      <c r="AA875" s="16">
        <v>656</v>
      </c>
      <c r="AB875" s="57">
        <f t="shared" si="223"/>
        <v>22.964836613052984</v>
      </c>
      <c r="AC875" s="2">
        <v>14</v>
      </c>
      <c r="AD875" s="7">
        <v>3016</v>
      </c>
      <c r="AE875">
        <v>106</v>
      </c>
      <c r="AF875">
        <v>126</v>
      </c>
      <c r="AG875">
        <v>119</v>
      </c>
      <c r="AH875" s="2">
        <v>38</v>
      </c>
      <c r="AI875" s="7">
        <v>16</v>
      </c>
      <c r="AJ875">
        <v>53</v>
      </c>
      <c r="AK875">
        <v>0</v>
      </c>
      <c r="AL875">
        <v>0</v>
      </c>
      <c r="AM875">
        <v>0</v>
      </c>
      <c r="AN875">
        <v>0</v>
      </c>
      <c r="AO875" s="2">
        <v>7</v>
      </c>
    </row>
    <row r="876" spans="1:41">
      <c r="A876" s="2">
        <v>1056000</v>
      </c>
      <c r="B876">
        <f t="shared" si="208"/>
        <v>17.600000000000001</v>
      </c>
      <c r="C876" s="16">
        <v>1498881580</v>
      </c>
      <c r="D876" s="6">
        <f t="shared" si="209"/>
        <v>42917.166435185187</v>
      </c>
      <c r="E876" s="20">
        <v>808</v>
      </c>
      <c r="F876" s="21">
        <v>-20940</v>
      </c>
      <c r="G876" s="22">
        <v>-2604</v>
      </c>
      <c r="H876">
        <f t="shared" si="210"/>
        <v>4.931640625E-2</v>
      </c>
      <c r="I876">
        <f t="shared" si="211"/>
        <v>-1.278076171875</v>
      </c>
      <c r="J876" s="2">
        <f t="shared" si="212"/>
        <v>-0.158935546875</v>
      </c>
      <c r="K876" s="16">
        <v>-4863</v>
      </c>
      <c r="L876" s="16">
        <v>-6103</v>
      </c>
      <c r="M876" s="16">
        <v>8559</v>
      </c>
      <c r="N876" s="18">
        <f t="shared" si="213"/>
        <v>-37.065548780487809</v>
      </c>
      <c r="O876">
        <f t="shared" si="214"/>
        <v>-46.516768292682933</v>
      </c>
      <c r="P876" s="2">
        <f t="shared" si="215"/>
        <v>65.236280487804891</v>
      </c>
      <c r="Q876" s="14">
        <v>-75</v>
      </c>
      <c r="R876" s="14">
        <v>205</v>
      </c>
      <c r="S876" s="27">
        <v>149</v>
      </c>
      <c r="T876" s="18">
        <f t="shared" si="216"/>
        <v>-11.252813203300825</v>
      </c>
      <c r="U876" s="12">
        <f t="shared" si="217"/>
        <v>30.75768942235559</v>
      </c>
      <c r="V876" s="2">
        <f t="shared" si="218"/>
        <v>22.355588897224305</v>
      </c>
      <c r="W876" s="39">
        <f t="shared" si="219"/>
        <v>6.526631657914475</v>
      </c>
      <c r="X876" s="39">
        <f t="shared" si="220"/>
        <v>11.327831957989488</v>
      </c>
      <c r="Y876" s="39">
        <f t="shared" si="221"/>
        <v>23.480870217554383</v>
      </c>
      <c r="Z876" s="7">
        <f t="shared" si="222"/>
        <v>102.01891771998612</v>
      </c>
      <c r="AA876" s="16">
        <v>672</v>
      </c>
      <c r="AB876" s="57">
        <f t="shared" si="223"/>
        <v>23.012759457273788</v>
      </c>
      <c r="AC876" s="2">
        <v>13</v>
      </c>
      <c r="AD876" s="7">
        <v>3021</v>
      </c>
      <c r="AE876">
        <v>163</v>
      </c>
      <c r="AF876">
        <v>178</v>
      </c>
      <c r="AG876">
        <v>161</v>
      </c>
      <c r="AH876" s="2">
        <v>61</v>
      </c>
      <c r="AI876" s="7">
        <v>16</v>
      </c>
      <c r="AJ876">
        <v>78</v>
      </c>
      <c r="AK876">
        <v>0</v>
      </c>
      <c r="AL876">
        <v>0</v>
      </c>
      <c r="AM876">
        <v>0</v>
      </c>
      <c r="AN876">
        <v>0</v>
      </c>
      <c r="AO876" s="2">
        <v>0</v>
      </c>
    </row>
    <row r="877" spans="1:41">
      <c r="A877" s="2">
        <v>1057000</v>
      </c>
      <c r="B877">
        <f t="shared" si="208"/>
        <v>17.616666666666667</v>
      </c>
      <c r="C877" s="16">
        <v>1498881581</v>
      </c>
      <c r="D877" s="6">
        <f t="shared" si="209"/>
        <v>42917.166446759264</v>
      </c>
      <c r="E877" s="20">
        <v>568</v>
      </c>
      <c r="F877" s="21">
        <v>-15404</v>
      </c>
      <c r="G877" s="22">
        <v>-2948</v>
      </c>
      <c r="H877">
        <f t="shared" si="210"/>
        <v>3.466796875E-2</v>
      </c>
      <c r="I877">
        <f t="shared" si="211"/>
        <v>-0.940185546875</v>
      </c>
      <c r="J877" s="2">
        <f t="shared" si="212"/>
        <v>-0.179931640625</v>
      </c>
      <c r="K877" s="16">
        <v>-4874</v>
      </c>
      <c r="L877" s="16">
        <v>-1174</v>
      </c>
      <c r="M877" s="16">
        <v>-3265</v>
      </c>
      <c r="N877" s="18">
        <f t="shared" si="213"/>
        <v>-37.149390243902445</v>
      </c>
      <c r="O877">
        <f t="shared" si="214"/>
        <v>-8.948170731707318</v>
      </c>
      <c r="P877" s="2">
        <f t="shared" si="215"/>
        <v>-24.885670731707318</v>
      </c>
      <c r="Q877" s="14">
        <v>56</v>
      </c>
      <c r="R877" s="14">
        <v>192</v>
      </c>
      <c r="S877" s="27">
        <v>46</v>
      </c>
      <c r="T877" s="18">
        <f t="shared" si="216"/>
        <v>8.4021005251312832</v>
      </c>
      <c r="U877" s="12">
        <f t="shared" si="217"/>
        <v>28.807201800450112</v>
      </c>
      <c r="V877" s="2">
        <f t="shared" si="218"/>
        <v>6.9017254313578391</v>
      </c>
      <c r="W877" s="39">
        <f t="shared" si="219"/>
        <v>26.181545386346585</v>
      </c>
      <c r="X877" s="39">
        <f t="shared" si="220"/>
        <v>9.3773443360840112</v>
      </c>
      <c r="Y877" s="39">
        <f t="shared" si="221"/>
        <v>8.0270067516879191</v>
      </c>
      <c r="Z877" s="7">
        <f t="shared" si="222"/>
        <v>162.15048704512839</v>
      </c>
      <c r="AA877" s="16">
        <v>656</v>
      </c>
      <c r="AB877" s="57">
        <f t="shared" si="223"/>
        <v>22.964836613052984</v>
      </c>
      <c r="AC877" s="2">
        <v>13</v>
      </c>
      <c r="AD877" s="7">
        <v>3024</v>
      </c>
      <c r="AE877">
        <v>187</v>
      </c>
      <c r="AF877">
        <v>198</v>
      </c>
      <c r="AG877">
        <v>176</v>
      </c>
      <c r="AH877" s="2">
        <v>69</v>
      </c>
      <c r="AI877" s="7">
        <v>16</v>
      </c>
      <c r="AJ877">
        <v>50</v>
      </c>
      <c r="AK877">
        <v>0</v>
      </c>
      <c r="AL877">
        <v>0</v>
      </c>
      <c r="AM877">
        <v>0</v>
      </c>
      <c r="AN877">
        <v>0</v>
      </c>
      <c r="AO877" s="2">
        <v>0</v>
      </c>
    </row>
    <row r="878" spans="1:41">
      <c r="A878" s="2">
        <v>1058000</v>
      </c>
      <c r="B878">
        <f t="shared" si="208"/>
        <v>17.633333333333333</v>
      </c>
      <c r="C878" s="16">
        <v>1498881582</v>
      </c>
      <c r="D878" s="6">
        <f t="shared" si="209"/>
        <v>42917.166458333333</v>
      </c>
      <c r="E878" s="20">
        <v>-560</v>
      </c>
      <c r="F878" s="21">
        <v>-25312</v>
      </c>
      <c r="G878" s="22">
        <v>-4972</v>
      </c>
      <c r="H878">
        <f t="shared" si="210"/>
        <v>-3.41796875E-2</v>
      </c>
      <c r="I878">
        <f t="shared" si="211"/>
        <v>-1.544921875</v>
      </c>
      <c r="J878" s="2">
        <f t="shared" si="212"/>
        <v>-0.303466796875</v>
      </c>
      <c r="K878" s="16">
        <v>-9417</v>
      </c>
      <c r="L878" s="16">
        <v>5704</v>
      </c>
      <c r="M878" s="16">
        <v>-2900</v>
      </c>
      <c r="N878" s="18">
        <f t="shared" si="213"/>
        <v>-71.775914634146346</v>
      </c>
      <c r="O878">
        <f t="shared" si="214"/>
        <v>43.475609756097562</v>
      </c>
      <c r="P878" s="2">
        <f t="shared" si="215"/>
        <v>-22.103658536585368</v>
      </c>
      <c r="Q878" s="14">
        <v>-58</v>
      </c>
      <c r="R878" s="14">
        <v>204</v>
      </c>
      <c r="S878" s="27">
        <v>152</v>
      </c>
      <c r="T878" s="18">
        <f t="shared" si="216"/>
        <v>-8.7021755438859714</v>
      </c>
      <c r="U878" s="12">
        <f t="shared" si="217"/>
        <v>30.607651912978245</v>
      </c>
      <c r="V878" s="2">
        <f t="shared" si="218"/>
        <v>22.805701425356339</v>
      </c>
      <c r="W878" s="39">
        <f t="shared" si="219"/>
        <v>9.0772693173293284</v>
      </c>
      <c r="X878" s="39">
        <f t="shared" si="220"/>
        <v>11.177794448612143</v>
      </c>
      <c r="Y878" s="39">
        <f t="shared" si="221"/>
        <v>23.930982745686421</v>
      </c>
      <c r="Z878" s="7">
        <f t="shared" si="222"/>
        <v>107.50487462817665</v>
      </c>
      <c r="AA878" s="16">
        <v>720</v>
      </c>
      <c r="AB878" s="57">
        <f t="shared" si="223"/>
        <v>23.156527989936201</v>
      </c>
      <c r="AC878" s="2">
        <v>13</v>
      </c>
      <c r="AD878" s="7">
        <v>3028</v>
      </c>
      <c r="AE878">
        <v>100</v>
      </c>
      <c r="AF878">
        <v>121</v>
      </c>
      <c r="AG878">
        <v>117</v>
      </c>
      <c r="AH878" s="2">
        <v>36</v>
      </c>
      <c r="AI878" s="7">
        <v>16</v>
      </c>
      <c r="AJ878">
        <v>112</v>
      </c>
      <c r="AK878">
        <v>0</v>
      </c>
      <c r="AL878">
        <v>0</v>
      </c>
      <c r="AM878">
        <v>0</v>
      </c>
      <c r="AN878">
        <v>0</v>
      </c>
      <c r="AO878" s="2">
        <v>7</v>
      </c>
    </row>
    <row r="879" spans="1:41">
      <c r="A879" s="2">
        <v>1059000</v>
      </c>
      <c r="B879">
        <f t="shared" si="208"/>
        <v>17.649999999999999</v>
      </c>
      <c r="C879" s="16">
        <v>1498881583</v>
      </c>
      <c r="D879" s="6">
        <f t="shared" si="209"/>
        <v>42917.166469907403</v>
      </c>
      <c r="E879" s="20">
        <v>252</v>
      </c>
      <c r="F879" s="21">
        <v>-25004</v>
      </c>
      <c r="G879" s="22">
        <v>-5544</v>
      </c>
      <c r="H879">
        <f t="shared" si="210"/>
        <v>1.5380859375E-2</v>
      </c>
      <c r="I879">
        <f t="shared" si="211"/>
        <v>-1.526123046875</v>
      </c>
      <c r="J879" s="2">
        <f t="shared" si="212"/>
        <v>-0.33837890625</v>
      </c>
      <c r="K879" s="16">
        <v>-3603</v>
      </c>
      <c r="L879" s="16">
        <v>8856</v>
      </c>
      <c r="M879" s="16">
        <v>4916</v>
      </c>
      <c r="N879" s="18">
        <f t="shared" si="213"/>
        <v>-27.461890243902442</v>
      </c>
      <c r="O879">
        <f t="shared" si="214"/>
        <v>67.5</v>
      </c>
      <c r="P879" s="2">
        <f t="shared" si="215"/>
        <v>37.469512195121958</v>
      </c>
      <c r="Q879" s="14">
        <v>-222</v>
      </c>
      <c r="R879" s="14">
        <v>156</v>
      </c>
      <c r="S879" s="27">
        <v>186</v>
      </c>
      <c r="T879" s="18">
        <f t="shared" si="216"/>
        <v>-33.308327081770443</v>
      </c>
      <c r="U879" s="12">
        <f t="shared" si="217"/>
        <v>23.405851462865716</v>
      </c>
      <c r="V879" s="2">
        <f t="shared" si="218"/>
        <v>27.906976744186046</v>
      </c>
      <c r="W879" s="39">
        <f t="shared" si="219"/>
        <v>-15.528882220555143</v>
      </c>
      <c r="X879" s="39">
        <f t="shared" si="220"/>
        <v>3.9759939984996144</v>
      </c>
      <c r="Y879" s="39">
        <f t="shared" si="221"/>
        <v>29.032258064516128</v>
      </c>
      <c r="Z879" s="7">
        <f t="shared" si="222"/>
        <v>56.282404495130564</v>
      </c>
      <c r="AA879" s="16">
        <v>704</v>
      </c>
      <c r="AB879" s="57">
        <f t="shared" si="223"/>
        <v>23.108605145715398</v>
      </c>
      <c r="AC879" s="2">
        <v>13</v>
      </c>
      <c r="AD879" s="7">
        <v>3032</v>
      </c>
      <c r="AE879">
        <v>86</v>
      </c>
      <c r="AF879">
        <v>110</v>
      </c>
      <c r="AG879">
        <v>109</v>
      </c>
      <c r="AH879" s="2">
        <v>29</v>
      </c>
      <c r="AI879" s="7">
        <v>16</v>
      </c>
      <c r="AJ879">
        <v>49</v>
      </c>
      <c r="AK879">
        <v>0</v>
      </c>
      <c r="AL879">
        <v>0</v>
      </c>
      <c r="AM879">
        <v>0</v>
      </c>
      <c r="AN879">
        <v>9</v>
      </c>
      <c r="AO879" s="2">
        <v>0</v>
      </c>
    </row>
    <row r="880" spans="1:41">
      <c r="A880" s="2">
        <v>1060000</v>
      </c>
      <c r="B880">
        <f t="shared" si="208"/>
        <v>17.666666666666668</v>
      </c>
      <c r="C880" s="16">
        <v>1498881584</v>
      </c>
      <c r="D880" s="6">
        <f t="shared" si="209"/>
        <v>42917.166481481487</v>
      </c>
      <c r="E880" s="20">
        <v>1708</v>
      </c>
      <c r="F880" s="21">
        <v>-23776</v>
      </c>
      <c r="G880" s="22">
        <v>-3072</v>
      </c>
      <c r="H880">
        <f t="shared" si="210"/>
        <v>0.104248046875</v>
      </c>
      <c r="I880">
        <f t="shared" si="211"/>
        <v>-1.451171875</v>
      </c>
      <c r="J880" s="2">
        <f t="shared" si="212"/>
        <v>-0.1875</v>
      </c>
      <c r="K880" s="16">
        <v>-4878</v>
      </c>
      <c r="L880" s="16">
        <v>12473</v>
      </c>
      <c r="M880" s="16">
        <v>9254</v>
      </c>
      <c r="N880" s="18">
        <f t="shared" si="213"/>
        <v>-37.179878048780488</v>
      </c>
      <c r="O880">
        <f t="shared" si="214"/>
        <v>95.068597560975618</v>
      </c>
      <c r="P880" s="2">
        <f t="shared" si="215"/>
        <v>70.533536585365866</v>
      </c>
      <c r="Q880" s="14">
        <v>-362</v>
      </c>
      <c r="R880" s="14">
        <v>192</v>
      </c>
      <c r="S880" s="27">
        <v>-46</v>
      </c>
      <c r="T880" s="18">
        <f t="shared" si="216"/>
        <v>-54.31357839459865</v>
      </c>
      <c r="U880" s="12">
        <f t="shared" si="217"/>
        <v>28.807201800450112</v>
      </c>
      <c r="V880" s="2">
        <f t="shared" si="218"/>
        <v>-6.9017254313578391</v>
      </c>
      <c r="W880" s="39">
        <f t="shared" si="219"/>
        <v>-36.534133533383354</v>
      </c>
      <c r="X880" s="39">
        <f t="shared" si="220"/>
        <v>9.3773443360840112</v>
      </c>
      <c r="Y880" s="39">
        <f t="shared" si="221"/>
        <v>-5.7764441110277591</v>
      </c>
      <c r="Z880" s="7">
        <f t="shared" si="222"/>
        <v>359.0867937075779</v>
      </c>
      <c r="AA880" s="16">
        <v>672</v>
      </c>
      <c r="AB880" s="57">
        <f t="shared" si="223"/>
        <v>23.012759457273788</v>
      </c>
      <c r="AC880" s="2">
        <v>13</v>
      </c>
      <c r="AD880" s="7">
        <v>3037</v>
      </c>
      <c r="AE880">
        <v>105</v>
      </c>
      <c r="AF880">
        <v>127</v>
      </c>
      <c r="AG880">
        <v>121</v>
      </c>
      <c r="AH880" s="2">
        <v>37</v>
      </c>
      <c r="AI880" s="7">
        <v>16</v>
      </c>
      <c r="AJ880">
        <v>115</v>
      </c>
      <c r="AK880">
        <v>0</v>
      </c>
      <c r="AL880">
        <v>3</v>
      </c>
      <c r="AM880">
        <v>0</v>
      </c>
      <c r="AN880">
        <v>0</v>
      </c>
      <c r="AO880" s="2">
        <v>0</v>
      </c>
    </row>
    <row r="881" spans="1:41">
      <c r="A881" s="2">
        <v>1061000</v>
      </c>
      <c r="B881">
        <f t="shared" si="208"/>
        <v>17.683333333333334</v>
      </c>
      <c r="C881" s="16">
        <v>1498881585</v>
      </c>
      <c r="D881" s="6">
        <f t="shared" si="209"/>
        <v>42917.166493055556</v>
      </c>
      <c r="E881" s="20">
        <v>-1260</v>
      </c>
      <c r="F881" s="21">
        <v>-25324</v>
      </c>
      <c r="G881" s="22">
        <v>-3024</v>
      </c>
      <c r="H881">
        <f t="shared" si="210"/>
        <v>-7.6904296875E-2</v>
      </c>
      <c r="I881">
        <f t="shared" si="211"/>
        <v>-1.545654296875</v>
      </c>
      <c r="J881" s="2">
        <f t="shared" si="212"/>
        <v>-0.1845703125</v>
      </c>
      <c r="K881" s="16">
        <v>-13551</v>
      </c>
      <c r="L881" s="16">
        <v>20830</v>
      </c>
      <c r="M881" s="16">
        <v>-3887</v>
      </c>
      <c r="N881" s="18">
        <f t="shared" si="213"/>
        <v>-103.28506097560977</v>
      </c>
      <c r="O881">
        <f t="shared" si="214"/>
        <v>158.76524390243904</v>
      </c>
      <c r="P881" s="2">
        <f t="shared" si="215"/>
        <v>-29.626524390243905</v>
      </c>
      <c r="Q881" s="14">
        <v>9</v>
      </c>
      <c r="R881" s="14">
        <v>233</v>
      </c>
      <c r="S881" s="27">
        <v>-23</v>
      </c>
      <c r="T881" s="18">
        <f t="shared" si="216"/>
        <v>1.350337584396099</v>
      </c>
      <c r="U881" s="12">
        <f t="shared" si="217"/>
        <v>34.958739684921227</v>
      </c>
      <c r="V881" s="2">
        <f t="shared" si="218"/>
        <v>-3.4508627156789196</v>
      </c>
      <c r="W881" s="39">
        <f t="shared" si="219"/>
        <v>19.129782445611397</v>
      </c>
      <c r="X881" s="39">
        <f t="shared" si="220"/>
        <v>15.528882220555126</v>
      </c>
      <c r="Y881" s="39">
        <f t="shared" si="221"/>
        <v>-2.3255813953488396</v>
      </c>
      <c r="Z881" s="7">
        <f t="shared" si="222"/>
        <v>187.25849986566624</v>
      </c>
      <c r="AA881" s="16">
        <v>672</v>
      </c>
      <c r="AB881" s="57">
        <f t="shared" si="223"/>
        <v>23.012759457273788</v>
      </c>
      <c r="AC881" s="2">
        <v>13</v>
      </c>
      <c r="AD881" s="7">
        <v>3041</v>
      </c>
      <c r="AE881">
        <v>116</v>
      </c>
      <c r="AF881">
        <v>136</v>
      </c>
      <c r="AG881">
        <v>129</v>
      </c>
      <c r="AH881" s="2">
        <v>42</v>
      </c>
      <c r="AI881" s="7">
        <v>16</v>
      </c>
      <c r="AJ881">
        <v>66</v>
      </c>
      <c r="AK881">
        <v>0</v>
      </c>
      <c r="AL881">
        <v>0</v>
      </c>
      <c r="AM881">
        <v>0</v>
      </c>
      <c r="AN881">
        <v>0</v>
      </c>
      <c r="AO881" s="2">
        <v>0</v>
      </c>
    </row>
    <row r="882" spans="1:41">
      <c r="A882" s="2">
        <v>1062000</v>
      </c>
      <c r="B882">
        <f t="shared" si="208"/>
        <v>17.7</v>
      </c>
      <c r="C882" s="16">
        <v>1498881586</v>
      </c>
      <c r="D882" s="6">
        <f t="shared" si="209"/>
        <v>42917.166504629626</v>
      </c>
      <c r="E882" s="20">
        <v>-644</v>
      </c>
      <c r="F882" s="21">
        <v>-27360</v>
      </c>
      <c r="G882" s="22">
        <v>668</v>
      </c>
      <c r="H882">
        <f t="shared" si="210"/>
        <v>-3.9306640625E-2</v>
      </c>
      <c r="I882">
        <f t="shared" si="211"/>
        <v>-1.669921875</v>
      </c>
      <c r="J882" s="2">
        <f t="shared" si="212"/>
        <v>4.0771484375E-2</v>
      </c>
      <c r="K882" s="16">
        <v>-15043</v>
      </c>
      <c r="L882" s="16">
        <v>19420</v>
      </c>
      <c r="M882" s="16">
        <v>-2832</v>
      </c>
      <c r="N882" s="18">
        <f t="shared" si="213"/>
        <v>-114.65701219512196</v>
      </c>
      <c r="O882">
        <f t="shared" si="214"/>
        <v>148.01829268292684</v>
      </c>
      <c r="P882" s="2">
        <f t="shared" si="215"/>
        <v>-21.585365853658537</v>
      </c>
      <c r="Q882" s="14">
        <v>-181</v>
      </c>
      <c r="R882" s="14">
        <v>269</v>
      </c>
      <c r="S882" s="27">
        <v>-11</v>
      </c>
      <c r="T882" s="18">
        <f t="shared" si="216"/>
        <v>-27.156789197299325</v>
      </c>
      <c r="U882" s="12">
        <f t="shared" si="217"/>
        <v>40.360090022505624</v>
      </c>
      <c r="V882" s="2">
        <f t="shared" si="218"/>
        <v>-1.6504126031507877</v>
      </c>
      <c r="W882" s="39">
        <f t="shared" si="219"/>
        <v>-9.3773443360840254</v>
      </c>
      <c r="X882" s="39">
        <f t="shared" si="220"/>
        <v>20.930232558139522</v>
      </c>
      <c r="Y882" s="39">
        <f t="shared" si="221"/>
        <v>-0.52513128282070776</v>
      </c>
      <c r="Z882" s="7">
        <f t="shared" si="222"/>
        <v>365.13906494137393</v>
      </c>
      <c r="AA882" s="16">
        <v>672</v>
      </c>
      <c r="AB882" s="57">
        <f t="shared" si="223"/>
        <v>23.012759457273788</v>
      </c>
      <c r="AC882" s="2">
        <v>13</v>
      </c>
      <c r="AD882" s="7">
        <v>3045</v>
      </c>
      <c r="AE882">
        <v>93</v>
      </c>
      <c r="AF882">
        <v>116</v>
      </c>
      <c r="AG882">
        <v>113</v>
      </c>
      <c r="AH882" s="2">
        <v>33</v>
      </c>
      <c r="AI882" s="7">
        <v>16</v>
      </c>
      <c r="AJ882">
        <v>116</v>
      </c>
      <c r="AK882">
        <v>0</v>
      </c>
      <c r="AL882">
        <v>2</v>
      </c>
      <c r="AM882">
        <v>0</v>
      </c>
      <c r="AN882">
        <v>7</v>
      </c>
      <c r="AO882" s="2">
        <v>0</v>
      </c>
    </row>
    <row r="883" spans="1:41">
      <c r="A883" s="2">
        <v>1063000</v>
      </c>
      <c r="B883">
        <f t="shared" si="208"/>
        <v>17.716666666666665</v>
      </c>
      <c r="C883" s="16">
        <v>1498881587</v>
      </c>
      <c r="D883" s="6">
        <f t="shared" si="209"/>
        <v>42917.166516203702</v>
      </c>
      <c r="E883" s="20">
        <v>-580</v>
      </c>
      <c r="F883" s="21">
        <v>-16712</v>
      </c>
      <c r="G883" s="22">
        <v>-4176</v>
      </c>
      <c r="H883">
        <f t="shared" si="210"/>
        <v>-3.5400390625E-2</v>
      </c>
      <c r="I883">
        <f t="shared" si="211"/>
        <v>-1.02001953125</v>
      </c>
      <c r="J883" s="2">
        <f t="shared" si="212"/>
        <v>-0.2548828125</v>
      </c>
      <c r="K883" s="16">
        <v>6782</v>
      </c>
      <c r="L883" s="16">
        <v>17161</v>
      </c>
      <c r="M883" s="16">
        <v>1700</v>
      </c>
      <c r="N883" s="18">
        <f t="shared" si="213"/>
        <v>51.69207317073171</v>
      </c>
      <c r="O883">
        <f t="shared" si="214"/>
        <v>130.80030487804879</v>
      </c>
      <c r="P883" s="2">
        <f t="shared" si="215"/>
        <v>12.957317073170733</v>
      </c>
      <c r="Q883" s="14">
        <v>-356</v>
      </c>
      <c r="R883" s="14">
        <v>156</v>
      </c>
      <c r="S883" s="27">
        <v>-146</v>
      </c>
      <c r="T883" s="18">
        <f t="shared" si="216"/>
        <v>-53.413353338334581</v>
      </c>
      <c r="U883" s="12">
        <f t="shared" si="217"/>
        <v>23.405851462865716</v>
      </c>
      <c r="V883" s="2">
        <f t="shared" si="218"/>
        <v>-21.905476369092273</v>
      </c>
      <c r="W883" s="39">
        <f t="shared" si="219"/>
        <v>-35.633908477119277</v>
      </c>
      <c r="X883" s="39">
        <f t="shared" si="220"/>
        <v>3.9759939984996144</v>
      </c>
      <c r="Y883" s="39">
        <f t="shared" si="221"/>
        <v>-20.780195048762195</v>
      </c>
      <c r="Z883" s="7">
        <f t="shared" si="222"/>
        <v>336.81894674096941</v>
      </c>
      <c r="AA883" s="16">
        <v>624</v>
      </c>
      <c r="AB883" s="57">
        <f t="shared" si="223"/>
        <v>22.868990924611374</v>
      </c>
      <c r="AC883" s="2">
        <v>13</v>
      </c>
      <c r="AD883" s="7">
        <v>3049</v>
      </c>
      <c r="AE883">
        <v>104</v>
      </c>
      <c r="AF883">
        <v>120</v>
      </c>
      <c r="AG883">
        <v>112</v>
      </c>
      <c r="AH883" s="2">
        <v>37</v>
      </c>
      <c r="AI883" s="7">
        <v>16</v>
      </c>
      <c r="AJ883">
        <v>59</v>
      </c>
      <c r="AK883">
        <v>0</v>
      </c>
      <c r="AL883">
        <v>10</v>
      </c>
      <c r="AM883">
        <v>0</v>
      </c>
      <c r="AN883">
        <v>0</v>
      </c>
      <c r="AO883" s="2">
        <v>0</v>
      </c>
    </row>
    <row r="884" spans="1:41">
      <c r="A884" s="2">
        <v>1064000</v>
      </c>
      <c r="B884">
        <f t="shared" si="208"/>
        <v>17.733333333333334</v>
      </c>
      <c r="C884" s="16">
        <v>1498881588</v>
      </c>
      <c r="D884" s="6">
        <f t="shared" si="209"/>
        <v>42917.166527777779</v>
      </c>
      <c r="E884" s="20">
        <v>-2516</v>
      </c>
      <c r="F884" s="21">
        <v>-13408</v>
      </c>
      <c r="G884" s="22">
        <v>-1116</v>
      </c>
      <c r="H884">
        <f t="shared" si="210"/>
        <v>-0.153564453125</v>
      </c>
      <c r="I884">
        <f t="shared" si="211"/>
        <v>-0.818359375</v>
      </c>
      <c r="J884" s="2">
        <f t="shared" si="212"/>
        <v>-6.8115234375E-2</v>
      </c>
      <c r="K884" s="16">
        <v>-1723</v>
      </c>
      <c r="L884" s="16">
        <v>17752</v>
      </c>
      <c r="M884" s="16">
        <v>-3290</v>
      </c>
      <c r="N884" s="18">
        <f t="shared" si="213"/>
        <v>-13.132621951219514</v>
      </c>
      <c r="O884">
        <f t="shared" si="214"/>
        <v>135.30487804878049</v>
      </c>
      <c r="P884" s="2">
        <f t="shared" si="215"/>
        <v>-25.076219512195124</v>
      </c>
      <c r="Q884" s="14">
        <v>165</v>
      </c>
      <c r="R884" s="14">
        <v>85</v>
      </c>
      <c r="S884" s="27">
        <v>-43</v>
      </c>
      <c r="T884" s="18">
        <f t="shared" si="216"/>
        <v>24.756189047261817</v>
      </c>
      <c r="U884" s="12">
        <f t="shared" si="217"/>
        <v>12.753188297074269</v>
      </c>
      <c r="V884" s="2">
        <f t="shared" si="218"/>
        <v>-6.4516129032258061</v>
      </c>
      <c r="W884" s="39">
        <f t="shared" si="219"/>
        <v>42.535633908477116</v>
      </c>
      <c r="X884" s="39">
        <f t="shared" si="220"/>
        <v>-6.6766691672918324</v>
      </c>
      <c r="Y884" s="39">
        <f t="shared" si="221"/>
        <v>-5.3263315828957261</v>
      </c>
      <c r="Z884" s="7">
        <f t="shared" si="222"/>
        <v>187.47432333224953</v>
      </c>
      <c r="AA884" s="16">
        <v>624</v>
      </c>
      <c r="AB884" s="57">
        <f t="shared" si="223"/>
        <v>22.868990924611374</v>
      </c>
      <c r="AC884" s="2">
        <v>13</v>
      </c>
      <c r="AD884" s="7">
        <v>3052</v>
      </c>
      <c r="AE884">
        <v>160</v>
      </c>
      <c r="AF884">
        <v>174</v>
      </c>
      <c r="AG884">
        <v>159</v>
      </c>
      <c r="AH884" s="2">
        <v>59</v>
      </c>
      <c r="AI884" s="7">
        <v>16</v>
      </c>
      <c r="AJ884">
        <v>84</v>
      </c>
      <c r="AK884">
        <v>0</v>
      </c>
      <c r="AL884">
        <v>0</v>
      </c>
      <c r="AM884">
        <v>0</v>
      </c>
      <c r="AN884">
        <v>0</v>
      </c>
      <c r="AO884" s="2">
        <v>0</v>
      </c>
    </row>
    <row r="885" spans="1:41">
      <c r="A885" s="2">
        <v>1065000</v>
      </c>
      <c r="B885">
        <f t="shared" si="208"/>
        <v>17.75</v>
      </c>
      <c r="C885" s="16">
        <v>1498881589</v>
      </c>
      <c r="D885" s="6">
        <f t="shared" si="209"/>
        <v>42917.166539351849</v>
      </c>
      <c r="E885" s="20">
        <v>-172</v>
      </c>
      <c r="F885" s="21">
        <v>-26192</v>
      </c>
      <c r="G885" s="22">
        <v>-5052</v>
      </c>
      <c r="H885">
        <f t="shared" si="210"/>
        <v>-1.0498046875E-2</v>
      </c>
      <c r="I885">
        <f t="shared" si="211"/>
        <v>-1.5986328125</v>
      </c>
      <c r="J885" s="2">
        <f t="shared" si="212"/>
        <v>-0.308349609375</v>
      </c>
      <c r="K885" s="16">
        <v>5649</v>
      </c>
      <c r="L885" s="16">
        <v>9911</v>
      </c>
      <c r="M885" s="16">
        <v>6446</v>
      </c>
      <c r="N885" s="18">
        <f t="shared" si="213"/>
        <v>43.056402439024396</v>
      </c>
      <c r="O885">
        <f t="shared" si="214"/>
        <v>75.541158536585371</v>
      </c>
      <c r="P885" s="2">
        <f t="shared" si="215"/>
        <v>49.131097560975611</v>
      </c>
      <c r="Q885" s="14">
        <v>-146</v>
      </c>
      <c r="R885" s="14">
        <v>266</v>
      </c>
      <c r="S885" s="27">
        <v>26</v>
      </c>
      <c r="T885" s="18">
        <f t="shared" si="216"/>
        <v>-21.905476369092273</v>
      </c>
      <c r="U885" s="12">
        <f t="shared" si="217"/>
        <v>39.909977494373592</v>
      </c>
      <c r="V885" s="2">
        <f t="shared" si="218"/>
        <v>3.9009752438109526</v>
      </c>
      <c r="W885" s="39">
        <f t="shared" si="219"/>
        <v>-4.1260315078769736</v>
      </c>
      <c r="X885" s="39">
        <f t="shared" si="220"/>
        <v>20.480120030007491</v>
      </c>
      <c r="Y885" s="39">
        <f t="shared" si="221"/>
        <v>5.0262565641410326</v>
      </c>
      <c r="Z885" s="7">
        <f t="shared" si="222"/>
        <v>44.51104722608963</v>
      </c>
      <c r="AA885" s="16">
        <v>624</v>
      </c>
      <c r="AB885" s="57">
        <f t="shared" si="223"/>
        <v>22.868990924611374</v>
      </c>
      <c r="AC885" s="2">
        <v>13</v>
      </c>
      <c r="AD885" s="7">
        <v>3057</v>
      </c>
      <c r="AE885">
        <v>83</v>
      </c>
      <c r="AF885">
        <v>100</v>
      </c>
      <c r="AG885">
        <v>95</v>
      </c>
      <c r="AH885" s="2">
        <v>29</v>
      </c>
      <c r="AI885" s="7">
        <v>16</v>
      </c>
      <c r="AJ885">
        <v>112</v>
      </c>
      <c r="AK885">
        <v>0</v>
      </c>
      <c r="AL885">
        <v>0</v>
      </c>
      <c r="AM885">
        <v>0</v>
      </c>
      <c r="AN885">
        <v>4</v>
      </c>
      <c r="AO885" s="2">
        <v>0</v>
      </c>
    </row>
    <row r="886" spans="1:41">
      <c r="A886" s="2">
        <v>1066000</v>
      </c>
      <c r="B886">
        <f t="shared" si="208"/>
        <v>17.766666666666666</v>
      </c>
      <c r="C886" s="16">
        <v>1498881590</v>
      </c>
      <c r="D886" s="6">
        <f t="shared" si="209"/>
        <v>42917.166550925926</v>
      </c>
      <c r="E886" s="20">
        <v>-2364</v>
      </c>
      <c r="F886" s="21">
        <v>-24856</v>
      </c>
      <c r="G886" s="22">
        <v>-5756</v>
      </c>
      <c r="H886">
        <f t="shared" si="210"/>
        <v>-0.144287109375</v>
      </c>
      <c r="I886">
        <f t="shared" si="211"/>
        <v>-1.51708984375</v>
      </c>
      <c r="J886" s="2">
        <f t="shared" si="212"/>
        <v>-0.351318359375</v>
      </c>
      <c r="K886" s="16">
        <v>1160</v>
      </c>
      <c r="L886" s="16">
        <v>4867</v>
      </c>
      <c r="M886" s="16">
        <v>-4310</v>
      </c>
      <c r="N886" s="18">
        <f t="shared" si="213"/>
        <v>8.8414634146341466</v>
      </c>
      <c r="O886">
        <f t="shared" si="214"/>
        <v>37.096036585365859</v>
      </c>
      <c r="P886" s="2">
        <f t="shared" si="215"/>
        <v>-32.850609756097562</v>
      </c>
      <c r="Q886" s="14">
        <v>-209</v>
      </c>
      <c r="R886" s="14">
        <v>257</v>
      </c>
      <c r="S886" s="27">
        <v>59</v>
      </c>
      <c r="T886" s="18">
        <f t="shared" si="216"/>
        <v>-31.357839459864966</v>
      </c>
      <c r="U886" s="12">
        <f t="shared" si="217"/>
        <v>38.559639909977491</v>
      </c>
      <c r="V886" s="2">
        <f t="shared" si="218"/>
        <v>8.8522130532633163</v>
      </c>
      <c r="W886" s="39">
        <f t="shared" si="219"/>
        <v>-13.578394598649666</v>
      </c>
      <c r="X886" s="39">
        <f t="shared" si="220"/>
        <v>19.12978244561139</v>
      </c>
      <c r="Y886" s="39">
        <f t="shared" si="221"/>
        <v>9.9774943735933963</v>
      </c>
      <c r="Z886" s="7">
        <f t="shared" si="222"/>
        <v>29.526814620184155</v>
      </c>
      <c r="AA886" s="16">
        <v>720</v>
      </c>
      <c r="AB886" s="57">
        <f t="shared" si="223"/>
        <v>23.156527989936201</v>
      </c>
      <c r="AC886" s="2">
        <v>13</v>
      </c>
      <c r="AD886" s="7">
        <v>3061</v>
      </c>
      <c r="AE886">
        <v>91</v>
      </c>
      <c r="AF886">
        <v>116</v>
      </c>
      <c r="AG886">
        <v>115</v>
      </c>
      <c r="AH886" s="2">
        <v>31</v>
      </c>
      <c r="AI886" s="7">
        <v>16</v>
      </c>
      <c r="AJ886">
        <v>83</v>
      </c>
      <c r="AK886">
        <v>0</v>
      </c>
      <c r="AL886">
        <v>0</v>
      </c>
      <c r="AM886">
        <v>0</v>
      </c>
      <c r="AN886">
        <v>7</v>
      </c>
      <c r="AO886" s="2">
        <v>0</v>
      </c>
    </row>
    <row r="887" spans="1:41">
      <c r="A887" s="2">
        <v>1067000</v>
      </c>
      <c r="B887">
        <f t="shared" si="208"/>
        <v>17.783333333333335</v>
      </c>
      <c r="C887" s="16">
        <v>1498881591</v>
      </c>
      <c r="D887" s="6">
        <f t="shared" si="209"/>
        <v>42917.166562500002</v>
      </c>
      <c r="E887" s="20">
        <v>144</v>
      </c>
      <c r="F887" s="21">
        <v>-9904</v>
      </c>
      <c r="G887" s="22">
        <v>-3052</v>
      </c>
      <c r="H887">
        <f t="shared" si="210"/>
        <v>8.7890625E-3</v>
      </c>
      <c r="I887">
        <f t="shared" si="211"/>
        <v>-0.6044921875</v>
      </c>
      <c r="J887" s="2">
        <f t="shared" si="212"/>
        <v>-0.186279296875</v>
      </c>
      <c r="K887" s="16">
        <v>3835</v>
      </c>
      <c r="L887" s="16">
        <v>-599</v>
      </c>
      <c r="M887" s="16">
        <v>6852</v>
      </c>
      <c r="N887" s="18">
        <f t="shared" si="213"/>
        <v>29.230182926829272</v>
      </c>
      <c r="O887">
        <f t="shared" si="214"/>
        <v>-4.5655487804878057</v>
      </c>
      <c r="P887" s="2">
        <f t="shared" si="215"/>
        <v>52.225609756097569</v>
      </c>
      <c r="Q887" s="14">
        <v>-373</v>
      </c>
      <c r="R887" s="14">
        <v>121</v>
      </c>
      <c r="S887" s="27">
        <v>81</v>
      </c>
      <c r="T887" s="18">
        <f t="shared" si="216"/>
        <v>-55.963990997749434</v>
      </c>
      <c r="U887" s="12">
        <f t="shared" si="217"/>
        <v>18.154538634658664</v>
      </c>
      <c r="V887" s="2">
        <f t="shared" si="218"/>
        <v>12.153038259564891</v>
      </c>
      <c r="W887" s="39">
        <f t="shared" si="219"/>
        <v>-38.184546136534138</v>
      </c>
      <c r="X887" s="39">
        <f t="shared" si="220"/>
        <v>-1.2753188297074374</v>
      </c>
      <c r="Y887" s="39">
        <f t="shared" si="221"/>
        <v>13.278319579894971</v>
      </c>
      <c r="Z887" s="7">
        <f t="shared" si="222"/>
        <v>11.584078898353908</v>
      </c>
      <c r="AA887" s="16">
        <v>672</v>
      </c>
      <c r="AB887" s="57">
        <f t="shared" si="223"/>
        <v>23.012759457273788</v>
      </c>
      <c r="AC887" s="2">
        <v>13</v>
      </c>
      <c r="AD887" s="7">
        <v>3064</v>
      </c>
      <c r="AE887">
        <v>88</v>
      </c>
      <c r="AF887">
        <v>114</v>
      </c>
      <c r="AG887">
        <v>113</v>
      </c>
      <c r="AH887" s="2">
        <v>30</v>
      </c>
      <c r="AI887" s="7">
        <v>16</v>
      </c>
      <c r="AJ887">
        <v>95</v>
      </c>
      <c r="AK887">
        <v>0</v>
      </c>
      <c r="AL887">
        <v>0</v>
      </c>
      <c r="AM887">
        <v>0</v>
      </c>
      <c r="AN887">
        <v>6</v>
      </c>
      <c r="AO887" s="2">
        <v>0</v>
      </c>
    </row>
    <row r="888" spans="1:41">
      <c r="A888" s="2">
        <v>1068000</v>
      </c>
      <c r="B888">
        <f t="shared" si="208"/>
        <v>17.8</v>
      </c>
      <c r="C888" s="16">
        <v>1498881592</v>
      </c>
      <c r="D888" s="6">
        <f t="shared" si="209"/>
        <v>42917.166574074072</v>
      </c>
      <c r="E888" s="20">
        <v>696</v>
      </c>
      <c r="F888" s="21">
        <v>-13376</v>
      </c>
      <c r="G888" s="22">
        <v>-4812</v>
      </c>
      <c r="H888">
        <f t="shared" si="210"/>
        <v>4.248046875E-2</v>
      </c>
      <c r="I888">
        <f t="shared" si="211"/>
        <v>-0.81640625</v>
      </c>
      <c r="J888" s="2">
        <f t="shared" si="212"/>
        <v>-0.293701171875</v>
      </c>
      <c r="K888" s="16">
        <v>778</v>
      </c>
      <c r="L888" s="16">
        <v>-3279</v>
      </c>
      <c r="M888" s="16">
        <v>-1062</v>
      </c>
      <c r="N888" s="18">
        <f t="shared" si="213"/>
        <v>5.9298780487804885</v>
      </c>
      <c r="O888">
        <f t="shared" si="214"/>
        <v>-24.992378048780491</v>
      </c>
      <c r="P888" s="2">
        <f t="shared" si="215"/>
        <v>-8.0945121951219523</v>
      </c>
      <c r="Q888" s="14">
        <v>-239</v>
      </c>
      <c r="R888" s="14">
        <v>265</v>
      </c>
      <c r="S888" s="27">
        <v>-23</v>
      </c>
      <c r="T888" s="18">
        <f t="shared" si="216"/>
        <v>-35.858964741185297</v>
      </c>
      <c r="U888" s="12">
        <f t="shared" si="217"/>
        <v>39.759939984996251</v>
      </c>
      <c r="V888" s="2">
        <f t="shared" si="218"/>
        <v>-3.4508627156789196</v>
      </c>
      <c r="W888" s="39">
        <f t="shared" si="219"/>
        <v>-18.079519879969997</v>
      </c>
      <c r="X888" s="39">
        <f t="shared" si="220"/>
        <v>20.33008252063015</v>
      </c>
      <c r="Y888" s="39">
        <f t="shared" si="221"/>
        <v>-2.3255813953488396</v>
      </c>
      <c r="Z888" s="7">
        <f t="shared" si="222"/>
        <v>360.81986535550897</v>
      </c>
      <c r="AA888" s="16">
        <v>672</v>
      </c>
      <c r="AB888" s="57">
        <f t="shared" si="223"/>
        <v>23.012759457273788</v>
      </c>
      <c r="AC888" s="2">
        <v>13</v>
      </c>
      <c r="AD888" s="7">
        <v>3069</v>
      </c>
      <c r="AE888">
        <v>90</v>
      </c>
      <c r="AF888">
        <v>112</v>
      </c>
      <c r="AG888">
        <v>110</v>
      </c>
      <c r="AH888" s="2">
        <v>31</v>
      </c>
      <c r="AI888" s="7">
        <v>16</v>
      </c>
      <c r="AJ888">
        <v>81</v>
      </c>
      <c r="AK888">
        <v>0</v>
      </c>
      <c r="AL888">
        <v>0</v>
      </c>
      <c r="AM888">
        <v>0</v>
      </c>
      <c r="AN888">
        <v>0</v>
      </c>
      <c r="AO888" s="2">
        <v>0</v>
      </c>
    </row>
    <row r="889" spans="1:41">
      <c r="A889" s="2">
        <v>1069000</v>
      </c>
      <c r="B889">
        <f t="shared" si="208"/>
        <v>17.816666666666666</v>
      </c>
      <c r="C889" s="16">
        <v>1498881593</v>
      </c>
      <c r="D889" s="6">
        <f t="shared" si="209"/>
        <v>42917.166585648149</v>
      </c>
      <c r="E889" s="20">
        <v>296</v>
      </c>
      <c r="F889" s="21">
        <v>-14804</v>
      </c>
      <c r="G889" s="22">
        <v>-3992</v>
      </c>
      <c r="H889">
        <f t="shared" si="210"/>
        <v>1.806640625E-2</v>
      </c>
      <c r="I889">
        <f t="shared" si="211"/>
        <v>-0.903564453125</v>
      </c>
      <c r="J889" s="2">
        <f t="shared" si="212"/>
        <v>-0.24365234375</v>
      </c>
      <c r="K889" s="16">
        <v>-749</v>
      </c>
      <c r="L889" s="16">
        <v>-3430</v>
      </c>
      <c r="M889" s="16">
        <v>216</v>
      </c>
      <c r="N889" s="18">
        <f t="shared" si="213"/>
        <v>-5.7088414634146343</v>
      </c>
      <c r="O889">
        <f t="shared" si="214"/>
        <v>-26.14329268292683</v>
      </c>
      <c r="P889" s="2">
        <f t="shared" si="215"/>
        <v>1.6463414634146343</v>
      </c>
      <c r="Q889" s="14">
        <v>-152</v>
      </c>
      <c r="R889" s="14">
        <v>254</v>
      </c>
      <c r="S889" s="27">
        <v>86</v>
      </c>
      <c r="T889" s="18">
        <f t="shared" si="216"/>
        <v>-22.805701425356339</v>
      </c>
      <c r="U889" s="12">
        <f t="shared" si="217"/>
        <v>38.10952738184546</v>
      </c>
      <c r="V889" s="2">
        <f t="shared" si="218"/>
        <v>12.903225806451612</v>
      </c>
      <c r="W889" s="39">
        <f t="shared" si="219"/>
        <v>-5.0262565641410397</v>
      </c>
      <c r="X889" s="39">
        <f t="shared" si="220"/>
        <v>18.679669917479359</v>
      </c>
      <c r="Y889" s="39">
        <f t="shared" si="221"/>
        <v>14.028507126781692</v>
      </c>
      <c r="Z889" s="7">
        <f t="shared" si="222"/>
        <v>65.10982902697765</v>
      </c>
      <c r="AA889" s="16">
        <v>656</v>
      </c>
      <c r="AB889" s="57">
        <f t="shared" si="223"/>
        <v>22.964836613052984</v>
      </c>
      <c r="AC889" s="2">
        <v>13</v>
      </c>
      <c r="AD889" s="7">
        <v>3074</v>
      </c>
      <c r="AE889">
        <v>100</v>
      </c>
      <c r="AF889">
        <v>123</v>
      </c>
      <c r="AG889">
        <v>119</v>
      </c>
      <c r="AH889" s="2">
        <v>35</v>
      </c>
      <c r="AI889" s="7">
        <v>16</v>
      </c>
      <c r="AJ889">
        <v>45</v>
      </c>
      <c r="AK889">
        <v>0</v>
      </c>
      <c r="AL889">
        <v>0</v>
      </c>
      <c r="AM889">
        <v>0</v>
      </c>
      <c r="AN889">
        <v>10</v>
      </c>
      <c r="AO889" s="2">
        <v>0</v>
      </c>
    </row>
    <row r="890" spans="1:41">
      <c r="A890" s="2">
        <v>1070000</v>
      </c>
      <c r="B890">
        <f t="shared" si="208"/>
        <v>17.833333333333332</v>
      </c>
      <c r="C890" s="16">
        <v>1498881594</v>
      </c>
      <c r="D890" s="6">
        <f t="shared" si="209"/>
        <v>42917.166597222225</v>
      </c>
      <c r="E890" s="20">
        <v>-416</v>
      </c>
      <c r="F890" s="21">
        <v>-11556</v>
      </c>
      <c r="G890" s="22">
        <v>-4236</v>
      </c>
      <c r="H890">
        <f t="shared" si="210"/>
        <v>-2.5390625E-2</v>
      </c>
      <c r="I890">
        <f t="shared" si="211"/>
        <v>-0.705322265625</v>
      </c>
      <c r="J890" s="2">
        <f t="shared" si="212"/>
        <v>-0.258544921875</v>
      </c>
      <c r="K890" s="16">
        <v>1197</v>
      </c>
      <c r="L890" s="16">
        <v>4550</v>
      </c>
      <c r="M890" s="16">
        <v>-3601</v>
      </c>
      <c r="N890" s="18">
        <f t="shared" si="213"/>
        <v>9.1234756097560989</v>
      </c>
      <c r="O890">
        <f t="shared" si="214"/>
        <v>34.679878048780488</v>
      </c>
      <c r="P890" s="2">
        <f t="shared" si="215"/>
        <v>-27.446646341463417</v>
      </c>
      <c r="Q890" s="14">
        <v>-150</v>
      </c>
      <c r="R890" s="14">
        <v>100</v>
      </c>
      <c r="S890" s="27">
        <v>246</v>
      </c>
      <c r="T890" s="18">
        <f t="shared" si="216"/>
        <v>-22.50562640660165</v>
      </c>
      <c r="U890" s="12">
        <f t="shared" si="217"/>
        <v>15.003750937734434</v>
      </c>
      <c r="V890" s="2">
        <f t="shared" si="218"/>
        <v>36.909227306826708</v>
      </c>
      <c r="W890" s="39">
        <f t="shared" si="219"/>
        <v>-4.7261815453863498</v>
      </c>
      <c r="X890" s="39">
        <f t="shared" si="220"/>
        <v>-4.426106526631667</v>
      </c>
      <c r="Y890" s="39">
        <f t="shared" si="221"/>
        <v>38.034508627156789</v>
      </c>
      <c r="Z890" s="7">
        <f t="shared" si="222"/>
        <v>78.33462063894018</v>
      </c>
      <c r="AA890" s="16">
        <v>608</v>
      </c>
      <c r="AB890" s="57">
        <f t="shared" si="223"/>
        <v>22.821068080390571</v>
      </c>
      <c r="AC890" s="2">
        <v>13</v>
      </c>
      <c r="AD890" s="7">
        <v>3078</v>
      </c>
      <c r="AE890">
        <v>99</v>
      </c>
      <c r="AF890">
        <v>118</v>
      </c>
      <c r="AG890">
        <v>115</v>
      </c>
      <c r="AH890" s="2">
        <v>36</v>
      </c>
      <c r="AI890" s="7">
        <v>16</v>
      </c>
      <c r="AJ890">
        <v>94</v>
      </c>
      <c r="AK890">
        <v>0</v>
      </c>
      <c r="AL890">
        <v>0</v>
      </c>
      <c r="AM890">
        <v>0</v>
      </c>
      <c r="AN890">
        <v>5</v>
      </c>
      <c r="AO890" s="2">
        <v>0</v>
      </c>
    </row>
    <row r="891" spans="1:41">
      <c r="A891" s="2">
        <v>1071000</v>
      </c>
      <c r="B891">
        <f t="shared" si="208"/>
        <v>17.850000000000001</v>
      </c>
      <c r="C891" s="16">
        <v>1498881595</v>
      </c>
      <c r="D891" s="6">
        <f t="shared" si="209"/>
        <v>42917.166608796295</v>
      </c>
      <c r="E891" s="20">
        <v>-28</v>
      </c>
      <c r="F891" s="21">
        <v>-16064</v>
      </c>
      <c r="G891" s="22">
        <v>-3424</v>
      </c>
      <c r="H891">
        <f t="shared" si="210"/>
        <v>-1.708984375E-3</v>
      </c>
      <c r="I891">
        <f t="shared" si="211"/>
        <v>-0.98046875</v>
      </c>
      <c r="J891" s="2">
        <f t="shared" si="212"/>
        <v>-0.208984375</v>
      </c>
      <c r="K891" s="16">
        <v>-838</v>
      </c>
      <c r="L891" s="16">
        <v>5102</v>
      </c>
      <c r="M891" s="16">
        <v>7820</v>
      </c>
      <c r="N891" s="18">
        <f t="shared" si="213"/>
        <v>-6.38719512195122</v>
      </c>
      <c r="O891">
        <f t="shared" si="214"/>
        <v>38.887195121951223</v>
      </c>
      <c r="P891" s="2">
        <f t="shared" si="215"/>
        <v>59.603658536585371</v>
      </c>
      <c r="Q891" s="14">
        <v>-283</v>
      </c>
      <c r="R891" s="14">
        <v>181</v>
      </c>
      <c r="S891" s="27">
        <v>137</v>
      </c>
      <c r="T891" s="18">
        <f t="shared" si="216"/>
        <v>-42.460615153788446</v>
      </c>
      <c r="U891" s="12">
        <f t="shared" si="217"/>
        <v>27.156789197299325</v>
      </c>
      <c r="V891" s="2">
        <f t="shared" si="218"/>
        <v>20.555138784696172</v>
      </c>
      <c r="W891" s="39">
        <f t="shared" si="219"/>
        <v>-24.681170292573146</v>
      </c>
      <c r="X891" s="39">
        <f t="shared" si="220"/>
        <v>7.7269317329332239</v>
      </c>
      <c r="Y891" s="39">
        <f t="shared" si="221"/>
        <v>21.680420105026251</v>
      </c>
      <c r="Z891" s="7">
        <f t="shared" si="222"/>
        <v>34.750244913822144</v>
      </c>
      <c r="AA891" s="16">
        <v>608</v>
      </c>
      <c r="AB891" s="57">
        <f t="shared" si="223"/>
        <v>22.821068080390571</v>
      </c>
      <c r="AC891" s="2">
        <v>13</v>
      </c>
      <c r="AD891" s="7">
        <v>3082</v>
      </c>
      <c r="AE891">
        <v>88</v>
      </c>
      <c r="AF891">
        <v>111</v>
      </c>
      <c r="AG891">
        <v>111</v>
      </c>
      <c r="AH891" s="2">
        <v>31</v>
      </c>
      <c r="AI891" s="7">
        <v>16</v>
      </c>
      <c r="AJ891">
        <v>105</v>
      </c>
      <c r="AK891">
        <v>0</v>
      </c>
      <c r="AL891">
        <v>4</v>
      </c>
      <c r="AM891">
        <v>0</v>
      </c>
      <c r="AN891">
        <v>7</v>
      </c>
      <c r="AO891" s="2">
        <v>0</v>
      </c>
    </row>
    <row r="892" spans="1:41">
      <c r="A892" s="2">
        <v>1072000</v>
      </c>
      <c r="B892">
        <f t="shared" si="208"/>
        <v>17.866666666666667</v>
      </c>
      <c r="C892" s="16">
        <v>1498881596</v>
      </c>
      <c r="D892" s="6">
        <f t="shared" si="209"/>
        <v>42917.166620370372</v>
      </c>
      <c r="E892" s="20">
        <v>-144</v>
      </c>
      <c r="F892" s="21">
        <v>-14292</v>
      </c>
      <c r="G892" s="22">
        <v>-3956</v>
      </c>
      <c r="H892">
        <f t="shared" si="210"/>
        <v>-8.7890625E-3</v>
      </c>
      <c r="I892">
        <f t="shared" si="211"/>
        <v>-0.872314453125</v>
      </c>
      <c r="J892" s="2">
        <f t="shared" si="212"/>
        <v>-0.241455078125</v>
      </c>
      <c r="K892" s="16">
        <v>5310</v>
      </c>
      <c r="L892" s="16">
        <v>-2435</v>
      </c>
      <c r="M892" s="16">
        <v>-1445</v>
      </c>
      <c r="N892" s="18">
        <f t="shared" si="213"/>
        <v>40.47256097560976</v>
      </c>
      <c r="O892">
        <f t="shared" si="214"/>
        <v>-18.559451219512198</v>
      </c>
      <c r="P892" s="2">
        <f t="shared" si="215"/>
        <v>-11.013719512195124</v>
      </c>
      <c r="Q892" s="14">
        <v>-203</v>
      </c>
      <c r="R892" s="14">
        <v>263</v>
      </c>
      <c r="S892" s="27">
        <v>35</v>
      </c>
      <c r="T892" s="18">
        <f t="shared" si="216"/>
        <v>-30.4576144036009</v>
      </c>
      <c r="U892" s="12">
        <f t="shared" si="217"/>
        <v>39.459864966241561</v>
      </c>
      <c r="V892" s="2">
        <f t="shared" si="218"/>
        <v>5.2513128282070518</v>
      </c>
      <c r="W892" s="39">
        <f t="shared" si="219"/>
        <v>-12.6781695423856</v>
      </c>
      <c r="X892" s="39">
        <f t="shared" si="220"/>
        <v>20.03000750187546</v>
      </c>
      <c r="Y892" s="39">
        <f t="shared" si="221"/>
        <v>6.3765941485371318</v>
      </c>
      <c r="Z892" s="7">
        <f t="shared" si="222"/>
        <v>19.465141032046574</v>
      </c>
      <c r="AA892" s="16">
        <v>672</v>
      </c>
      <c r="AB892" s="57">
        <f t="shared" si="223"/>
        <v>23.012759457273788</v>
      </c>
      <c r="AC892" s="2">
        <v>13</v>
      </c>
      <c r="AD892" s="7">
        <v>3085</v>
      </c>
      <c r="AE892">
        <v>94</v>
      </c>
      <c r="AF892">
        <v>119</v>
      </c>
      <c r="AG892">
        <v>117</v>
      </c>
      <c r="AH892" s="2">
        <v>33</v>
      </c>
      <c r="AI892" s="7">
        <v>16</v>
      </c>
      <c r="AJ892">
        <v>48</v>
      </c>
      <c r="AK892">
        <v>0</v>
      </c>
      <c r="AL892">
        <v>5</v>
      </c>
      <c r="AM892">
        <v>0</v>
      </c>
      <c r="AN892">
        <v>1</v>
      </c>
      <c r="AO892" s="2">
        <v>0</v>
      </c>
    </row>
    <row r="893" spans="1:41">
      <c r="A893" s="2">
        <v>1073000</v>
      </c>
      <c r="B893">
        <f t="shared" si="208"/>
        <v>17.883333333333333</v>
      </c>
      <c r="C893" s="16">
        <v>1498881597</v>
      </c>
      <c r="D893" s="6">
        <f t="shared" si="209"/>
        <v>42917.166631944448</v>
      </c>
      <c r="E893" s="20">
        <v>-864</v>
      </c>
      <c r="F893" s="21">
        <v>-13720</v>
      </c>
      <c r="G893" s="22">
        <v>-3996</v>
      </c>
      <c r="H893">
        <f t="shared" si="210"/>
        <v>-5.2734375E-2</v>
      </c>
      <c r="I893">
        <f t="shared" si="211"/>
        <v>-0.83740234375</v>
      </c>
      <c r="J893" s="2">
        <f t="shared" si="212"/>
        <v>-0.243896484375</v>
      </c>
      <c r="K893" s="16">
        <v>-113</v>
      </c>
      <c r="L893" s="16">
        <v>-10273</v>
      </c>
      <c r="M893" s="16">
        <v>-6481</v>
      </c>
      <c r="N893" s="18">
        <f t="shared" si="213"/>
        <v>-0.86128048780487809</v>
      </c>
      <c r="O893">
        <f t="shared" si="214"/>
        <v>-78.300304878048792</v>
      </c>
      <c r="P893" s="2">
        <f t="shared" si="215"/>
        <v>-49.397865853658544</v>
      </c>
      <c r="Q893" s="14">
        <v>-286</v>
      </c>
      <c r="R893" s="14">
        <v>206</v>
      </c>
      <c r="S893" s="27">
        <v>100</v>
      </c>
      <c r="T893" s="18">
        <f t="shared" si="216"/>
        <v>-42.910727681920477</v>
      </c>
      <c r="U893" s="12">
        <f t="shared" si="217"/>
        <v>30.907726931732935</v>
      </c>
      <c r="V893" s="2">
        <f t="shared" si="218"/>
        <v>15.003750937734434</v>
      </c>
      <c r="W893" s="39">
        <f t="shared" si="219"/>
        <v>-25.131282820705177</v>
      </c>
      <c r="X893" s="39">
        <f t="shared" si="220"/>
        <v>11.477869467366833</v>
      </c>
      <c r="Y893" s="39">
        <f t="shared" si="221"/>
        <v>16.129032258064512</v>
      </c>
      <c r="Z893" s="7">
        <f t="shared" si="222"/>
        <v>25.739406564359797</v>
      </c>
      <c r="AA893" s="16">
        <v>656</v>
      </c>
      <c r="AB893" s="57">
        <f t="shared" si="223"/>
        <v>22.964836613052984</v>
      </c>
      <c r="AC893" s="2">
        <v>13</v>
      </c>
      <c r="AD893" s="7">
        <v>3090</v>
      </c>
      <c r="AE893">
        <v>91</v>
      </c>
      <c r="AF893">
        <v>113</v>
      </c>
      <c r="AG893">
        <v>112</v>
      </c>
      <c r="AH893" s="2">
        <v>32</v>
      </c>
      <c r="AI893" s="7">
        <v>16</v>
      </c>
      <c r="AJ893">
        <v>102</v>
      </c>
      <c r="AK893">
        <v>0</v>
      </c>
      <c r="AL893">
        <v>0</v>
      </c>
      <c r="AM893">
        <v>0</v>
      </c>
      <c r="AN893">
        <v>5</v>
      </c>
      <c r="AO893" s="2">
        <v>3</v>
      </c>
    </row>
    <row r="894" spans="1:41">
      <c r="A894" s="2">
        <v>1074000</v>
      </c>
      <c r="B894">
        <f t="shared" si="208"/>
        <v>17.899999999999999</v>
      </c>
      <c r="C894" s="16">
        <v>1498881598</v>
      </c>
      <c r="D894" s="6">
        <f t="shared" si="209"/>
        <v>42917.166643518518</v>
      </c>
      <c r="E894" s="20">
        <v>1772</v>
      </c>
      <c r="F894" s="21">
        <v>-17452</v>
      </c>
      <c r="G894" s="22">
        <v>-4232</v>
      </c>
      <c r="H894">
        <f t="shared" si="210"/>
        <v>0.108154296875</v>
      </c>
      <c r="I894">
        <f t="shared" si="211"/>
        <v>-1.065185546875</v>
      </c>
      <c r="J894" s="2">
        <f t="shared" si="212"/>
        <v>-0.25830078125</v>
      </c>
      <c r="K894" s="16">
        <v>3776</v>
      </c>
      <c r="L894" s="16">
        <v>-12347</v>
      </c>
      <c r="M894" s="16">
        <v>-10545</v>
      </c>
      <c r="N894" s="18">
        <f t="shared" si="213"/>
        <v>28.780487804878053</v>
      </c>
      <c r="O894">
        <f t="shared" si="214"/>
        <v>-94.108231707317088</v>
      </c>
      <c r="P894" s="2">
        <f t="shared" si="215"/>
        <v>-80.373475609756099</v>
      </c>
      <c r="Q894" s="14">
        <v>41</v>
      </c>
      <c r="R894" s="14">
        <v>143</v>
      </c>
      <c r="S894" s="27">
        <v>175</v>
      </c>
      <c r="T894" s="18">
        <f t="shared" si="216"/>
        <v>6.1515378844711179</v>
      </c>
      <c r="U894" s="12">
        <f t="shared" si="217"/>
        <v>21.455363840960239</v>
      </c>
      <c r="V894" s="2">
        <f t="shared" si="218"/>
        <v>26.256564141035259</v>
      </c>
      <c r="W894" s="39">
        <f t="shared" si="219"/>
        <v>23.930982745686418</v>
      </c>
      <c r="X894" s="39">
        <f t="shared" si="220"/>
        <v>2.0255063765941372</v>
      </c>
      <c r="Y894" s="39">
        <f t="shared" si="221"/>
        <v>27.381845461365337</v>
      </c>
      <c r="Z894" s="7">
        <f t="shared" si="222"/>
        <v>128.84708926545781</v>
      </c>
      <c r="AA894" s="16">
        <v>656</v>
      </c>
      <c r="AB894" s="57">
        <f t="shared" si="223"/>
        <v>22.964836613052984</v>
      </c>
      <c r="AC894" s="2">
        <v>13</v>
      </c>
      <c r="AD894" s="7">
        <v>3096</v>
      </c>
      <c r="AE894">
        <v>171</v>
      </c>
      <c r="AF894">
        <v>186</v>
      </c>
      <c r="AG894">
        <v>169</v>
      </c>
      <c r="AH894" s="2">
        <v>64</v>
      </c>
      <c r="AI894" s="7">
        <v>16</v>
      </c>
      <c r="AJ894">
        <v>107</v>
      </c>
      <c r="AK894">
        <v>0</v>
      </c>
      <c r="AL894">
        <v>0</v>
      </c>
      <c r="AM894">
        <v>2</v>
      </c>
      <c r="AN894">
        <v>0</v>
      </c>
      <c r="AO894" s="2">
        <v>0</v>
      </c>
    </row>
    <row r="895" spans="1:41">
      <c r="A895" s="2">
        <v>1075000</v>
      </c>
      <c r="B895">
        <f t="shared" si="208"/>
        <v>17.916666666666668</v>
      </c>
      <c r="C895" s="16">
        <v>1498881599</v>
      </c>
      <c r="D895" s="6">
        <f t="shared" si="209"/>
        <v>42917.166655092587</v>
      </c>
      <c r="E895" s="20">
        <v>940</v>
      </c>
      <c r="F895" s="21">
        <v>-13552</v>
      </c>
      <c r="G895" s="22">
        <v>-4592</v>
      </c>
      <c r="H895">
        <f t="shared" si="210"/>
        <v>5.7373046875E-2</v>
      </c>
      <c r="I895">
        <f t="shared" si="211"/>
        <v>-0.8271484375</v>
      </c>
      <c r="J895" s="2">
        <f t="shared" si="212"/>
        <v>-0.2802734375</v>
      </c>
      <c r="K895" s="16">
        <v>-1581</v>
      </c>
      <c r="L895" s="16">
        <v>-14114</v>
      </c>
      <c r="M895" s="16">
        <v>-34</v>
      </c>
      <c r="N895" s="18">
        <f t="shared" si="213"/>
        <v>-12.050304878048781</v>
      </c>
      <c r="O895">
        <f t="shared" si="214"/>
        <v>-107.57621951219514</v>
      </c>
      <c r="P895" s="2">
        <f t="shared" si="215"/>
        <v>-0.25914634146341464</v>
      </c>
      <c r="Q895" s="14">
        <v>-63</v>
      </c>
      <c r="R895" s="14">
        <v>237</v>
      </c>
      <c r="S895" s="27">
        <v>93</v>
      </c>
      <c r="T895" s="18">
        <f t="shared" si="216"/>
        <v>-9.4523630907726925</v>
      </c>
      <c r="U895" s="12">
        <f t="shared" si="217"/>
        <v>35.558889722430607</v>
      </c>
      <c r="V895" s="2">
        <f t="shared" si="218"/>
        <v>13.953488372093023</v>
      </c>
      <c r="W895" s="39">
        <f t="shared" si="219"/>
        <v>8.3270817704426072</v>
      </c>
      <c r="X895" s="39">
        <f t="shared" si="220"/>
        <v>16.129032258064505</v>
      </c>
      <c r="Y895" s="39">
        <f t="shared" si="221"/>
        <v>15.078769692423103</v>
      </c>
      <c r="Z895" s="7">
        <f t="shared" si="222"/>
        <v>116.02584671888093</v>
      </c>
      <c r="AA895" s="16">
        <v>672</v>
      </c>
      <c r="AB895" s="57">
        <f t="shared" si="223"/>
        <v>23.012759457273788</v>
      </c>
      <c r="AC895" s="2">
        <v>13</v>
      </c>
      <c r="AD895" s="7">
        <v>3101</v>
      </c>
      <c r="AE895">
        <v>89</v>
      </c>
      <c r="AF895">
        <v>112</v>
      </c>
      <c r="AG895">
        <v>110</v>
      </c>
      <c r="AH895" s="2">
        <v>31</v>
      </c>
      <c r="AI895" s="7">
        <v>16</v>
      </c>
      <c r="AJ895">
        <v>101</v>
      </c>
      <c r="AK895">
        <v>0</v>
      </c>
      <c r="AL895">
        <v>13</v>
      </c>
      <c r="AM895">
        <v>0</v>
      </c>
      <c r="AN895">
        <v>0</v>
      </c>
      <c r="AO895" s="2">
        <v>0</v>
      </c>
    </row>
    <row r="896" spans="1:41">
      <c r="A896" s="2">
        <v>1076000</v>
      </c>
      <c r="B896">
        <f t="shared" si="208"/>
        <v>17.933333333333334</v>
      </c>
      <c r="C896" s="16">
        <v>1498881600</v>
      </c>
      <c r="D896" s="6">
        <f t="shared" si="209"/>
        <v>42917.166666666672</v>
      </c>
      <c r="E896" s="20">
        <v>-1072</v>
      </c>
      <c r="F896" s="21">
        <v>-25584</v>
      </c>
      <c r="G896" s="22">
        <v>-4744</v>
      </c>
      <c r="H896">
        <f t="shared" si="210"/>
        <v>-6.54296875E-2</v>
      </c>
      <c r="I896">
        <f t="shared" si="211"/>
        <v>-1.5615234375</v>
      </c>
      <c r="J896" s="2">
        <f t="shared" si="212"/>
        <v>-0.28955078125</v>
      </c>
      <c r="K896" s="16">
        <v>-10717</v>
      </c>
      <c r="L896" s="16">
        <v>-14983</v>
      </c>
      <c r="M896" s="16">
        <v>-5180</v>
      </c>
      <c r="N896" s="18">
        <f t="shared" si="213"/>
        <v>-81.684451219512198</v>
      </c>
      <c r="O896">
        <f t="shared" si="214"/>
        <v>-114.19969512195122</v>
      </c>
      <c r="P896" s="2">
        <f t="shared" si="215"/>
        <v>-39.481707317073173</v>
      </c>
      <c r="Q896" s="14">
        <v>-379</v>
      </c>
      <c r="R896" s="14">
        <v>189</v>
      </c>
      <c r="S896" s="27">
        <v>-55</v>
      </c>
      <c r="T896" s="18">
        <f t="shared" si="216"/>
        <v>-56.864216054013504</v>
      </c>
      <c r="U896" s="12">
        <f t="shared" si="217"/>
        <v>28.357089272318078</v>
      </c>
      <c r="V896" s="2">
        <f t="shared" si="218"/>
        <v>-8.2520630157539383</v>
      </c>
      <c r="W896" s="39">
        <f t="shared" si="219"/>
        <v>-39.0847711927982</v>
      </c>
      <c r="X896" s="39">
        <f t="shared" si="220"/>
        <v>8.9272318079519764</v>
      </c>
      <c r="Y896" s="39">
        <f t="shared" si="221"/>
        <v>-7.1267816954238583</v>
      </c>
      <c r="Z896" s="7">
        <f t="shared" si="222"/>
        <v>357.67394896021563</v>
      </c>
      <c r="AA896" s="16">
        <v>608</v>
      </c>
      <c r="AB896" s="57">
        <f t="shared" si="223"/>
        <v>22.821068080390571</v>
      </c>
      <c r="AC896" s="2">
        <v>13</v>
      </c>
      <c r="AD896" s="7">
        <v>3103</v>
      </c>
      <c r="AE896">
        <v>93</v>
      </c>
      <c r="AF896">
        <v>114</v>
      </c>
      <c r="AG896">
        <v>112</v>
      </c>
      <c r="AH896" s="2">
        <v>33</v>
      </c>
      <c r="AI896" s="7">
        <v>16</v>
      </c>
      <c r="AJ896">
        <v>105</v>
      </c>
      <c r="AK896">
        <v>0</v>
      </c>
      <c r="AL896">
        <v>0</v>
      </c>
      <c r="AM896">
        <v>0</v>
      </c>
      <c r="AN896">
        <v>7</v>
      </c>
      <c r="AO896" s="2">
        <v>0</v>
      </c>
    </row>
    <row r="897" spans="1:41">
      <c r="A897" s="2">
        <v>1077000</v>
      </c>
      <c r="B897">
        <f t="shared" si="208"/>
        <v>17.95</v>
      </c>
      <c r="C897" s="16">
        <v>1498881601</v>
      </c>
      <c r="D897" s="6">
        <f t="shared" si="209"/>
        <v>42917.166678240741</v>
      </c>
      <c r="E897" s="20">
        <v>-3708</v>
      </c>
      <c r="F897" s="21">
        <v>-4044</v>
      </c>
      <c r="G897" s="22">
        <v>-5756</v>
      </c>
      <c r="H897">
        <f t="shared" si="210"/>
        <v>-0.226318359375</v>
      </c>
      <c r="I897">
        <f t="shared" si="211"/>
        <v>-0.246826171875</v>
      </c>
      <c r="J897" s="2">
        <f t="shared" si="212"/>
        <v>-0.351318359375</v>
      </c>
      <c r="K897" s="16">
        <v>21070</v>
      </c>
      <c r="L897" s="16">
        <v>-9045</v>
      </c>
      <c r="M897" s="16">
        <v>-3850</v>
      </c>
      <c r="N897" s="18">
        <f t="shared" si="213"/>
        <v>160.59451219512198</v>
      </c>
      <c r="O897">
        <f t="shared" si="214"/>
        <v>-68.940548780487816</v>
      </c>
      <c r="P897" s="2">
        <f t="shared" si="215"/>
        <v>-29.344512195121954</v>
      </c>
      <c r="Q897" s="14">
        <v>-56</v>
      </c>
      <c r="R897" s="14">
        <v>68</v>
      </c>
      <c r="S897" s="27">
        <v>258</v>
      </c>
      <c r="T897" s="18">
        <f t="shared" si="216"/>
        <v>-8.4021005251312832</v>
      </c>
      <c r="U897" s="12">
        <f t="shared" si="217"/>
        <v>10.202550637659416</v>
      </c>
      <c r="V897" s="2">
        <f t="shared" si="218"/>
        <v>38.70967741935484</v>
      </c>
      <c r="W897" s="39">
        <f t="shared" si="219"/>
        <v>9.3773443360840165</v>
      </c>
      <c r="X897" s="39">
        <f t="shared" si="220"/>
        <v>-9.2273068267066858</v>
      </c>
      <c r="Y897" s="39">
        <f t="shared" si="221"/>
        <v>39.834958739684922</v>
      </c>
      <c r="Z897" s="7">
        <f t="shared" si="222"/>
        <v>99.62395831424368</v>
      </c>
      <c r="AA897" s="16">
        <v>656</v>
      </c>
      <c r="AB897" s="57">
        <f t="shared" si="223"/>
        <v>22.964836613052984</v>
      </c>
      <c r="AC897" s="2">
        <v>13</v>
      </c>
      <c r="AD897" s="7">
        <v>3109</v>
      </c>
      <c r="AE897">
        <v>115</v>
      </c>
      <c r="AF897">
        <v>133</v>
      </c>
      <c r="AG897">
        <v>127</v>
      </c>
      <c r="AH897" s="2">
        <v>41</v>
      </c>
      <c r="AI897" s="7">
        <v>16</v>
      </c>
      <c r="AJ897">
        <v>79</v>
      </c>
      <c r="AK897">
        <v>0</v>
      </c>
      <c r="AL897">
        <v>0</v>
      </c>
      <c r="AM897">
        <v>0</v>
      </c>
      <c r="AN897">
        <v>13</v>
      </c>
      <c r="AO897" s="2">
        <v>0</v>
      </c>
    </row>
    <row r="898" spans="1:41">
      <c r="A898" s="2">
        <v>1078000</v>
      </c>
      <c r="B898">
        <f t="shared" si="208"/>
        <v>17.966666666666665</v>
      </c>
      <c r="C898" s="16">
        <v>1498881602</v>
      </c>
      <c r="D898" s="6">
        <f t="shared" si="209"/>
        <v>42917.166689814811</v>
      </c>
      <c r="E898" s="20">
        <v>-1108</v>
      </c>
      <c r="F898" s="21">
        <v>-9648</v>
      </c>
      <c r="G898" s="22">
        <v>-1820</v>
      </c>
      <c r="H898">
        <f t="shared" si="210"/>
        <v>-6.7626953125E-2</v>
      </c>
      <c r="I898">
        <f t="shared" si="211"/>
        <v>-0.5888671875</v>
      </c>
      <c r="J898" s="2">
        <f t="shared" si="212"/>
        <v>-0.111083984375</v>
      </c>
      <c r="K898" s="16">
        <v>1676</v>
      </c>
      <c r="L898" s="16">
        <v>-10027</v>
      </c>
      <c r="M898" s="16">
        <v>-11385</v>
      </c>
      <c r="N898" s="18">
        <f t="shared" si="213"/>
        <v>12.77439024390244</v>
      </c>
      <c r="O898">
        <f t="shared" si="214"/>
        <v>-76.425304878048792</v>
      </c>
      <c r="P898" s="2">
        <f t="shared" si="215"/>
        <v>-86.775914634146346</v>
      </c>
      <c r="Q898" s="14">
        <v>-182</v>
      </c>
      <c r="R898" s="14">
        <v>240</v>
      </c>
      <c r="S898" s="27">
        <v>102</v>
      </c>
      <c r="T898" s="18">
        <f t="shared" si="216"/>
        <v>-27.30682670667667</v>
      </c>
      <c r="U898" s="12">
        <f t="shared" si="217"/>
        <v>36.009002250562638</v>
      </c>
      <c r="V898" s="2">
        <f t="shared" si="218"/>
        <v>15.303825956489122</v>
      </c>
      <c r="W898" s="39">
        <f t="shared" si="219"/>
        <v>-9.5273818454613703</v>
      </c>
      <c r="X898" s="39">
        <f t="shared" si="220"/>
        <v>16.579144786196537</v>
      </c>
      <c r="Y898" s="39">
        <f t="shared" si="221"/>
        <v>16.429107276819202</v>
      </c>
      <c r="Z898" s="7">
        <f t="shared" si="222"/>
        <v>54.22129310039503</v>
      </c>
      <c r="AA898" s="16">
        <v>624</v>
      </c>
      <c r="AB898" s="57">
        <f t="shared" si="223"/>
        <v>22.868990924611374</v>
      </c>
      <c r="AC898" s="2">
        <v>13</v>
      </c>
      <c r="AD898" s="7">
        <v>3114</v>
      </c>
      <c r="AE898">
        <v>104</v>
      </c>
      <c r="AF898">
        <v>127</v>
      </c>
      <c r="AG898">
        <v>122</v>
      </c>
      <c r="AH898" s="2">
        <v>37</v>
      </c>
      <c r="AI898" s="7">
        <v>16</v>
      </c>
      <c r="AJ898">
        <v>71</v>
      </c>
      <c r="AK898">
        <v>0</v>
      </c>
      <c r="AL898">
        <v>0</v>
      </c>
      <c r="AM898">
        <v>0</v>
      </c>
      <c r="AN898">
        <v>0</v>
      </c>
      <c r="AO898" s="2">
        <v>5</v>
      </c>
    </row>
    <row r="899" spans="1:41">
      <c r="A899" s="2">
        <v>1079000</v>
      </c>
      <c r="B899">
        <f t="shared" ref="B899:B962" si="224">A899/1000/60</f>
        <v>17.983333333333334</v>
      </c>
      <c r="C899" s="16">
        <v>1498881603</v>
      </c>
      <c r="D899" s="6">
        <f t="shared" ref="D899:D962" si="225">(C899) / 86400 + 25569</f>
        <v>42917.166701388887</v>
      </c>
      <c r="E899" s="20">
        <v>4228</v>
      </c>
      <c r="F899" s="21">
        <v>-7880</v>
      </c>
      <c r="G899" s="22">
        <v>48</v>
      </c>
      <c r="H899">
        <f t="shared" ref="H899:H962" si="226">E899/16384</f>
        <v>0.258056640625</v>
      </c>
      <c r="I899">
        <f t="shared" ref="I899:I962" si="227">F899/16384</f>
        <v>-0.48095703125</v>
      </c>
      <c r="J899" s="2">
        <f t="shared" ref="J899:J962" si="228">G899/16384</f>
        <v>2.9296875E-3</v>
      </c>
      <c r="K899" s="16">
        <v>-998</v>
      </c>
      <c r="L899" s="16">
        <v>-6534</v>
      </c>
      <c r="M899" s="16">
        <v>1904</v>
      </c>
      <c r="N899" s="18">
        <f t="shared" ref="N899:N962" si="229">K899/131.2</f>
        <v>-7.6067073170731714</v>
      </c>
      <c r="O899">
        <f t="shared" ref="O899:O962" si="230">L899/131.2</f>
        <v>-49.801829268292686</v>
      </c>
      <c r="P899" s="2">
        <f t="shared" ref="P899:P962" si="231">M899/131.2</f>
        <v>14.512195121951221</v>
      </c>
      <c r="Q899" s="14">
        <v>5</v>
      </c>
      <c r="R899" s="14">
        <v>203</v>
      </c>
      <c r="S899" s="27">
        <v>113</v>
      </c>
      <c r="T899" s="18">
        <f t="shared" ref="T899:T962" si="232">Q899/6.665</f>
        <v>0.75018754688672162</v>
      </c>
      <c r="U899" s="12">
        <f t="shared" ref="U899:U962" si="233">R899/6.665</f>
        <v>30.4576144036009</v>
      </c>
      <c r="V899" s="2">
        <f t="shared" ref="V899:V962" si="234">S899/6.665</f>
        <v>16.954238559639911</v>
      </c>
      <c r="W899" s="39">
        <f t="shared" ref="W899:W962" si="235">T899-(-17.7794448612153)</f>
        <v>18.529632408102021</v>
      </c>
      <c r="X899" s="39">
        <f t="shared" ref="X899:X962" si="236">U899-(19.4298574643661)</f>
        <v>11.027756939234798</v>
      </c>
      <c r="Y899" s="39">
        <f t="shared" ref="Y899:Y962" si="237">V899-(-1.12528132033008)</f>
        <v>18.079519879969993</v>
      </c>
      <c r="Z899" s="7">
        <f t="shared" ref="Z899:Z962" si="238">180-(ATAN2(W899,Y899)*60)</f>
        <v>133.61377794484224</v>
      </c>
      <c r="AA899" s="16">
        <v>608</v>
      </c>
      <c r="AB899" s="57">
        <f t="shared" ref="AB899:AB962" si="239">(AA899/333.87)+21</f>
        <v>22.821068080390571</v>
      </c>
      <c r="AC899" s="2">
        <v>13</v>
      </c>
      <c r="AD899" s="7">
        <v>3117</v>
      </c>
      <c r="AE899">
        <v>178</v>
      </c>
      <c r="AF899">
        <v>191</v>
      </c>
      <c r="AG899">
        <v>172</v>
      </c>
      <c r="AH899" s="2">
        <v>64</v>
      </c>
      <c r="AI899" s="7">
        <v>16</v>
      </c>
      <c r="AJ899">
        <v>98</v>
      </c>
      <c r="AK899">
        <v>0</v>
      </c>
      <c r="AL899">
        <v>0</v>
      </c>
      <c r="AM899">
        <v>3</v>
      </c>
      <c r="AN899">
        <v>0</v>
      </c>
      <c r="AO899" s="2">
        <v>0</v>
      </c>
    </row>
    <row r="900" spans="1:41">
      <c r="A900" s="2">
        <v>1080000</v>
      </c>
      <c r="B900">
        <f t="shared" si="224"/>
        <v>18</v>
      </c>
      <c r="C900" s="16">
        <v>1498881604</v>
      </c>
      <c r="D900" s="6">
        <f t="shared" si="225"/>
        <v>42917.166712962964</v>
      </c>
      <c r="E900" s="20">
        <v>5120</v>
      </c>
      <c r="F900" s="21">
        <v>-14980</v>
      </c>
      <c r="G900" s="22">
        <v>-6296</v>
      </c>
      <c r="H900">
        <f t="shared" si="226"/>
        <v>0.3125</v>
      </c>
      <c r="I900">
        <f t="shared" si="227"/>
        <v>-0.914306640625</v>
      </c>
      <c r="J900" s="2">
        <f t="shared" si="228"/>
        <v>-0.38427734375</v>
      </c>
      <c r="K900" s="16">
        <v>9355</v>
      </c>
      <c r="L900" s="16">
        <v>-1741</v>
      </c>
      <c r="M900" s="16">
        <v>-7856</v>
      </c>
      <c r="N900" s="18">
        <f t="shared" si="229"/>
        <v>71.303353658536594</v>
      </c>
      <c r="O900">
        <f t="shared" si="230"/>
        <v>-13.269817073170733</v>
      </c>
      <c r="P900" s="2">
        <f t="shared" si="231"/>
        <v>-59.878048780487809</v>
      </c>
      <c r="Q900" s="14">
        <v>-20</v>
      </c>
      <c r="R900" s="14">
        <v>244</v>
      </c>
      <c r="S900" s="27">
        <v>-52</v>
      </c>
      <c r="T900" s="18">
        <f t="shared" si="232"/>
        <v>-3.0007501875468865</v>
      </c>
      <c r="U900" s="12">
        <f t="shared" si="233"/>
        <v>36.609152288072018</v>
      </c>
      <c r="V900" s="2">
        <f t="shared" si="234"/>
        <v>-7.8019504876219052</v>
      </c>
      <c r="W900" s="39">
        <f t="shared" si="235"/>
        <v>14.778694673668413</v>
      </c>
      <c r="X900" s="39">
        <f t="shared" si="236"/>
        <v>17.179294823705916</v>
      </c>
      <c r="Y900" s="39">
        <f t="shared" si="237"/>
        <v>-6.6766691672918252</v>
      </c>
      <c r="Z900" s="7">
        <f t="shared" si="238"/>
        <v>205.45982440889622</v>
      </c>
      <c r="AA900" s="16">
        <v>608</v>
      </c>
      <c r="AB900" s="57">
        <f t="shared" si="239"/>
        <v>22.821068080390571</v>
      </c>
      <c r="AC900" s="2">
        <v>13</v>
      </c>
      <c r="AD900" s="7">
        <v>3122</v>
      </c>
      <c r="AE900">
        <v>226</v>
      </c>
      <c r="AF900">
        <v>235</v>
      </c>
      <c r="AG900">
        <v>206</v>
      </c>
      <c r="AH900" s="2">
        <v>83</v>
      </c>
      <c r="AI900" s="7">
        <v>16</v>
      </c>
      <c r="AJ900">
        <v>115</v>
      </c>
      <c r="AK900">
        <v>0</v>
      </c>
      <c r="AL900">
        <v>0</v>
      </c>
      <c r="AM900">
        <v>0</v>
      </c>
      <c r="AN900">
        <v>0</v>
      </c>
      <c r="AO900" s="2">
        <v>0</v>
      </c>
    </row>
    <row r="901" spans="1:41">
      <c r="A901" s="2">
        <v>1081000</v>
      </c>
      <c r="B901">
        <f t="shared" si="224"/>
        <v>18.016666666666666</v>
      </c>
      <c r="C901" s="16">
        <v>1498881605</v>
      </c>
      <c r="D901" s="6">
        <f t="shared" si="225"/>
        <v>42917.166724537034</v>
      </c>
      <c r="E901" s="20">
        <v>3144</v>
      </c>
      <c r="F901" s="21">
        <v>-25932</v>
      </c>
      <c r="G901" s="22">
        <v>-6768</v>
      </c>
      <c r="H901">
        <f t="shared" si="226"/>
        <v>0.19189453125</v>
      </c>
      <c r="I901">
        <f t="shared" si="227"/>
        <v>-1.582763671875</v>
      </c>
      <c r="J901" s="2">
        <f t="shared" si="228"/>
        <v>-0.4130859375</v>
      </c>
      <c r="K901" s="16">
        <v>3122</v>
      </c>
      <c r="L901" s="16">
        <v>-7638</v>
      </c>
      <c r="M901" s="16">
        <v>-246</v>
      </c>
      <c r="N901" s="18">
        <f t="shared" si="229"/>
        <v>23.795731707317074</v>
      </c>
      <c r="O901">
        <f t="shared" si="230"/>
        <v>-58.216463414634148</v>
      </c>
      <c r="P901" s="2">
        <f t="shared" si="231"/>
        <v>-1.8750000000000002</v>
      </c>
      <c r="Q901" s="14">
        <v>-53</v>
      </c>
      <c r="R901" s="14">
        <v>233</v>
      </c>
      <c r="S901" s="27">
        <v>-105</v>
      </c>
      <c r="T901" s="18">
        <f t="shared" si="232"/>
        <v>-7.9519879969992502</v>
      </c>
      <c r="U901" s="12">
        <f t="shared" si="233"/>
        <v>34.958739684921227</v>
      </c>
      <c r="V901" s="2">
        <f t="shared" si="234"/>
        <v>-15.753938484621155</v>
      </c>
      <c r="W901" s="39">
        <f t="shared" si="235"/>
        <v>9.8274568642160496</v>
      </c>
      <c r="X901" s="39">
        <f t="shared" si="236"/>
        <v>15.528882220555126</v>
      </c>
      <c r="Y901" s="39">
        <f t="shared" si="237"/>
        <v>-14.628657164291075</v>
      </c>
      <c r="Z901" s="7">
        <f t="shared" si="238"/>
        <v>238.75510952553992</v>
      </c>
      <c r="AA901" s="16">
        <v>608</v>
      </c>
      <c r="AB901" s="57">
        <f t="shared" si="239"/>
        <v>22.821068080390571</v>
      </c>
      <c r="AC901" s="2">
        <v>13</v>
      </c>
      <c r="AD901" s="7">
        <v>3126</v>
      </c>
      <c r="AE901">
        <v>140</v>
      </c>
      <c r="AF901">
        <v>160</v>
      </c>
      <c r="AG901">
        <v>148</v>
      </c>
      <c r="AH901" s="2">
        <v>50</v>
      </c>
      <c r="AI901" s="7">
        <v>16</v>
      </c>
      <c r="AJ901">
        <v>60</v>
      </c>
      <c r="AK901">
        <v>0</v>
      </c>
      <c r="AL901">
        <v>6</v>
      </c>
      <c r="AM901">
        <v>0</v>
      </c>
      <c r="AN901">
        <v>0</v>
      </c>
      <c r="AO901" s="2">
        <v>0</v>
      </c>
    </row>
    <row r="902" spans="1:41">
      <c r="A902" s="2">
        <v>1082000</v>
      </c>
      <c r="B902">
        <f t="shared" si="224"/>
        <v>18.033333333333335</v>
      </c>
      <c r="C902" s="16">
        <v>1498881606</v>
      </c>
      <c r="D902" s="6">
        <f t="shared" si="225"/>
        <v>42917.16673611111</v>
      </c>
      <c r="E902" s="20">
        <v>320</v>
      </c>
      <c r="F902" s="21">
        <v>-16092</v>
      </c>
      <c r="G902" s="22">
        <v>-5236</v>
      </c>
      <c r="H902">
        <f t="shared" si="226"/>
        <v>1.953125E-2</v>
      </c>
      <c r="I902">
        <f t="shared" si="227"/>
        <v>-0.982177734375</v>
      </c>
      <c r="J902" s="2">
        <f t="shared" si="228"/>
        <v>-0.319580078125</v>
      </c>
      <c r="K902" s="16">
        <v>8803</v>
      </c>
      <c r="L902" s="16">
        <v>-10908</v>
      </c>
      <c r="M902" s="16">
        <v>-6547</v>
      </c>
      <c r="N902" s="18">
        <f t="shared" si="229"/>
        <v>67.096036585365866</v>
      </c>
      <c r="O902">
        <f t="shared" si="230"/>
        <v>-83.140243902439025</v>
      </c>
      <c r="P902" s="2">
        <f t="shared" si="231"/>
        <v>-49.900914634146346</v>
      </c>
      <c r="Q902" s="14">
        <v>-239</v>
      </c>
      <c r="R902" s="14">
        <v>207</v>
      </c>
      <c r="S902" s="27">
        <v>-191</v>
      </c>
      <c r="T902" s="18">
        <f t="shared" si="232"/>
        <v>-35.858964741185297</v>
      </c>
      <c r="U902" s="12">
        <f t="shared" si="233"/>
        <v>31.057764441110276</v>
      </c>
      <c r="V902" s="2">
        <f t="shared" si="234"/>
        <v>-28.657164291072768</v>
      </c>
      <c r="W902" s="39">
        <f t="shared" si="235"/>
        <v>-18.079519879969997</v>
      </c>
      <c r="X902" s="39">
        <f t="shared" si="236"/>
        <v>11.627906976744175</v>
      </c>
      <c r="Y902" s="39">
        <f t="shared" si="237"/>
        <v>-27.531882970742686</v>
      </c>
      <c r="Z902" s="7">
        <f t="shared" si="238"/>
        <v>309.1110126510398</v>
      </c>
      <c r="AA902" s="16">
        <v>672</v>
      </c>
      <c r="AB902" s="57">
        <f t="shared" si="239"/>
        <v>23.012759457273788</v>
      </c>
      <c r="AC902" s="2">
        <v>13</v>
      </c>
      <c r="AD902" s="7">
        <v>3131</v>
      </c>
      <c r="AE902">
        <v>92</v>
      </c>
      <c r="AF902">
        <v>116</v>
      </c>
      <c r="AG902">
        <v>112</v>
      </c>
      <c r="AH902" s="2">
        <v>32</v>
      </c>
      <c r="AI902" s="7">
        <v>16</v>
      </c>
      <c r="AJ902">
        <v>46</v>
      </c>
      <c r="AK902">
        <v>0</v>
      </c>
      <c r="AL902">
        <v>11</v>
      </c>
      <c r="AM902">
        <v>0</v>
      </c>
      <c r="AN902">
        <v>0</v>
      </c>
      <c r="AO902" s="2">
        <v>0</v>
      </c>
    </row>
    <row r="903" spans="1:41">
      <c r="A903" s="2">
        <v>1083000</v>
      </c>
      <c r="B903">
        <f t="shared" si="224"/>
        <v>18.05</v>
      </c>
      <c r="C903" s="16">
        <v>1498881607</v>
      </c>
      <c r="D903" s="6">
        <f t="shared" si="225"/>
        <v>42917.166747685187</v>
      </c>
      <c r="E903" s="20">
        <v>-1656</v>
      </c>
      <c r="F903" s="21">
        <v>-17796</v>
      </c>
      <c r="G903" s="22">
        <v>-5780</v>
      </c>
      <c r="H903">
        <f t="shared" si="226"/>
        <v>-0.10107421875</v>
      </c>
      <c r="I903">
        <f t="shared" si="227"/>
        <v>-1.086181640625</v>
      </c>
      <c r="J903" s="2">
        <f t="shared" si="228"/>
        <v>-0.352783203125</v>
      </c>
      <c r="K903" s="16">
        <v>-233</v>
      </c>
      <c r="L903" s="16">
        <v>-14478</v>
      </c>
      <c r="M903" s="16">
        <v>2052</v>
      </c>
      <c r="N903" s="18">
        <f t="shared" si="229"/>
        <v>-1.7759146341463417</v>
      </c>
      <c r="O903">
        <f t="shared" si="230"/>
        <v>-110.35060975609757</v>
      </c>
      <c r="P903" s="2">
        <f t="shared" si="231"/>
        <v>15.640243902439027</v>
      </c>
      <c r="Q903" s="14">
        <v>-302</v>
      </c>
      <c r="R903" s="14">
        <v>176</v>
      </c>
      <c r="S903" s="27">
        <v>132</v>
      </c>
      <c r="T903" s="18">
        <f t="shared" si="232"/>
        <v>-45.311327831957989</v>
      </c>
      <c r="U903" s="12">
        <f t="shared" si="233"/>
        <v>26.406601650412604</v>
      </c>
      <c r="V903" s="2">
        <f t="shared" si="234"/>
        <v>19.804951237809451</v>
      </c>
      <c r="W903" s="39">
        <f t="shared" si="235"/>
        <v>-27.531882970742689</v>
      </c>
      <c r="X903" s="39">
        <f t="shared" si="236"/>
        <v>6.9767441860465027</v>
      </c>
      <c r="Y903" s="39">
        <f t="shared" si="237"/>
        <v>20.930232558139529</v>
      </c>
      <c r="Z903" s="7">
        <f t="shared" si="238"/>
        <v>30.504957332034166</v>
      </c>
      <c r="AA903" s="16">
        <v>608</v>
      </c>
      <c r="AB903" s="57">
        <f t="shared" si="239"/>
        <v>22.821068080390571</v>
      </c>
      <c r="AC903" s="2">
        <v>13</v>
      </c>
      <c r="AD903" s="7">
        <v>3135</v>
      </c>
      <c r="AE903">
        <v>104</v>
      </c>
      <c r="AF903">
        <v>126</v>
      </c>
      <c r="AG903">
        <v>123</v>
      </c>
      <c r="AH903" s="2">
        <v>37</v>
      </c>
      <c r="AI903" s="7">
        <v>16</v>
      </c>
      <c r="AJ903">
        <v>72</v>
      </c>
      <c r="AK903">
        <v>0</v>
      </c>
      <c r="AL903">
        <v>0</v>
      </c>
      <c r="AM903">
        <v>0</v>
      </c>
      <c r="AN903">
        <v>7</v>
      </c>
      <c r="AO903" s="2">
        <v>2</v>
      </c>
    </row>
    <row r="904" spans="1:41">
      <c r="A904" s="2">
        <v>1084000</v>
      </c>
      <c r="B904">
        <f t="shared" si="224"/>
        <v>18.066666666666666</v>
      </c>
      <c r="C904" s="16">
        <v>1498881608</v>
      </c>
      <c r="D904" s="6">
        <f t="shared" si="225"/>
        <v>42917.166759259257</v>
      </c>
      <c r="E904" s="20">
        <v>192</v>
      </c>
      <c r="F904" s="21">
        <v>-20012</v>
      </c>
      <c r="G904" s="22">
        <v>-3276</v>
      </c>
      <c r="H904">
        <f t="shared" si="226"/>
        <v>1.171875E-2</v>
      </c>
      <c r="I904">
        <f t="shared" si="227"/>
        <v>-1.221435546875</v>
      </c>
      <c r="J904" s="2">
        <f t="shared" si="228"/>
        <v>-0.199951171875</v>
      </c>
      <c r="K904" s="16">
        <v>-211</v>
      </c>
      <c r="L904" s="16">
        <v>-18706</v>
      </c>
      <c r="M904" s="16">
        <v>-3080</v>
      </c>
      <c r="N904" s="18">
        <f t="shared" si="229"/>
        <v>-1.6082317073170733</v>
      </c>
      <c r="O904">
        <f t="shared" si="230"/>
        <v>-142.57621951219514</v>
      </c>
      <c r="P904" s="2">
        <f t="shared" si="231"/>
        <v>-23.475609756097562</v>
      </c>
      <c r="Q904" s="14">
        <v>-42</v>
      </c>
      <c r="R904" s="14">
        <v>238</v>
      </c>
      <c r="S904" s="27">
        <v>64</v>
      </c>
      <c r="T904" s="18">
        <f t="shared" si="232"/>
        <v>-6.301575393848462</v>
      </c>
      <c r="U904" s="12">
        <f t="shared" si="233"/>
        <v>35.708927231807955</v>
      </c>
      <c r="V904" s="2">
        <f t="shared" si="234"/>
        <v>9.6024006001500375</v>
      </c>
      <c r="W904" s="39">
        <f t="shared" si="235"/>
        <v>11.477869467366837</v>
      </c>
      <c r="X904" s="39">
        <f t="shared" si="236"/>
        <v>16.279069767441854</v>
      </c>
      <c r="Y904" s="39">
        <f t="shared" si="237"/>
        <v>10.727681920480117</v>
      </c>
      <c r="Z904" s="7">
        <f t="shared" si="238"/>
        <v>134.90236657244793</v>
      </c>
      <c r="AA904" s="16">
        <v>592</v>
      </c>
      <c r="AB904" s="57">
        <f t="shared" si="239"/>
        <v>22.773145236169768</v>
      </c>
      <c r="AC904" s="2">
        <v>13</v>
      </c>
      <c r="AD904" s="7">
        <v>3138</v>
      </c>
      <c r="AE904">
        <v>158</v>
      </c>
      <c r="AF904">
        <v>175</v>
      </c>
      <c r="AG904">
        <v>160</v>
      </c>
      <c r="AH904" s="2">
        <v>58</v>
      </c>
      <c r="AI904" s="7">
        <v>16</v>
      </c>
      <c r="AJ904">
        <v>52</v>
      </c>
      <c r="AK904">
        <v>0</v>
      </c>
      <c r="AL904">
        <v>0</v>
      </c>
      <c r="AM904">
        <v>10</v>
      </c>
      <c r="AN904">
        <v>0</v>
      </c>
      <c r="AO904" s="2">
        <v>0</v>
      </c>
    </row>
    <row r="905" spans="1:41">
      <c r="A905" s="2">
        <v>1085000</v>
      </c>
      <c r="B905">
        <f t="shared" si="224"/>
        <v>18.083333333333332</v>
      </c>
      <c r="C905" s="16">
        <v>1498881609</v>
      </c>
      <c r="D905" s="6">
        <f t="shared" si="225"/>
        <v>42917.166770833333</v>
      </c>
      <c r="E905" s="20">
        <v>196</v>
      </c>
      <c r="F905" s="21">
        <v>-17044</v>
      </c>
      <c r="G905" s="22">
        <v>-3288</v>
      </c>
      <c r="H905">
        <f t="shared" si="226"/>
        <v>1.1962890625E-2</v>
      </c>
      <c r="I905">
        <f t="shared" si="227"/>
        <v>-1.040283203125</v>
      </c>
      <c r="J905" s="2">
        <f t="shared" si="228"/>
        <v>-0.20068359375</v>
      </c>
      <c r="K905" s="16">
        <v>1593</v>
      </c>
      <c r="L905" s="16">
        <v>-16148</v>
      </c>
      <c r="M905" s="16">
        <v>-5068</v>
      </c>
      <c r="N905" s="18">
        <f t="shared" si="229"/>
        <v>12.141768292682928</v>
      </c>
      <c r="O905">
        <f t="shared" si="230"/>
        <v>-123.07926829268294</v>
      </c>
      <c r="P905" s="2">
        <f t="shared" si="231"/>
        <v>-38.628048780487809</v>
      </c>
      <c r="Q905" s="14">
        <v>-184</v>
      </c>
      <c r="R905" s="14">
        <v>264</v>
      </c>
      <c r="S905" s="27">
        <v>-94</v>
      </c>
      <c r="T905" s="18">
        <f t="shared" si="232"/>
        <v>-27.606901725431356</v>
      </c>
      <c r="U905" s="12">
        <f t="shared" si="233"/>
        <v>39.609902475618902</v>
      </c>
      <c r="V905" s="2">
        <f t="shared" si="234"/>
        <v>-14.103525881470368</v>
      </c>
      <c r="W905" s="39">
        <f t="shared" si="235"/>
        <v>-9.8274568642160567</v>
      </c>
      <c r="X905" s="39">
        <f t="shared" si="236"/>
        <v>20.180045011252801</v>
      </c>
      <c r="Y905" s="39">
        <f t="shared" si="237"/>
        <v>-12.978244561140288</v>
      </c>
      <c r="Z905" s="7">
        <f t="shared" si="238"/>
        <v>313.13434187389805</v>
      </c>
      <c r="AA905" s="16">
        <v>608</v>
      </c>
      <c r="AB905" s="57">
        <f t="shared" si="239"/>
        <v>22.821068080390571</v>
      </c>
      <c r="AC905" s="2">
        <v>13</v>
      </c>
      <c r="AD905" s="7">
        <v>3143</v>
      </c>
      <c r="AE905">
        <v>93</v>
      </c>
      <c r="AF905">
        <v>119</v>
      </c>
      <c r="AG905">
        <v>117</v>
      </c>
      <c r="AH905" s="2">
        <v>32</v>
      </c>
      <c r="AI905" s="7">
        <v>16</v>
      </c>
      <c r="AJ905">
        <v>95</v>
      </c>
      <c r="AK905">
        <v>0</v>
      </c>
      <c r="AL905">
        <v>12</v>
      </c>
      <c r="AM905">
        <v>0</v>
      </c>
      <c r="AN905">
        <v>1</v>
      </c>
      <c r="AO905" s="2">
        <v>0</v>
      </c>
    </row>
    <row r="906" spans="1:41">
      <c r="A906" s="2">
        <v>1086000</v>
      </c>
      <c r="B906">
        <f t="shared" si="224"/>
        <v>18.100000000000001</v>
      </c>
      <c r="C906" s="16">
        <v>1498881610</v>
      </c>
      <c r="D906" s="6">
        <f t="shared" si="225"/>
        <v>42917.16678240741</v>
      </c>
      <c r="E906" s="20">
        <v>-1192</v>
      </c>
      <c r="F906" s="21">
        <v>-14008</v>
      </c>
      <c r="G906" s="22">
        <v>-3744</v>
      </c>
      <c r="H906">
        <f t="shared" si="226"/>
        <v>-7.275390625E-2</v>
      </c>
      <c r="I906">
        <f t="shared" si="227"/>
        <v>-0.85498046875</v>
      </c>
      <c r="J906" s="2">
        <f t="shared" si="228"/>
        <v>-0.228515625</v>
      </c>
      <c r="K906" s="16">
        <v>4101</v>
      </c>
      <c r="L906" s="16">
        <v>-14740</v>
      </c>
      <c r="M906" s="16">
        <v>4271</v>
      </c>
      <c r="N906" s="18">
        <f t="shared" si="229"/>
        <v>31.257621951219516</v>
      </c>
      <c r="O906">
        <f t="shared" si="230"/>
        <v>-112.34756097560977</v>
      </c>
      <c r="P906" s="2">
        <f t="shared" si="231"/>
        <v>32.553353658536587</v>
      </c>
      <c r="Q906" s="14">
        <v>-170</v>
      </c>
      <c r="R906" s="14">
        <v>222</v>
      </c>
      <c r="S906" s="27">
        <v>124</v>
      </c>
      <c r="T906" s="18">
        <f t="shared" si="232"/>
        <v>-25.506376594148538</v>
      </c>
      <c r="U906" s="12">
        <f t="shared" si="233"/>
        <v>33.308327081770443</v>
      </c>
      <c r="V906" s="2">
        <f t="shared" si="234"/>
        <v>18.604651162790699</v>
      </c>
      <c r="W906" s="39">
        <f t="shared" si="235"/>
        <v>-7.7269317329332381</v>
      </c>
      <c r="X906" s="39">
        <f t="shared" si="236"/>
        <v>13.878469617404342</v>
      </c>
      <c r="Y906" s="39">
        <f t="shared" si="237"/>
        <v>19.729932483120777</v>
      </c>
      <c r="Z906" s="7">
        <f t="shared" si="238"/>
        <v>63.355755249911454</v>
      </c>
      <c r="AA906" s="16">
        <v>592</v>
      </c>
      <c r="AB906" s="57">
        <f t="shared" si="239"/>
        <v>22.773145236169768</v>
      </c>
      <c r="AC906" s="2">
        <v>13</v>
      </c>
      <c r="AD906" s="7">
        <v>3146</v>
      </c>
      <c r="AE906">
        <v>124</v>
      </c>
      <c r="AF906">
        <v>143</v>
      </c>
      <c r="AG906">
        <v>134</v>
      </c>
      <c r="AH906" s="2">
        <v>45</v>
      </c>
      <c r="AI906" s="7">
        <v>16</v>
      </c>
      <c r="AJ906">
        <v>76</v>
      </c>
      <c r="AK906">
        <v>0</v>
      </c>
      <c r="AL906">
        <v>0</v>
      </c>
      <c r="AM906">
        <v>0</v>
      </c>
      <c r="AN906">
        <v>2</v>
      </c>
      <c r="AO906" s="2">
        <v>0</v>
      </c>
    </row>
    <row r="907" spans="1:41">
      <c r="A907" s="2">
        <v>1087000</v>
      </c>
      <c r="B907">
        <f t="shared" si="224"/>
        <v>18.116666666666667</v>
      </c>
      <c r="C907" s="16">
        <v>1498881611</v>
      </c>
      <c r="D907" s="6">
        <f t="shared" si="225"/>
        <v>42917.16679398148</v>
      </c>
      <c r="E907" s="20">
        <v>384</v>
      </c>
      <c r="F907" s="21">
        <v>-16708</v>
      </c>
      <c r="G907" s="22">
        <v>-2848</v>
      </c>
      <c r="H907">
        <f t="shared" si="226"/>
        <v>2.34375E-2</v>
      </c>
      <c r="I907">
        <f t="shared" si="227"/>
        <v>-1.019775390625</v>
      </c>
      <c r="J907" s="2">
        <f t="shared" si="228"/>
        <v>-0.173828125</v>
      </c>
      <c r="K907" s="16">
        <v>-2874</v>
      </c>
      <c r="L907" s="16">
        <v>-10874</v>
      </c>
      <c r="M907" s="16">
        <v>2681</v>
      </c>
      <c r="N907" s="18">
        <f t="shared" si="229"/>
        <v>-21.905487804878049</v>
      </c>
      <c r="O907">
        <f t="shared" si="230"/>
        <v>-82.881097560975618</v>
      </c>
      <c r="P907" s="2">
        <f t="shared" si="231"/>
        <v>20.434451219512198</v>
      </c>
      <c r="Q907" s="14">
        <v>38</v>
      </c>
      <c r="R907" s="14">
        <v>206</v>
      </c>
      <c r="S907" s="27">
        <v>-2</v>
      </c>
      <c r="T907" s="18">
        <f t="shared" si="232"/>
        <v>5.7014253563390849</v>
      </c>
      <c r="U907" s="12">
        <f t="shared" si="233"/>
        <v>30.907726931732935</v>
      </c>
      <c r="V907" s="2">
        <f t="shared" si="234"/>
        <v>-0.30007501875468867</v>
      </c>
      <c r="W907" s="39">
        <f t="shared" si="235"/>
        <v>23.480870217554383</v>
      </c>
      <c r="X907" s="39">
        <f t="shared" si="236"/>
        <v>11.477869467366833</v>
      </c>
      <c r="Y907" s="39">
        <f t="shared" si="237"/>
        <v>0.82520630157539132</v>
      </c>
      <c r="Z907" s="7">
        <f t="shared" si="238"/>
        <v>177.89224126972863</v>
      </c>
      <c r="AA907" s="16">
        <v>624</v>
      </c>
      <c r="AB907" s="57">
        <f t="shared" si="239"/>
        <v>22.868990924611374</v>
      </c>
      <c r="AC907" s="2">
        <v>13</v>
      </c>
      <c r="AD907" s="7">
        <v>3151</v>
      </c>
      <c r="AE907">
        <v>242</v>
      </c>
      <c r="AF907">
        <v>247</v>
      </c>
      <c r="AG907">
        <v>214</v>
      </c>
      <c r="AH907" s="2">
        <v>91</v>
      </c>
      <c r="AI907" s="7">
        <v>16</v>
      </c>
      <c r="AJ907">
        <v>56</v>
      </c>
      <c r="AK907">
        <v>0</v>
      </c>
      <c r="AL907">
        <v>0</v>
      </c>
      <c r="AM907">
        <v>0</v>
      </c>
      <c r="AN907">
        <v>0</v>
      </c>
      <c r="AO907" s="2">
        <v>0</v>
      </c>
    </row>
    <row r="908" spans="1:41">
      <c r="A908" s="2">
        <v>1088000</v>
      </c>
      <c r="B908">
        <f t="shared" si="224"/>
        <v>18.133333333333333</v>
      </c>
      <c r="C908" s="16">
        <v>1498881612</v>
      </c>
      <c r="D908" s="6">
        <f t="shared" si="225"/>
        <v>42917.166805555556</v>
      </c>
      <c r="E908" s="20">
        <v>68</v>
      </c>
      <c r="F908" s="21">
        <v>-19484</v>
      </c>
      <c r="G908" s="22">
        <v>-4608</v>
      </c>
      <c r="H908">
        <f t="shared" si="226"/>
        <v>4.150390625E-3</v>
      </c>
      <c r="I908">
        <f t="shared" si="227"/>
        <v>-1.189208984375</v>
      </c>
      <c r="J908" s="2">
        <f t="shared" si="228"/>
        <v>-0.28125</v>
      </c>
      <c r="K908" s="16">
        <v>-6025</v>
      </c>
      <c r="L908" s="16">
        <v>-7526</v>
      </c>
      <c r="M908" s="16">
        <v>1835</v>
      </c>
      <c r="N908" s="18">
        <f t="shared" si="229"/>
        <v>-45.922256097560982</v>
      </c>
      <c r="O908">
        <f t="shared" si="230"/>
        <v>-57.362804878048784</v>
      </c>
      <c r="P908" s="2">
        <f t="shared" si="231"/>
        <v>13.98628048780488</v>
      </c>
      <c r="Q908" s="14">
        <v>42</v>
      </c>
      <c r="R908" s="14">
        <v>190</v>
      </c>
      <c r="S908" s="27">
        <v>-130</v>
      </c>
      <c r="T908" s="18">
        <f t="shared" si="232"/>
        <v>6.301575393848462</v>
      </c>
      <c r="U908" s="12">
        <f t="shared" si="233"/>
        <v>28.507126781695423</v>
      </c>
      <c r="V908" s="2">
        <f t="shared" si="234"/>
        <v>-19.504876219054765</v>
      </c>
      <c r="W908" s="39">
        <f t="shared" si="235"/>
        <v>24.081020255063763</v>
      </c>
      <c r="X908" s="39">
        <f t="shared" si="236"/>
        <v>9.0772693173293213</v>
      </c>
      <c r="Y908" s="39">
        <f t="shared" si="237"/>
        <v>-18.379594898724683</v>
      </c>
      <c r="Z908" s="7">
        <f t="shared" si="238"/>
        <v>219.11525518346264</v>
      </c>
      <c r="AA908" s="16">
        <v>608</v>
      </c>
      <c r="AB908" s="57">
        <f t="shared" si="239"/>
        <v>22.821068080390571</v>
      </c>
      <c r="AC908" s="2">
        <v>13</v>
      </c>
      <c r="AD908" s="7">
        <v>3156</v>
      </c>
      <c r="AE908">
        <v>115</v>
      </c>
      <c r="AF908">
        <v>136</v>
      </c>
      <c r="AG908">
        <v>128</v>
      </c>
      <c r="AH908" s="2">
        <v>41</v>
      </c>
      <c r="AI908" s="7">
        <v>16</v>
      </c>
      <c r="AJ908">
        <v>68</v>
      </c>
      <c r="AK908">
        <v>0</v>
      </c>
      <c r="AL908">
        <v>7</v>
      </c>
      <c r="AM908">
        <v>3</v>
      </c>
      <c r="AN908">
        <v>0</v>
      </c>
      <c r="AO908" s="2">
        <v>0</v>
      </c>
    </row>
    <row r="909" spans="1:41">
      <c r="A909" s="2">
        <v>1089000</v>
      </c>
      <c r="B909">
        <f t="shared" si="224"/>
        <v>18.149999999999999</v>
      </c>
      <c r="C909" s="16">
        <v>1498881613</v>
      </c>
      <c r="D909" s="6">
        <f t="shared" si="225"/>
        <v>42917.166817129633</v>
      </c>
      <c r="E909" s="20">
        <v>260</v>
      </c>
      <c r="F909" s="21">
        <v>-15080</v>
      </c>
      <c r="G909" s="22">
        <v>-3656</v>
      </c>
      <c r="H909">
        <f t="shared" si="226"/>
        <v>1.5869140625E-2</v>
      </c>
      <c r="I909">
        <f t="shared" si="227"/>
        <v>-0.92041015625</v>
      </c>
      <c r="J909" s="2">
        <f t="shared" si="228"/>
        <v>-0.22314453125</v>
      </c>
      <c r="K909" s="16">
        <v>-7033</v>
      </c>
      <c r="L909" s="16">
        <v>-6233</v>
      </c>
      <c r="M909" s="16">
        <v>-55</v>
      </c>
      <c r="N909" s="18">
        <f t="shared" si="229"/>
        <v>-53.605182926829272</v>
      </c>
      <c r="O909">
        <f t="shared" si="230"/>
        <v>-47.507621951219519</v>
      </c>
      <c r="P909" s="2">
        <f t="shared" si="231"/>
        <v>-0.41920731707317077</v>
      </c>
      <c r="Q909" s="14">
        <v>-69</v>
      </c>
      <c r="R909" s="14">
        <v>247</v>
      </c>
      <c r="S909" s="27">
        <v>-115</v>
      </c>
      <c r="T909" s="18">
        <f t="shared" si="232"/>
        <v>-10.352588147036759</v>
      </c>
      <c r="U909" s="12">
        <f t="shared" si="233"/>
        <v>37.059264816204049</v>
      </c>
      <c r="V909" s="2">
        <f t="shared" si="234"/>
        <v>-17.254313578394598</v>
      </c>
      <c r="W909" s="39">
        <f t="shared" si="235"/>
        <v>7.4268567141785411</v>
      </c>
      <c r="X909" s="39">
        <f t="shared" si="236"/>
        <v>17.629407351837948</v>
      </c>
      <c r="Y909" s="39">
        <f t="shared" si="237"/>
        <v>-16.12903225806452</v>
      </c>
      <c r="Z909" s="7">
        <f t="shared" si="238"/>
        <v>248.35642607227638</v>
      </c>
      <c r="AA909" s="16">
        <v>672</v>
      </c>
      <c r="AB909" s="57">
        <f t="shared" si="239"/>
        <v>23.012759457273788</v>
      </c>
      <c r="AC909" s="2">
        <v>13</v>
      </c>
      <c r="AD909" s="7">
        <v>3160</v>
      </c>
      <c r="AE909">
        <v>94</v>
      </c>
      <c r="AF909">
        <v>118</v>
      </c>
      <c r="AG909">
        <v>116</v>
      </c>
      <c r="AH909" s="2">
        <v>32</v>
      </c>
      <c r="AI909" s="7">
        <v>16</v>
      </c>
      <c r="AJ909">
        <v>60</v>
      </c>
      <c r="AK909">
        <v>0</v>
      </c>
      <c r="AL909">
        <v>20</v>
      </c>
      <c r="AM909">
        <v>0</v>
      </c>
      <c r="AN909">
        <v>0</v>
      </c>
      <c r="AO909" s="2">
        <v>0</v>
      </c>
    </row>
    <row r="910" spans="1:41">
      <c r="A910" s="2">
        <v>1090000</v>
      </c>
      <c r="B910">
        <f t="shared" si="224"/>
        <v>18.166666666666668</v>
      </c>
      <c r="C910" s="16">
        <v>1498881614</v>
      </c>
      <c r="D910" s="6">
        <f t="shared" si="225"/>
        <v>42917.166828703703</v>
      </c>
      <c r="E910" s="20">
        <v>640</v>
      </c>
      <c r="F910" s="21">
        <v>-29776</v>
      </c>
      <c r="G910" s="22">
        <v>-5848</v>
      </c>
      <c r="H910">
        <f t="shared" si="226"/>
        <v>3.90625E-2</v>
      </c>
      <c r="I910">
        <f t="shared" si="227"/>
        <v>-1.8173828125</v>
      </c>
      <c r="J910" s="2">
        <f t="shared" si="228"/>
        <v>-0.35693359375</v>
      </c>
      <c r="K910" s="16">
        <v>-632</v>
      </c>
      <c r="L910" s="16">
        <v>-3054</v>
      </c>
      <c r="M910" s="16">
        <v>-6116</v>
      </c>
      <c r="N910" s="18">
        <f t="shared" si="229"/>
        <v>-4.8170731707317076</v>
      </c>
      <c r="O910">
        <f t="shared" si="230"/>
        <v>-23.277439024390247</v>
      </c>
      <c r="P910" s="2">
        <f t="shared" si="231"/>
        <v>-46.615853658536587</v>
      </c>
      <c r="Q910" s="14">
        <v>-318</v>
      </c>
      <c r="R910" s="14">
        <v>236</v>
      </c>
      <c r="S910" s="27">
        <v>-36</v>
      </c>
      <c r="T910" s="18">
        <f t="shared" si="232"/>
        <v>-47.711927981995501</v>
      </c>
      <c r="U910" s="12">
        <f t="shared" si="233"/>
        <v>35.408852213053265</v>
      </c>
      <c r="V910" s="2">
        <f t="shared" si="234"/>
        <v>-5.4013503375843959</v>
      </c>
      <c r="W910" s="39">
        <f t="shared" si="235"/>
        <v>-29.932483120780201</v>
      </c>
      <c r="X910" s="39">
        <f t="shared" si="236"/>
        <v>15.978994748687164</v>
      </c>
      <c r="Y910" s="39">
        <f t="shared" si="237"/>
        <v>-4.2760690172543159</v>
      </c>
      <c r="Z910" s="7">
        <f t="shared" si="238"/>
        <v>359.98173593913771</v>
      </c>
      <c r="AA910" s="16">
        <v>624</v>
      </c>
      <c r="AB910" s="57">
        <f t="shared" si="239"/>
        <v>22.868990924611374</v>
      </c>
      <c r="AC910" s="2">
        <v>13</v>
      </c>
      <c r="AD910" s="7">
        <v>3164</v>
      </c>
      <c r="AE910">
        <v>95</v>
      </c>
      <c r="AF910">
        <v>118</v>
      </c>
      <c r="AG910">
        <v>116</v>
      </c>
      <c r="AH910" s="2">
        <v>34</v>
      </c>
      <c r="AI910" s="7">
        <v>16</v>
      </c>
      <c r="AJ910">
        <v>66</v>
      </c>
      <c r="AK910">
        <v>0</v>
      </c>
      <c r="AL910">
        <v>0</v>
      </c>
      <c r="AM910">
        <v>0</v>
      </c>
      <c r="AN910">
        <v>6</v>
      </c>
      <c r="AO910" s="2">
        <v>0</v>
      </c>
    </row>
    <row r="911" spans="1:41">
      <c r="A911" s="2">
        <v>1091000</v>
      </c>
      <c r="B911">
        <f t="shared" si="224"/>
        <v>18.183333333333334</v>
      </c>
      <c r="C911" s="16">
        <v>1498881615</v>
      </c>
      <c r="D911" s="6">
        <f t="shared" si="225"/>
        <v>42917.16684027778</v>
      </c>
      <c r="E911" s="20">
        <v>92</v>
      </c>
      <c r="F911" s="21">
        <v>-11340</v>
      </c>
      <c r="G911" s="22">
        <v>-2996</v>
      </c>
      <c r="H911">
        <f t="shared" si="226"/>
        <v>5.615234375E-3</v>
      </c>
      <c r="I911">
        <f t="shared" si="227"/>
        <v>-0.692138671875</v>
      </c>
      <c r="J911" s="2">
        <f t="shared" si="228"/>
        <v>-0.182861328125</v>
      </c>
      <c r="K911" s="16">
        <v>-39</v>
      </c>
      <c r="L911" s="16">
        <v>1051</v>
      </c>
      <c r="M911" s="16">
        <v>1868</v>
      </c>
      <c r="N911" s="18">
        <f t="shared" si="229"/>
        <v>-0.29725609756097565</v>
      </c>
      <c r="O911">
        <f t="shared" si="230"/>
        <v>8.010670731707318</v>
      </c>
      <c r="P911" s="2">
        <f t="shared" si="231"/>
        <v>14.237804878048781</v>
      </c>
      <c r="Q911" s="14">
        <v>-375</v>
      </c>
      <c r="R911" s="14">
        <v>149</v>
      </c>
      <c r="S911" s="27">
        <v>53</v>
      </c>
      <c r="T911" s="18">
        <f t="shared" si="232"/>
        <v>-56.264066016504124</v>
      </c>
      <c r="U911" s="12">
        <f t="shared" si="233"/>
        <v>22.355588897224305</v>
      </c>
      <c r="V911" s="2">
        <f t="shared" si="234"/>
        <v>7.9519879969992502</v>
      </c>
      <c r="W911" s="39">
        <f t="shared" si="235"/>
        <v>-38.484621155288821</v>
      </c>
      <c r="X911" s="39">
        <f t="shared" si="236"/>
        <v>2.9257314328582034</v>
      </c>
      <c r="Y911" s="39">
        <f t="shared" si="237"/>
        <v>9.0772693173293302</v>
      </c>
      <c r="Z911" s="7">
        <f t="shared" si="238"/>
        <v>5.4024717963222599</v>
      </c>
      <c r="AA911" s="16">
        <v>544</v>
      </c>
      <c r="AB911" s="57">
        <f t="shared" si="239"/>
        <v>22.629376703507354</v>
      </c>
      <c r="AC911" s="2">
        <v>13</v>
      </c>
      <c r="AD911" s="7">
        <v>3169</v>
      </c>
      <c r="AE911">
        <v>100</v>
      </c>
      <c r="AF911">
        <v>121</v>
      </c>
      <c r="AG911">
        <v>119</v>
      </c>
      <c r="AH911" s="2">
        <v>35</v>
      </c>
      <c r="AI911" s="7">
        <v>16</v>
      </c>
      <c r="AJ911">
        <v>95</v>
      </c>
      <c r="AK911">
        <v>0</v>
      </c>
      <c r="AL911">
        <v>0</v>
      </c>
      <c r="AM911">
        <v>0</v>
      </c>
      <c r="AN911">
        <v>1</v>
      </c>
      <c r="AO911" s="2">
        <v>0</v>
      </c>
    </row>
    <row r="912" spans="1:41">
      <c r="A912" s="2">
        <v>1092000</v>
      </c>
      <c r="B912">
        <f t="shared" si="224"/>
        <v>18.2</v>
      </c>
      <c r="C912" s="16">
        <v>1498881616</v>
      </c>
      <c r="D912" s="6">
        <f t="shared" si="225"/>
        <v>42917.166851851856</v>
      </c>
      <c r="E912" s="20">
        <v>912</v>
      </c>
      <c r="F912" s="21">
        <v>-20128</v>
      </c>
      <c r="G912" s="22">
        <v>-4288</v>
      </c>
      <c r="H912">
        <f t="shared" si="226"/>
        <v>5.56640625E-2</v>
      </c>
      <c r="I912">
        <f t="shared" si="227"/>
        <v>-1.228515625</v>
      </c>
      <c r="J912" s="2">
        <f t="shared" si="228"/>
        <v>-0.26171875</v>
      </c>
      <c r="K912" s="16">
        <v>-218</v>
      </c>
      <c r="L912" s="16">
        <v>6125</v>
      </c>
      <c r="M912" s="16">
        <v>12143</v>
      </c>
      <c r="N912" s="18">
        <f t="shared" si="229"/>
        <v>-1.6615853658536588</v>
      </c>
      <c r="O912">
        <f t="shared" si="230"/>
        <v>46.684451219512198</v>
      </c>
      <c r="P912" s="2">
        <f t="shared" si="231"/>
        <v>92.553353658536594</v>
      </c>
      <c r="Q912" s="14">
        <v>-138</v>
      </c>
      <c r="R912" s="14">
        <v>264</v>
      </c>
      <c r="S912" s="27">
        <v>-36</v>
      </c>
      <c r="T912" s="18">
        <f t="shared" si="232"/>
        <v>-20.705176294073517</v>
      </c>
      <c r="U912" s="12">
        <f t="shared" si="233"/>
        <v>39.609902475618902</v>
      </c>
      <c r="V912" s="2">
        <f t="shared" si="234"/>
        <v>-5.4013503375843959</v>
      </c>
      <c r="W912" s="39">
        <f t="shared" si="235"/>
        <v>-2.9257314328582176</v>
      </c>
      <c r="X912" s="39">
        <f t="shared" si="236"/>
        <v>20.180045011252801</v>
      </c>
      <c r="Y912" s="39">
        <f t="shared" si="237"/>
        <v>-4.2760690172543159</v>
      </c>
      <c r="Z912" s="7">
        <f t="shared" si="238"/>
        <v>310.25079241179901</v>
      </c>
      <c r="AA912" s="16">
        <v>544</v>
      </c>
      <c r="AB912" s="57">
        <f t="shared" si="239"/>
        <v>22.629376703507354</v>
      </c>
      <c r="AC912" s="2">
        <v>13</v>
      </c>
      <c r="AD912" s="7">
        <v>3173</v>
      </c>
      <c r="AE912">
        <v>92</v>
      </c>
      <c r="AF912">
        <v>117</v>
      </c>
      <c r="AG912">
        <v>115</v>
      </c>
      <c r="AH912" s="2">
        <v>32</v>
      </c>
      <c r="AI912" s="7">
        <v>16</v>
      </c>
      <c r="AJ912">
        <v>76</v>
      </c>
      <c r="AK912">
        <v>0</v>
      </c>
      <c r="AL912">
        <v>14</v>
      </c>
      <c r="AM912">
        <v>0</v>
      </c>
      <c r="AN912">
        <v>0</v>
      </c>
      <c r="AO912" s="2">
        <v>0</v>
      </c>
    </row>
    <row r="913" spans="1:41">
      <c r="A913" s="2">
        <v>1093000</v>
      </c>
      <c r="B913">
        <f t="shared" si="224"/>
        <v>18.216666666666665</v>
      </c>
      <c r="C913" s="16">
        <v>1498881617</v>
      </c>
      <c r="D913" s="6">
        <f t="shared" si="225"/>
        <v>42917.166863425926</v>
      </c>
      <c r="E913" s="20">
        <v>-24</v>
      </c>
      <c r="F913" s="21">
        <v>-17732</v>
      </c>
      <c r="G913" s="22">
        <v>-3016</v>
      </c>
      <c r="H913">
        <f t="shared" si="226"/>
        <v>-1.46484375E-3</v>
      </c>
      <c r="I913">
        <f t="shared" si="227"/>
        <v>-1.082275390625</v>
      </c>
      <c r="J913" s="2">
        <f t="shared" si="228"/>
        <v>-0.18408203125</v>
      </c>
      <c r="K913" s="16">
        <v>5772</v>
      </c>
      <c r="L913" s="16">
        <v>13598</v>
      </c>
      <c r="M913" s="16">
        <v>3643</v>
      </c>
      <c r="N913" s="18">
        <f t="shared" si="229"/>
        <v>43.993902439024396</v>
      </c>
      <c r="O913">
        <f t="shared" si="230"/>
        <v>103.64329268292684</v>
      </c>
      <c r="P913" s="2">
        <f t="shared" si="231"/>
        <v>27.766768292682929</v>
      </c>
      <c r="Q913" s="14">
        <v>-6</v>
      </c>
      <c r="R913" s="14">
        <v>224</v>
      </c>
      <c r="S913" s="27">
        <v>74</v>
      </c>
      <c r="T913" s="18">
        <f t="shared" si="232"/>
        <v>-0.90022505626406601</v>
      </c>
      <c r="U913" s="12">
        <f t="shared" si="233"/>
        <v>33.608402100525133</v>
      </c>
      <c r="V913" s="2">
        <f t="shared" si="234"/>
        <v>11.102775693923482</v>
      </c>
      <c r="W913" s="39">
        <f t="shared" si="235"/>
        <v>16.879219804951234</v>
      </c>
      <c r="X913" s="39">
        <f t="shared" si="236"/>
        <v>14.178544636159032</v>
      </c>
      <c r="Y913" s="39">
        <f t="shared" si="237"/>
        <v>12.228057014253562</v>
      </c>
      <c r="Z913" s="7">
        <f t="shared" si="238"/>
        <v>142.38336320132359</v>
      </c>
      <c r="AA913" s="16">
        <v>560</v>
      </c>
      <c r="AB913" s="57">
        <f t="shared" si="239"/>
        <v>22.677299547728158</v>
      </c>
      <c r="AC913" s="2">
        <v>13</v>
      </c>
      <c r="AD913" s="7">
        <v>3176</v>
      </c>
      <c r="AE913">
        <v>160</v>
      </c>
      <c r="AF913">
        <v>176</v>
      </c>
      <c r="AG913">
        <v>162</v>
      </c>
      <c r="AH913" s="2">
        <v>60</v>
      </c>
      <c r="AI913" s="7">
        <v>16</v>
      </c>
      <c r="AJ913">
        <v>49</v>
      </c>
      <c r="AK913">
        <v>0</v>
      </c>
      <c r="AL913">
        <v>0</v>
      </c>
      <c r="AM913">
        <v>3</v>
      </c>
      <c r="AN913">
        <v>0</v>
      </c>
      <c r="AO913" s="2">
        <v>2</v>
      </c>
    </row>
    <row r="914" spans="1:41">
      <c r="A914" s="2">
        <v>1094000</v>
      </c>
      <c r="B914">
        <f t="shared" si="224"/>
        <v>18.233333333333334</v>
      </c>
      <c r="C914" s="16">
        <v>1498881618</v>
      </c>
      <c r="D914" s="6">
        <f t="shared" si="225"/>
        <v>42917.166874999995</v>
      </c>
      <c r="E914" s="20">
        <v>-644</v>
      </c>
      <c r="F914" s="21">
        <v>-21644</v>
      </c>
      <c r="G914" s="22">
        <v>-3500</v>
      </c>
      <c r="H914">
        <f t="shared" si="226"/>
        <v>-3.9306640625E-2</v>
      </c>
      <c r="I914">
        <f t="shared" si="227"/>
        <v>-1.321044921875</v>
      </c>
      <c r="J914" s="2">
        <f t="shared" si="228"/>
        <v>-0.213623046875</v>
      </c>
      <c r="K914" s="16">
        <v>-4734</v>
      </c>
      <c r="L914" s="16">
        <v>17164</v>
      </c>
      <c r="M914" s="16">
        <v>7023</v>
      </c>
      <c r="N914" s="18">
        <f t="shared" si="229"/>
        <v>-36.082317073170735</v>
      </c>
      <c r="O914">
        <f t="shared" si="230"/>
        <v>130.82317073170734</v>
      </c>
      <c r="P914" s="2">
        <f t="shared" si="231"/>
        <v>53.528963414634148</v>
      </c>
      <c r="Q914" s="14">
        <v>-36</v>
      </c>
      <c r="R914" s="14">
        <v>172</v>
      </c>
      <c r="S914" s="27">
        <v>192</v>
      </c>
      <c r="T914" s="18">
        <f t="shared" si="232"/>
        <v>-5.4013503375843959</v>
      </c>
      <c r="U914" s="12">
        <f t="shared" si="233"/>
        <v>25.806451612903224</v>
      </c>
      <c r="V914" s="2">
        <f t="shared" si="234"/>
        <v>28.807201800450112</v>
      </c>
      <c r="W914" s="39">
        <f t="shared" si="235"/>
        <v>12.378094523630903</v>
      </c>
      <c r="X914" s="39">
        <f t="shared" si="236"/>
        <v>6.3765941485371229</v>
      </c>
      <c r="Y914" s="39">
        <f t="shared" si="237"/>
        <v>29.932483120780191</v>
      </c>
      <c r="Z914" s="7">
        <f t="shared" si="238"/>
        <v>109.27934589291928</v>
      </c>
      <c r="AA914" s="16">
        <v>608</v>
      </c>
      <c r="AB914" s="57">
        <f t="shared" si="239"/>
        <v>22.821068080390571</v>
      </c>
      <c r="AC914" s="2">
        <v>13</v>
      </c>
      <c r="AD914" s="7">
        <v>3179</v>
      </c>
      <c r="AE914">
        <v>105</v>
      </c>
      <c r="AF914">
        <v>125</v>
      </c>
      <c r="AG914">
        <v>121</v>
      </c>
      <c r="AH914" s="2">
        <v>38</v>
      </c>
      <c r="AI914" s="7">
        <v>16</v>
      </c>
      <c r="AJ914">
        <v>112</v>
      </c>
      <c r="AK914">
        <v>0</v>
      </c>
      <c r="AL914">
        <v>0</v>
      </c>
      <c r="AM914">
        <v>0</v>
      </c>
      <c r="AN914">
        <v>11</v>
      </c>
      <c r="AO914" s="2">
        <v>0</v>
      </c>
    </row>
    <row r="915" spans="1:41">
      <c r="A915" s="2">
        <v>1095000</v>
      </c>
      <c r="B915">
        <f t="shared" si="224"/>
        <v>18.25</v>
      </c>
      <c r="C915" s="16">
        <v>1498881619</v>
      </c>
      <c r="D915" s="6">
        <f t="shared" si="225"/>
        <v>42917.166886574079</v>
      </c>
      <c r="E915" s="20">
        <v>592</v>
      </c>
      <c r="F915" s="21">
        <v>-21400</v>
      </c>
      <c r="G915" s="22">
        <v>-4716</v>
      </c>
      <c r="H915">
        <f t="shared" si="226"/>
        <v>3.61328125E-2</v>
      </c>
      <c r="I915">
        <f t="shared" si="227"/>
        <v>-1.30615234375</v>
      </c>
      <c r="J915" s="2">
        <f t="shared" si="228"/>
        <v>-0.287841796875</v>
      </c>
      <c r="K915" s="16">
        <v>-311</v>
      </c>
      <c r="L915" s="16">
        <v>16662</v>
      </c>
      <c r="M915" s="16">
        <v>10903</v>
      </c>
      <c r="N915" s="18">
        <f t="shared" si="229"/>
        <v>-2.3704268292682928</v>
      </c>
      <c r="O915">
        <f t="shared" si="230"/>
        <v>126.99695121951221</v>
      </c>
      <c r="P915" s="2">
        <f t="shared" si="231"/>
        <v>83.10213414634147</v>
      </c>
      <c r="Q915" s="14">
        <v>-330</v>
      </c>
      <c r="R915" s="14">
        <v>218</v>
      </c>
      <c r="S915" s="27">
        <v>-124</v>
      </c>
      <c r="T915" s="18">
        <f t="shared" si="232"/>
        <v>-49.512378094523633</v>
      </c>
      <c r="U915" s="12">
        <f t="shared" si="233"/>
        <v>32.708177044261063</v>
      </c>
      <c r="V915" s="2">
        <f t="shared" si="234"/>
        <v>-18.604651162790699</v>
      </c>
      <c r="W915" s="39">
        <f t="shared" si="235"/>
        <v>-31.732933233308334</v>
      </c>
      <c r="X915" s="39">
        <f t="shared" si="236"/>
        <v>13.278319579894962</v>
      </c>
      <c r="Y915" s="39">
        <f t="shared" si="237"/>
        <v>-17.479369842460621</v>
      </c>
      <c r="Z915" s="7">
        <f t="shared" si="238"/>
        <v>338.28686441478783</v>
      </c>
      <c r="AA915" s="16">
        <v>608</v>
      </c>
      <c r="AB915" s="57">
        <f t="shared" si="239"/>
        <v>22.821068080390571</v>
      </c>
      <c r="AC915" s="2">
        <v>13</v>
      </c>
      <c r="AD915" s="7">
        <v>3183</v>
      </c>
      <c r="AE915">
        <v>104</v>
      </c>
      <c r="AF915">
        <v>128</v>
      </c>
      <c r="AG915">
        <v>123</v>
      </c>
      <c r="AH915" s="2">
        <v>37</v>
      </c>
      <c r="AI915" s="7">
        <v>16</v>
      </c>
      <c r="AJ915">
        <v>121</v>
      </c>
      <c r="AK915">
        <v>0</v>
      </c>
      <c r="AL915">
        <v>17</v>
      </c>
      <c r="AM915">
        <v>0</v>
      </c>
      <c r="AN915">
        <v>0</v>
      </c>
      <c r="AO915" s="2">
        <v>0</v>
      </c>
    </row>
    <row r="916" spans="1:41">
      <c r="A916" s="2">
        <v>1096000</v>
      </c>
      <c r="B916">
        <f t="shared" si="224"/>
        <v>18.266666666666666</v>
      </c>
      <c r="C916" s="16">
        <v>1498881620</v>
      </c>
      <c r="D916" s="6">
        <f t="shared" si="225"/>
        <v>42917.166898148149</v>
      </c>
      <c r="E916" s="20">
        <v>852</v>
      </c>
      <c r="F916" s="21">
        <v>-20900</v>
      </c>
      <c r="G916" s="22">
        <v>-3672</v>
      </c>
      <c r="H916">
        <f t="shared" si="226"/>
        <v>5.2001953125E-2</v>
      </c>
      <c r="I916">
        <f t="shared" si="227"/>
        <v>-1.275634765625</v>
      </c>
      <c r="J916" s="2">
        <f t="shared" si="228"/>
        <v>-0.22412109375</v>
      </c>
      <c r="K916" s="16">
        <v>-2526</v>
      </c>
      <c r="L916" s="16">
        <v>16689</v>
      </c>
      <c r="M916" s="16">
        <v>-291</v>
      </c>
      <c r="N916" s="18">
        <f t="shared" si="229"/>
        <v>-19.253048780487806</v>
      </c>
      <c r="O916">
        <f t="shared" si="230"/>
        <v>127.20274390243904</v>
      </c>
      <c r="P916" s="2">
        <f t="shared" si="231"/>
        <v>-2.217987804878049</v>
      </c>
      <c r="Q916" s="14">
        <v>57</v>
      </c>
      <c r="R916" s="14">
        <v>199</v>
      </c>
      <c r="S916" s="27">
        <v>43</v>
      </c>
      <c r="T916" s="18">
        <f t="shared" si="232"/>
        <v>8.5521380345086264</v>
      </c>
      <c r="U916" s="12">
        <f t="shared" si="233"/>
        <v>29.857464366091524</v>
      </c>
      <c r="V916" s="2">
        <f t="shared" si="234"/>
        <v>6.4516129032258061</v>
      </c>
      <c r="W916" s="39">
        <f t="shared" si="235"/>
        <v>26.331582895723926</v>
      </c>
      <c r="X916" s="39">
        <f t="shared" si="236"/>
        <v>10.427606901725422</v>
      </c>
      <c r="Y916" s="39">
        <f t="shared" si="237"/>
        <v>7.576894223555886</v>
      </c>
      <c r="Z916" s="7">
        <f t="shared" si="238"/>
        <v>163.1891962226087</v>
      </c>
      <c r="AA916" s="16">
        <v>496</v>
      </c>
      <c r="AB916" s="57">
        <f t="shared" si="239"/>
        <v>22.485608170844941</v>
      </c>
      <c r="AC916" s="2">
        <v>13</v>
      </c>
      <c r="AD916" s="7">
        <v>3187</v>
      </c>
      <c r="AE916">
        <v>171</v>
      </c>
      <c r="AF916">
        <v>185</v>
      </c>
      <c r="AG916">
        <v>169</v>
      </c>
      <c r="AH916" s="2">
        <v>63</v>
      </c>
      <c r="AI916" s="7">
        <v>16</v>
      </c>
      <c r="AJ916">
        <v>47</v>
      </c>
      <c r="AK916">
        <v>0</v>
      </c>
      <c r="AL916">
        <v>0</v>
      </c>
      <c r="AM916">
        <v>0</v>
      </c>
      <c r="AN916">
        <v>0</v>
      </c>
      <c r="AO916" s="2">
        <v>9</v>
      </c>
    </row>
    <row r="917" spans="1:41">
      <c r="A917" s="2">
        <v>1097000</v>
      </c>
      <c r="B917">
        <f t="shared" si="224"/>
        <v>18.283333333333335</v>
      </c>
      <c r="C917" s="16">
        <v>1498881621</v>
      </c>
      <c r="D917" s="6">
        <f t="shared" si="225"/>
        <v>42917.166909722218</v>
      </c>
      <c r="E917" s="20">
        <v>356</v>
      </c>
      <c r="F917" s="21">
        <v>-16312</v>
      </c>
      <c r="G917" s="22">
        <v>-3088</v>
      </c>
      <c r="H917">
        <f t="shared" si="226"/>
        <v>2.1728515625E-2</v>
      </c>
      <c r="I917">
        <f t="shared" si="227"/>
        <v>-0.99560546875</v>
      </c>
      <c r="J917" s="2">
        <f t="shared" si="228"/>
        <v>-0.1884765625</v>
      </c>
      <c r="K917" s="16">
        <v>-530</v>
      </c>
      <c r="L917" s="16">
        <v>12376</v>
      </c>
      <c r="M917" s="16">
        <v>1170</v>
      </c>
      <c r="N917" s="18">
        <f t="shared" si="229"/>
        <v>-4.0396341463414638</v>
      </c>
      <c r="O917">
        <f t="shared" si="230"/>
        <v>94.32926829268294</v>
      </c>
      <c r="P917" s="2">
        <f t="shared" si="231"/>
        <v>8.9176829268292686</v>
      </c>
      <c r="Q917" s="14">
        <v>-5</v>
      </c>
      <c r="R917" s="14">
        <v>231</v>
      </c>
      <c r="S917" s="27">
        <v>63</v>
      </c>
      <c r="T917" s="18">
        <f t="shared" si="232"/>
        <v>-0.75018754688672162</v>
      </c>
      <c r="U917" s="12">
        <f t="shared" si="233"/>
        <v>34.658664666166544</v>
      </c>
      <c r="V917" s="2">
        <f t="shared" si="234"/>
        <v>9.4523630907726925</v>
      </c>
      <c r="W917" s="39">
        <f t="shared" si="235"/>
        <v>17.029257314328579</v>
      </c>
      <c r="X917" s="39">
        <f t="shared" si="236"/>
        <v>15.228807201800443</v>
      </c>
      <c r="Y917" s="39">
        <f t="shared" si="237"/>
        <v>10.577644411102773</v>
      </c>
      <c r="Z917" s="7">
        <f t="shared" si="238"/>
        <v>146.65064120656393</v>
      </c>
      <c r="AA917" s="16">
        <v>624</v>
      </c>
      <c r="AB917" s="57">
        <f t="shared" si="239"/>
        <v>22.868990924611374</v>
      </c>
      <c r="AC917" s="2">
        <v>13</v>
      </c>
      <c r="AD917" s="7">
        <v>3191</v>
      </c>
      <c r="AE917">
        <v>118</v>
      </c>
      <c r="AF917">
        <v>137</v>
      </c>
      <c r="AG917">
        <v>129</v>
      </c>
      <c r="AH917" s="2">
        <v>43</v>
      </c>
      <c r="AI917" s="7">
        <v>16</v>
      </c>
      <c r="AJ917">
        <v>64</v>
      </c>
      <c r="AK917">
        <v>0</v>
      </c>
      <c r="AL917">
        <v>0</v>
      </c>
      <c r="AM917">
        <v>0</v>
      </c>
      <c r="AN917">
        <v>15</v>
      </c>
      <c r="AO917" s="2">
        <v>0</v>
      </c>
    </row>
    <row r="918" spans="1:41">
      <c r="A918" s="2">
        <v>1098000</v>
      </c>
      <c r="B918">
        <f t="shared" si="224"/>
        <v>18.3</v>
      </c>
      <c r="C918" s="16">
        <v>1498881622</v>
      </c>
      <c r="D918" s="6">
        <f t="shared" si="225"/>
        <v>42917.166921296295</v>
      </c>
      <c r="E918" s="20">
        <v>56</v>
      </c>
      <c r="F918" s="21">
        <v>-24220</v>
      </c>
      <c r="G918" s="22">
        <v>-6032</v>
      </c>
      <c r="H918">
        <f t="shared" si="226"/>
        <v>3.41796875E-3</v>
      </c>
      <c r="I918">
        <f t="shared" si="227"/>
        <v>-1.478271484375</v>
      </c>
      <c r="J918" s="2">
        <f t="shared" si="228"/>
        <v>-0.3681640625</v>
      </c>
      <c r="K918" s="16">
        <v>6132</v>
      </c>
      <c r="L918" s="16">
        <v>10486</v>
      </c>
      <c r="M918" s="16">
        <v>-10903</v>
      </c>
      <c r="N918" s="18">
        <f t="shared" si="229"/>
        <v>46.737804878048784</v>
      </c>
      <c r="O918">
        <f t="shared" si="230"/>
        <v>79.923780487804891</v>
      </c>
      <c r="P918" s="2">
        <f t="shared" si="231"/>
        <v>-83.10213414634147</v>
      </c>
      <c r="Q918" s="14">
        <v>-320</v>
      </c>
      <c r="R918" s="14">
        <v>226</v>
      </c>
      <c r="S918" s="27">
        <v>-4</v>
      </c>
      <c r="T918" s="18">
        <f t="shared" si="232"/>
        <v>-48.012003000750184</v>
      </c>
      <c r="U918" s="12">
        <f t="shared" si="233"/>
        <v>33.908477119279823</v>
      </c>
      <c r="V918" s="2">
        <f t="shared" si="234"/>
        <v>-0.60015003750937734</v>
      </c>
      <c r="W918" s="39">
        <f t="shared" si="235"/>
        <v>-30.232558139534884</v>
      </c>
      <c r="X918" s="39">
        <f t="shared" si="236"/>
        <v>14.478619654913722</v>
      </c>
      <c r="Y918" s="39">
        <f t="shared" si="237"/>
        <v>0.52513128282070265</v>
      </c>
      <c r="Z918" s="7">
        <f t="shared" si="238"/>
        <v>-7.4534803850993114</v>
      </c>
      <c r="AA918" s="16">
        <v>656</v>
      </c>
      <c r="AB918" s="57">
        <f t="shared" si="239"/>
        <v>22.964836613052984</v>
      </c>
      <c r="AC918" s="2">
        <v>13</v>
      </c>
      <c r="AD918" s="7">
        <v>3196</v>
      </c>
      <c r="AE918">
        <v>94</v>
      </c>
      <c r="AF918">
        <v>118</v>
      </c>
      <c r="AG918">
        <v>116</v>
      </c>
      <c r="AH918" s="2">
        <v>32</v>
      </c>
      <c r="AI918" s="7">
        <v>16</v>
      </c>
      <c r="AJ918">
        <v>54</v>
      </c>
      <c r="AK918">
        <v>0</v>
      </c>
      <c r="AL918">
        <v>8</v>
      </c>
      <c r="AM918">
        <v>0</v>
      </c>
      <c r="AN918">
        <v>0</v>
      </c>
      <c r="AO918" s="2">
        <v>0</v>
      </c>
    </row>
    <row r="919" spans="1:41">
      <c r="A919" s="2">
        <v>1099000</v>
      </c>
      <c r="B919">
        <f t="shared" si="224"/>
        <v>18.316666666666666</v>
      </c>
      <c r="C919" s="16">
        <v>1498881623</v>
      </c>
      <c r="D919" s="6">
        <f t="shared" si="225"/>
        <v>42917.166932870372</v>
      </c>
      <c r="E919" s="20">
        <v>220</v>
      </c>
      <c r="F919" s="21">
        <v>-8872</v>
      </c>
      <c r="G919" s="22">
        <v>-1844</v>
      </c>
      <c r="H919">
        <f t="shared" si="226"/>
        <v>1.3427734375E-2</v>
      </c>
      <c r="I919">
        <f t="shared" si="227"/>
        <v>-0.54150390625</v>
      </c>
      <c r="J919" s="2">
        <f t="shared" si="228"/>
        <v>-0.112548828125</v>
      </c>
      <c r="K919" s="16">
        <v>-2547</v>
      </c>
      <c r="L919" s="16">
        <v>-44</v>
      </c>
      <c r="M919" s="16">
        <v>-2260</v>
      </c>
      <c r="N919" s="18">
        <f t="shared" si="229"/>
        <v>-19.413109756097562</v>
      </c>
      <c r="O919">
        <f t="shared" si="230"/>
        <v>-0.33536585365853661</v>
      </c>
      <c r="P919" s="2">
        <f t="shared" si="231"/>
        <v>-17.225609756097562</v>
      </c>
      <c r="Q919" s="14">
        <v>-361</v>
      </c>
      <c r="R919" s="14">
        <v>121</v>
      </c>
      <c r="S919" s="27">
        <v>-183</v>
      </c>
      <c r="T919" s="18">
        <f t="shared" si="232"/>
        <v>-54.163540885221302</v>
      </c>
      <c r="U919" s="12">
        <f t="shared" si="233"/>
        <v>18.154538634658664</v>
      </c>
      <c r="V919" s="2">
        <f t="shared" si="234"/>
        <v>-27.456864216054015</v>
      </c>
      <c r="W919" s="39">
        <f t="shared" si="235"/>
        <v>-36.384096024005999</v>
      </c>
      <c r="X919" s="39">
        <f t="shared" si="236"/>
        <v>-1.2753188297074374</v>
      </c>
      <c r="Y919" s="39">
        <f t="shared" si="237"/>
        <v>-26.331582895723933</v>
      </c>
      <c r="Z919" s="7">
        <f t="shared" si="238"/>
        <v>330.90777932030448</v>
      </c>
      <c r="AA919" s="16">
        <v>560</v>
      </c>
      <c r="AB919" s="57">
        <f t="shared" si="239"/>
        <v>22.677299547728158</v>
      </c>
      <c r="AC919" s="2">
        <v>13</v>
      </c>
      <c r="AD919" s="7">
        <v>3199</v>
      </c>
      <c r="AE919">
        <v>93</v>
      </c>
      <c r="AF919">
        <v>118</v>
      </c>
      <c r="AG919">
        <v>116</v>
      </c>
      <c r="AH919" s="2">
        <v>32</v>
      </c>
      <c r="AI919" s="7">
        <v>16</v>
      </c>
      <c r="AJ919">
        <v>121</v>
      </c>
      <c r="AK919">
        <v>0</v>
      </c>
      <c r="AL919">
        <v>13</v>
      </c>
      <c r="AM919">
        <v>0</v>
      </c>
      <c r="AN919">
        <v>0</v>
      </c>
      <c r="AO919" s="2">
        <v>0</v>
      </c>
    </row>
    <row r="920" spans="1:41">
      <c r="A920" s="2">
        <v>1100000</v>
      </c>
      <c r="B920">
        <f t="shared" si="224"/>
        <v>18.333333333333332</v>
      </c>
      <c r="C920" s="16">
        <v>1498881624</v>
      </c>
      <c r="D920" s="6">
        <f t="shared" si="225"/>
        <v>42917.166944444441</v>
      </c>
      <c r="E920" s="20">
        <v>-408</v>
      </c>
      <c r="F920" s="21">
        <v>-21172</v>
      </c>
      <c r="G920" s="22">
        <v>-4736</v>
      </c>
      <c r="H920">
        <f t="shared" si="226"/>
        <v>-2.490234375E-2</v>
      </c>
      <c r="I920">
        <f t="shared" si="227"/>
        <v>-1.292236328125</v>
      </c>
      <c r="J920" s="2">
        <f t="shared" si="228"/>
        <v>-0.2890625</v>
      </c>
      <c r="K920" s="16">
        <v>-8084</v>
      </c>
      <c r="L920" s="16">
        <v>1773</v>
      </c>
      <c r="M920" s="16">
        <v>10959</v>
      </c>
      <c r="N920" s="18">
        <f t="shared" si="229"/>
        <v>-61.615853658536594</v>
      </c>
      <c r="O920">
        <f t="shared" si="230"/>
        <v>13.513719512195124</v>
      </c>
      <c r="P920" s="2">
        <f t="shared" si="231"/>
        <v>83.528963414634148</v>
      </c>
      <c r="Q920" s="14">
        <v>-246</v>
      </c>
      <c r="R920" s="14">
        <v>248</v>
      </c>
      <c r="S920" s="27">
        <v>42</v>
      </c>
      <c r="T920" s="18">
        <f t="shared" si="232"/>
        <v>-36.909227306826708</v>
      </c>
      <c r="U920" s="12">
        <f t="shared" si="233"/>
        <v>37.209302325581397</v>
      </c>
      <c r="V920" s="2">
        <f t="shared" si="234"/>
        <v>6.301575393848462</v>
      </c>
      <c r="W920" s="39">
        <f t="shared" si="235"/>
        <v>-19.129782445611408</v>
      </c>
      <c r="X920" s="39">
        <f t="shared" si="236"/>
        <v>17.779444861215296</v>
      </c>
      <c r="Y920" s="39">
        <f t="shared" si="237"/>
        <v>7.426856714178542</v>
      </c>
      <c r="Z920" s="7">
        <f t="shared" si="238"/>
        <v>13.723846566778889</v>
      </c>
      <c r="AA920" s="16">
        <v>592</v>
      </c>
      <c r="AB920" s="57">
        <f t="shared" si="239"/>
        <v>22.773145236169768</v>
      </c>
      <c r="AC920" s="2">
        <v>13</v>
      </c>
      <c r="AD920" s="7">
        <v>3203</v>
      </c>
      <c r="AE920">
        <v>95</v>
      </c>
      <c r="AF920">
        <v>117</v>
      </c>
      <c r="AG920">
        <v>114</v>
      </c>
      <c r="AH920" s="2">
        <v>34</v>
      </c>
      <c r="AI920" s="7">
        <v>16</v>
      </c>
      <c r="AJ920">
        <v>97</v>
      </c>
      <c r="AK920">
        <v>0</v>
      </c>
      <c r="AL920">
        <v>11</v>
      </c>
      <c r="AM920">
        <v>0</v>
      </c>
      <c r="AN920">
        <v>0</v>
      </c>
      <c r="AO920" s="2">
        <v>0</v>
      </c>
    </row>
    <row r="921" spans="1:41">
      <c r="A921" s="2">
        <v>1101000</v>
      </c>
      <c r="B921">
        <f t="shared" si="224"/>
        <v>18.350000000000001</v>
      </c>
      <c r="C921" s="16">
        <v>1498881625</v>
      </c>
      <c r="D921" s="6">
        <f t="shared" si="225"/>
        <v>42917.166956018518</v>
      </c>
      <c r="E921" s="20">
        <v>356</v>
      </c>
      <c r="F921" s="21">
        <v>-30948</v>
      </c>
      <c r="G921" s="22">
        <v>-13240</v>
      </c>
      <c r="H921">
        <f t="shared" si="226"/>
        <v>2.1728515625E-2</v>
      </c>
      <c r="I921">
        <f t="shared" si="227"/>
        <v>-1.888916015625</v>
      </c>
      <c r="J921" s="2">
        <f t="shared" si="228"/>
        <v>-0.80810546875</v>
      </c>
      <c r="K921" s="16">
        <v>1282</v>
      </c>
      <c r="L921" s="16">
        <v>9683</v>
      </c>
      <c r="M921" s="16">
        <v>1568</v>
      </c>
      <c r="N921" s="18">
        <f t="shared" si="229"/>
        <v>9.7713414634146343</v>
      </c>
      <c r="O921">
        <f t="shared" si="230"/>
        <v>73.803353658536594</v>
      </c>
      <c r="P921" s="2">
        <f t="shared" si="231"/>
        <v>11.951219512195124</v>
      </c>
      <c r="Q921" s="14">
        <v>-98</v>
      </c>
      <c r="R921" s="14">
        <v>254</v>
      </c>
      <c r="S921" s="27">
        <v>24</v>
      </c>
      <c r="T921" s="18">
        <f t="shared" si="232"/>
        <v>-14.703675918979744</v>
      </c>
      <c r="U921" s="12">
        <f t="shared" si="233"/>
        <v>38.10952738184546</v>
      </c>
      <c r="V921" s="2">
        <f t="shared" si="234"/>
        <v>3.6009002250562641</v>
      </c>
      <c r="W921" s="39">
        <f t="shared" si="235"/>
        <v>3.0757689422355554</v>
      </c>
      <c r="X921" s="39">
        <f t="shared" si="236"/>
        <v>18.679669917479359</v>
      </c>
      <c r="Y921" s="39">
        <f t="shared" si="237"/>
        <v>4.7261815453863445</v>
      </c>
      <c r="Z921" s="7">
        <f t="shared" si="238"/>
        <v>120.36819709335381</v>
      </c>
      <c r="AA921" s="16">
        <v>544</v>
      </c>
      <c r="AB921" s="57">
        <f t="shared" si="239"/>
        <v>22.629376703507354</v>
      </c>
      <c r="AC921" s="2">
        <v>13</v>
      </c>
      <c r="AD921" s="7">
        <v>3208</v>
      </c>
      <c r="AE921">
        <v>120</v>
      </c>
      <c r="AF921">
        <v>138</v>
      </c>
      <c r="AG921">
        <v>133</v>
      </c>
      <c r="AH921" s="2">
        <v>44</v>
      </c>
      <c r="AI921" s="7">
        <v>16</v>
      </c>
      <c r="AJ921">
        <v>86</v>
      </c>
      <c r="AK921">
        <v>0</v>
      </c>
      <c r="AL921">
        <v>0</v>
      </c>
      <c r="AM921">
        <v>11</v>
      </c>
      <c r="AN921">
        <v>0</v>
      </c>
      <c r="AO921" s="2">
        <v>0</v>
      </c>
    </row>
    <row r="922" spans="1:41">
      <c r="A922" s="2">
        <v>1102000</v>
      </c>
      <c r="B922">
        <f t="shared" si="224"/>
        <v>18.366666666666667</v>
      </c>
      <c r="C922" s="16">
        <v>1498881626</v>
      </c>
      <c r="D922" s="6">
        <f t="shared" si="225"/>
        <v>42917.166967592595</v>
      </c>
      <c r="E922" s="20">
        <v>1436</v>
      </c>
      <c r="F922" s="21">
        <v>-23804</v>
      </c>
      <c r="G922" s="22">
        <v>-3984</v>
      </c>
      <c r="H922">
        <f t="shared" si="226"/>
        <v>8.7646484375E-2</v>
      </c>
      <c r="I922">
        <f t="shared" si="227"/>
        <v>-1.452880859375</v>
      </c>
      <c r="J922" s="2">
        <f t="shared" si="228"/>
        <v>-0.2431640625</v>
      </c>
      <c r="K922" s="16">
        <v>16774</v>
      </c>
      <c r="L922" s="16">
        <v>7888</v>
      </c>
      <c r="M922" s="16">
        <v>21682</v>
      </c>
      <c r="N922" s="18">
        <f t="shared" si="229"/>
        <v>127.85060975609757</v>
      </c>
      <c r="O922">
        <f t="shared" si="230"/>
        <v>60.121951219512198</v>
      </c>
      <c r="P922" s="2">
        <f t="shared" si="231"/>
        <v>165.25914634146343</v>
      </c>
      <c r="Q922" s="14">
        <v>41</v>
      </c>
      <c r="R922" s="14">
        <v>127</v>
      </c>
      <c r="S922" s="27">
        <v>191</v>
      </c>
      <c r="T922" s="18">
        <f t="shared" si="232"/>
        <v>6.1515378844711179</v>
      </c>
      <c r="U922" s="12">
        <f t="shared" si="233"/>
        <v>19.05476369092273</v>
      </c>
      <c r="V922" s="2">
        <f t="shared" si="234"/>
        <v>28.657164291072768</v>
      </c>
      <c r="W922" s="39">
        <f t="shared" si="235"/>
        <v>23.930982745686418</v>
      </c>
      <c r="X922" s="39">
        <f t="shared" si="236"/>
        <v>-0.37509377344337125</v>
      </c>
      <c r="Y922" s="39">
        <f t="shared" si="237"/>
        <v>29.782445611402849</v>
      </c>
      <c r="Z922" s="7">
        <f t="shared" si="238"/>
        <v>126.36547157610528</v>
      </c>
      <c r="AA922" s="16">
        <v>608</v>
      </c>
      <c r="AB922" s="57">
        <f t="shared" si="239"/>
        <v>22.821068080390571</v>
      </c>
      <c r="AC922" s="2">
        <v>13</v>
      </c>
      <c r="AD922" s="7">
        <v>3211</v>
      </c>
      <c r="AE922">
        <v>152</v>
      </c>
      <c r="AF922">
        <v>166</v>
      </c>
      <c r="AG922">
        <v>154</v>
      </c>
      <c r="AH922" s="2">
        <v>57</v>
      </c>
      <c r="AI922" s="7">
        <v>16</v>
      </c>
      <c r="AJ922">
        <v>58</v>
      </c>
      <c r="AK922">
        <v>0</v>
      </c>
      <c r="AL922">
        <v>0</v>
      </c>
      <c r="AM922">
        <v>0</v>
      </c>
      <c r="AN922">
        <v>0</v>
      </c>
      <c r="AO922" s="2">
        <v>7</v>
      </c>
    </row>
    <row r="923" spans="1:41">
      <c r="A923" s="2">
        <v>1103000</v>
      </c>
      <c r="B923">
        <f t="shared" si="224"/>
        <v>18.383333333333333</v>
      </c>
      <c r="C923" s="16">
        <v>1498881627</v>
      </c>
      <c r="D923" s="6">
        <f t="shared" si="225"/>
        <v>42917.166979166665</v>
      </c>
      <c r="E923" s="20">
        <v>-708</v>
      </c>
      <c r="F923" s="21">
        <v>-11924</v>
      </c>
      <c r="G923" s="22">
        <v>-2432</v>
      </c>
      <c r="H923">
        <f t="shared" si="226"/>
        <v>-4.3212890625E-2</v>
      </c>
      <c r="I923">
        <f t="shared" si="227"/>
        <v>-0.727783203125</v>
      </c>
      <c r="J923" s="2">
        <f t="shared" si="228"/>
        <v>-0.1484375</v>
      </c>
      <c r="K923" s="16">
        <v>-1761</v>
      </c>
      <c r="L923" s="16">
        <v>13179</v>
      </c>
      <c r="M923" s="16">
        <v>15023</v>
      </c>
      <c r="N923" s="18">
        <f t="shared" si="229"/>
        <v>-13.422256097560977</v>
      </c>
      <c r="O923">
        <f t="shared" si="230"/>
        <v>100.44969512195122</v>
      </c>
      <c r="P923" s="2">
        <f t="shared" si="231"/>
        <v>114.50457317073172</v>
      </c>
      <c r="Q923" s="14">
        <v>-127</v>
      </c>
      <c r="R923" s="14">
        <v>107</v>
      </c>
      <c r="S923" s="27">
        <v>249</v>
      </c>
      <c r="T923" s="18">
        <f t="shared" si="232"/>
        <v>-19.05476369092273</v>
      </c>
      <c r="U923" s="12">
        <f t="shared" si="233"/>
        <v>16.054013503375845</v>
      </c>
      <c r="V923" s="2">
        <f t="shared" si="234"/>
        <v>37.359339834958739</v>
      </c>
      <c r="W923" s="39">
        <f t="shared" si="235"/>
        <v>-1.2753188297074303</v>
      </c>
      <c r="X923" s="39">
        <f t="shared" si="236"/>
        <v>-3.375843960990256</v>
      </c>
      <c r="Y923" s="39">
        <f t="shared" si="237"/>
        <v>38.484621155288821</v>
      </c>
      <c r="Z923" s="7">
        <f t="shared" si="238"/>
        <v>83.764643640696917</v>
      </c>
      <c r="AA923" s="16">
        <v>624</v>
      </c>
      <c r="AB923" s="57">
        <f t="shared" si="239"/>
        <v>22.868990924611374</v>
      </c>
      <c r="AC923" s="2">
        <v>13</v>
      </c>
      <c r="AD923" s="7">
        <v>3216</v>
      </c>
      <c r="AE923">
        <v>115</v>
      </c>
      <c r="AF923">
        <v>131</v>
      </c>
      <c r="AG923">
        <v>125</v>
      </c>
      <c r="AH923" s="2">
        <v>41</v>
      </c>
      <c r="AI923" s="7">
        <v>16</v>
      </c>
      <c r="AJ923">
        <v>75</v>
      </c>
      <c r="AK923">
        <v>0</v>
      </c>
      <c r="AL923">
        <v>0</v>
      </c>
      <c r="AM923">
        <v>0</v>
      </c>
      <c r="AN923">
        <v>0</v>
      </c>
      <c r="AO923" s="2">
        <v>0</v>
      </c>
    </row>
    <row r="924" spans="1:41">
      <c r="A924" s="2">
        <v>1104000</v>
      </c>
      <c r="B924">
        <f t="shared" si="224"/>
        <v>18.399999999999999</v>
      </c>
      <c r="C924" s="16">
        <v>1498881628</v>
      </c>
      <c r="D924" s="6">
        <f t="shared" si="225"/>
        <v>42917.166990740741</v>
      </c>
      <c r="E924" s="20">
        <v>-188</v>
      </c>
      <c r="F924" s="21">
        <v>-20652</v>
      </c>
      <c r="G924" s="22">
        <v>-4032</v>
      </c>
      <c r="H924">
        <f t="shared" si="226"/>
        <v>-1.1474609375E-2</v>
      </c>
      <c r="I924">
        <f t="shared" si="227"/>
        <v>-1.260498046875</v>
      </c>
      <c r="J924" s="2">
        <f t="shared" si="228"/>
        <v>-0.24609375</v>
      </c>
      <c r="K924" s="16">
        <v>-7507</v>
      </c>
      <c r="L924" s="16">
        <v>17680</v>
      </c>
      <c r="M924" s="16">
        <v>5674</v>
      </c>
      <c r="N924" s="18">
        <f t="shared" si="229"/>
        <v>-57.217987804878057</v>
      </c>
      <c r="O924">
        <f t="shared" si="230"/>
        <v>134.75609756097563</v>
      </c>
      <c r="P924" s="2">
        <f t="shared" si="231"/>
        <v>43.246951219512198</v>
      </c>
      <c r="Q924" s="14">
        <v>-174</v>
      </c>
      <c r="R924" s="14">
        <v>276</v>
      </c>
      <c r="S924" s="27">
        <v>-68</v>
      </c>
      <c r="T924" s="18">
        <f t="shared" si="232"/>
        <v>-26.106526631657914</v>
      </c>
      <c r="U924" s="12">
        <f t="shared" si="233"/>
        <v>41.410352588147035</v>
      </c>
      <c r="V924" s="2">
        <f t="shared" si="234"/>
        <v>-10.202550637659416</v>
      </c>
      <c r="W924" s="39">
        <f t="shared" si="235"/>
        <v>-8.3270817704426143</v>
      </c>
      <c r="X924" s="39">
        <f t="shared" si="236"/>
        <v>21.980495123780933</v>
      </c>
      <c r="Y924" s="39">
        <f t="shared" si="237"/>
        <v>-9.0772693173293355</v>
      </c>
      <c r="Z924" s="7">
        <f t="shared" si="238"/>
        <v>318.78706237611499</v>
      </c>
      <c r="AA924" s="16">
        <v>624</v>
      </c>
      <c r="AB924" s="57">
        <f t="shared" si="239"/>
        <v>22.868990924611374</v>
      </c>
      <c r="AC924" s="2">
        <v>13</v>
      </c>
      <c r="AD924" s="7">
        <v>3219</v>
      </c>
      <c r="AE924">
        <v>111</v>
      </c>
      <c r="AF924">
        <v>132</v>
      </c>
      <c r="AG924">
        <v>127</v>
      </c>
      <c r="AH924" s="2">
        <v>41</v>
      </c>
      <c r="AI924" s="7">
        <v>16</v>
      </c>
      <c r="AJ924">
        <v>66</v>
      </c>
      <c r="AK924">
        <v>0</v>
      </c>
      <c r="AL924">
        <v>0</v>
      </c>
      <c r="AM924">
        <v>9</v>
      </c>
      <c r="AN924">
        <v>0</v>
      </c>
      <c r="AO924" s="2">
        <v>0</v>
      </c>
    </row>
    <row r="925" spans="1:41">
      <c r="A925" s="2">
        <v>1105000</v>
      </c>
      <c r="B925">
        <f t="shared" si="224"/>
        <v>18.416666666666668</v>
      </c>
      <c r="C925" s="16">
        <v>1498881629</v>
      </c>
      <c r="D925" s="6">
        <f t="shared" si="225"/>
        <v>42917.167002314818</v>
      </c>
      <c r="E925" s="20">
        <v>1556</v>
      </c>
      <c r="F925" s="21">
        <v>-10860</v>
      </c>
      <c r="G925" s="22">
        <v>-2744</v>
      </c>
      <c r="H925">
        <f t="shared" si="226"/>
        <v>9.4970703125E-2</v>
      </c>
      <c r="I925">
        <f t="shared" si="227"/>
        <v>-0.662841796875</v>
      </c>
      <c r="J925" s="2">
        <f t="shared" si="228"/>
        <v>-0.16748046875</v>
      </c>
      <c r="K925" s="16">
        <v>-2285</v>
      </c>
      <c r="L925" s="16">
        <v>21951</v>
      </c>
      <c r="M925" s="16">
        <v>9895</v>
      </c>
      <c r="N925" s="18">
        <f t="shared" si="229"/>
        <v>-17.416158536585368</v>
      </c>
      <c r="O925">
        <f t="shared" si="230"/>
        <v>167.3094512195122</v>
      </c>
      <c r="P925" s="2">
        <f t="shared" si="231"/>
        <v>75.419207317073173</v>
      </c>
      <c r="Q925" s="14">
        <v>-253</v>
      </c>
      <c r="R925" s="14">
        <v>189</v>
      </c>
      <c r="S925" s="27">
        <v>137</v>
      </c>
      <c r="T925" s="18">
        <f t="shared" si="232"/>
        <v>-37.959489872468119</v>
      </c>
      <c r="U925" s="12">
        <f t="shared" si="233"/>
        <v>28.357089272318078</v>
      </c>
      <c r="V925" s="2">
        <f t="shared" si="234"/>
        <v>20.555138784696172</v>
      </c>
      <c r="W925" s="39">
        <f t="shared" si="235"/>
        <v>-20.180045011252819</v>
      </c>
      <c r="X925" s="39">
        <f t="shared" si="236"/>
        <v>8.9272318079519764</v>
      </c>
      <c r="Y925" s="39">
        <f t="shared" si="237"/>
        <v>21.680420105026251</v>
      </c>
      <c r="Z925" s="7">
        <f t="shared" si="238"/>
        <v>40.777948021639247</v>
      </c>
      <c r="AA925" s="16">
        <v>528</v>
      </c>
      <c r="AB925" s="57">
        <f t="shared" si="239"/>
        <v>22.581453859286547</v>
      </c>
      <c r="AC925" s="2">
        <v>13</v>
      </c>
      <c r="AD925" s="7">
        <v>3224</v>
      </c>
      <c r="AE925">
        <v>102</v>
      </c>
      <c r="AF925">
        <v>127</v>
      </c>
      <c r="AG925">
        <v>123</v>
      </c>
      <c r="AH925" s="2">
        <v>36</v>
      </c>
      <c r="AI925" s="7">
        <v>16</v>
      </c>
      <c r="AJ925">
        <v>48</v>
      </c>
      <c r="AK925">
        <v>0</v>
      </c>
      <c r="AL925">
        <v>0</v>
      </c>
      <c r="AM925">
        <v>0</v>
      </c>
      <c r="AN925">
        <v>3</v>
      </c>
      <c r="AO925" s="2">
        <v>0</v>
      </c>
    </row>
    <row r="926" spans="1:41">
      <c r="A926" s="2">
        <v>1106000</v>
      </c>
      <c r="B926">
        <f t="shared" si="224"/>
        <v>18.433333333333334</v>
      </c>
      <c r="C926" s="16">
        <v>1498881630</v>
      </c>
      <c r="D926" s="6">
        <f t="shared" si="225"/>
        <v>42917.167013888888</v>
      </c>
      <c r="E926" s="20">
        <v>-3016</v>
      </c>
      <c r="F926" s="21">
        <v>-11572</v>
      </c>
      <c r="G926" s="22">
        <v>-2904</v>
      </c>
      <c r="H926">
        <f t="shared" si="226"/>
        <v>-0.18408203125</v>
      </c>
      <c r="I926">
        <f t="shared" si="227"/>
        <v>-0.706298828125</v>
      </c>
      <c r="J926" s="2">
        <f t="shared" si="228"/>
        <v>-0.17724609375</v>
      </c>
      <c r="K926" s="16">
        <v>-4904</v>
      </c>
      <c r="L926" s="16">
        <v>23108</v>
      </c>
      <c r="M926" s="16">
        <v>-15495</v>
      </c>
      <c r="N926" s="18">
        <f t="shared" si="229"/>
        <v>-37.378048780487809</v>
      </c>
      <c r="O926">
        <f t="shared" si="230"/>
        <v>176.12804878048783</v>
      </c>
      <c r="P926" s="2">
        <f t="shared" si="231"/>
        <v>-118.10213414634147</v>
      </c>
      <c r="Q926" s="14">
        <v>-164</v>
      </c>
      <c r="R926" s="14">
        <v>230</v>
      </c>
      <c r="S926" s="27">
        <v>-186</v>
      </c>
      <c r="T926" s="18">
        <f t="shared" si="232"/>
        <v>-24.606151537884472</v>
      </c>
      <c r="U926" s="12">
        <f t="shared" si="233"/>
        <v>34.508627156789196</v>
      </c>
      <c r="V926" s="2">
        <f t="shared" si="234"/>
        <v>-27.906976744186046</v>
      </c>
      <c r="W926" s="39">
        <f t="shared" si="235"/>
        <v>-6.826706676669172</v>
      </c>
      <c r="X926" s="39">
        <f t="shared" si="236"/>
        <v>15.078769692423094</v>
      </c>
      <c r="Y926" s="39">
        <f t="shared" si="237"/>
        <v>-26.781695423855965</v>
      </c>
      <c r="Z926" s="7">
        <f t="shared" si="238"/>
        <v>289.22299513391289</v>
      </c>
      <c r="AA926" s="16">
        <v>608</v>
      </c>
      <c r="AB926" s="57">
        <f t="shared" si="239"/>
        <v>22.821068080390571</v>
      </c>
      <c r="AC926" s="2">
        <v>13</v>
      </c>
      <c r="AD926" s="7">
        <v>3228</v>
      </c>
      <c r="AE926">
        <v>161</v>
      </c>
      <c r="AF926">
        <v>179</v>
      </c>
      <c r="AG926">
        <v>164</v>
      </c>
      <c r="AH926" s="2">
        <v>59</v>
      </c>
      <c r="AI926" s="7">
        <v>16</v>
      </c>
      <c r="AJ926">
        <v>123</v>
      </c>
      <c r="AK926">
        <v>0</v>
      </c>
      <c r="AL926">
        <v>6</v>
      </c>
      <c r="AM926">
        <v>0</v>
      </c>
      <c r="AN926">
        <v>0</v>
      </c>
      <c r="AO926" s="2">
        <v>0</v>
      </c>
    </row>
    <row r="927" spans="1:41">
      <c r="A927" s="2">
        <v>1107000</v>
      </c>
      <c r="B927">
        <f t="shared" si="224"/>
        <v>18.45</v>
      </c>
      <c r="C927" s="16">
        <v>1498881631</v>
      </c>
      <c r="D927" s="6">
        <f t="shared" si="225"/>
        <v>42917.167025462964</v>
      </c>
      <c r="E927" s="20">
        <v>540</v>
      </c>
      <c r="F927" s="21">
        <v>-17240</v>
      </c>
      <c r="G927" s="22">
        <v>-4432</v>
      </c>
      <c r="H927">
        <f t="shared" si="226"/>
        <v>3.2958984375E-2</v>
      </c>
      <c r="I927">
        <f t="shared" si="227"/>
        <v>-1.05224609375</v>
      </c>
      <c r="J927" s="2">
        <f t="shared" si="228"/>
        <v>-0.2705078125</v>
      </c>
      <c r="K927" s="16">
        <v>7095</v>
      </c>
      <c r="L927" s="16">
        <v>12505</v>
      </c>
      <c r="M927" s="16">
        <v>-11134</v>
      </c>
      <c r="N927" s="18">
        <f t="shared" si="229"/>
        <v>54.077743902439032</v>
      </c>
      <c r="O927">
        <f t="shared" si="230"/>
        <v>95.312500000000014</v>
      </c>
      <c r="P927" s="2">
        <f t="shared" si="231"/>
        <v>-84.862804878048792</v>
      </c>
      <c r="Q927" s="14">
        <v>39</v>
      </c>
      <c r="R927" s="14">
        <v>219</v>
      </c>
      <c r="S927" s="27">
        <v>-3</v>
      </c>
      <c r="T927" s="18">
        <f t="shared" si="232"/>
        <v>5.8514628657164289</v>
      </c>
      <c r="U927" s="12">
        <f t="shared" si="233"/>
        <v>32.858214553638412</v>
      </c>
      <c r="V927" s="2">
        <f t="shared" si="234"/>
        <v>-0.45011252813203301</v>
      </c>
      <c r="W927" s="39">
        <f t="shared" si="235"/>
        <v>23.630907726931728</v>
      </c>
      <c r="X927" s="39">
        <f t="shared" si="236"/>
        <v>13.428357089272311</v>
      </c>
      <c r="Y927" s="39">
        <f t="shared" si="237"/>
        <v>0.67516879219804693</v>
      </c>
      <c r="Z927" s="7">
        <f t="shared" si="238"/>
        <v>178.2861805296744</v>
      </c>
      <c r="AA927" s="16">
        <v>608</v>
      </c>
      <c r="AB927" s="57">
        <f t="shared" si="239"/>
        <v>22.821068080390571</v>
      </c>
      <c r="AC927" s="2">
        <v>12</v>
      </c>
      <c r="AD927" s="7">
        <v>3233</v>
      </c>
      <c r="AE927">
        <v>216</v>
      </c>
      <c r="AF927">
        <v>216</v>
      </c>
      <c r="AG927">
        <v>187</v>
      </c>
      <c r="AH927" s="2">
        <v>80</v>
      </c>
      <c r="AI927" s="7">
        <v>16</v>
      </c>
      <c r="AJ927">
        <v>69</v>
      </c>
      <c r="AK927">
        <v>0</v>
      </c>
      <c r="AL927">
        <v>0</v>
      </c>
      <c r="AM927">
        <v>0</v>
      </c>
      <c r="AN927">
        <v>0</v>
      </c>
      <c r="AO927" s="2">
        <v>0</v>
      </c>
    </row>
    <row r="928" spans="1:41">
      <c r="A928" s="2">
        <v>1108000</v>
      </c>
      <c r="B928">
        <f t="shared" si="224"/>
        <v>18.466666666666665</v>
      </c>
      <c r="C928" s="16">
        <v>1498881632</v>
      </c>
      <c r="D928" s="6">
        <f t="shared" si="225"/>
        <v>42917.167037037041</v>
      </c>
      <c r="E928" s="20">
        <v>-392</v>
      </c>
      <c r="F928" s="21">
        <v>-4520</v>
      </c>
      <c r="G928" s="22">
        <v>-1136</v>
      </c>
      <c r="H928">
        <f t="shared" si="226"/>
        <v>-2.392578125E-2</v>
      </c>
      <c r="I928">
        <f t="shared" si="227"/>
        <v>-0.27587890625</v>
      </c>
      <c r="J928" s="2">
        <f t="shared" si="228"/>
        <v>-6.93359375E-2</v>
      </c>
      <c r="K928" s="16">
        <v>3443</v>
      </c>
      <c r="L928" s="16">
        <v>8868</v>
      </c>
      <c r="M928" s="16">
        <v>-11626</v>
      </c>
      <c r="N928" s="18">
        <f t="shared" si="229"/>
        <v>26.242378048780491</v>
      </c>
      <c r="O928">
        <f t="shared" si="230"/>
        <v>67.591463414634148</v>
      </c>
      <c r="P928" s="2">
        <f t="shared" si="231"/>
        <v>-88.612804878048792</v>
      </c>
      <c r="Q928" s="14">
        <v>-93</v>
      </c>
      <c r="R928" s="14">
        <v>261</v>
      </c>
      <c r="S928" s="27">
        <v>27</v>
      </c>
      <c r="T928" s="18">
        <f t="shared" si="232"/>
        <v>-13.953488372093023</v>
      </c>
      <c r="U928" s="12">
        <f t="shared" si="233"/>
        <v>39.159789947486871</v>
      </c>
      <c r="V928" s="2">
        <f t="shared" si="234"/>
        <v>4.0510127531882967</v>
      </c>
      <c r="W928" s="39">
        <f t="shared" si="235"/>
        <v>3.8259564891222766</v>
      </c>
      <c r="X928" s="39">
        <f t="shared" si="236"/>
        <v>19.72993248312077</v>
      </c>
      <c r="Y928" s="39">
        <f t="shared" si="237"/>
        <v>5.1762940735183767</v>
      </c>
      <c r="Z928" s="7">
        <f t="shared" si="238"/>
        <v>123.94271333958325</v>
      </c>
      <c r="AA928" s="16">
        <v>592</v>
      </c>
      <c r="AB928" s="57">
        <f t="shared" si="239"/>
        <v>22.773145236169768</v>
      </c>
      <c r="AC928" s="2">
        <v>12</v>
      </c>
      <c r="AD928" s="7">
        <v>3237</v>
      </c>
      <c r="AE928">
        <v>122</v>
      </c>
      <c r="AF928">
        <v>141</v>
      </c>
      <c r="AG928">
        <v>133</v>
      </c>
      <c r="AH928" s="2">
        <v>43</v>
      </c>
      <c r="AI928" s="7">
        <v>16</v>
      </c>
      <c r="AJ928">
        <v>80</v>
      </c>
      <c r="AK928">
        <v>0</v>
      </c>
      <c r="AL928">
        <v>0</v>
      </c>
      <c r="AM928">
        <v>0</v>
      </c>
      <c r="AN928">
        <v>7</v>
      </c>
      <c r="AO928" s="2">
        <v>0</v>
      </c>
    </row>
    <row r="929" spans="1:41">
      <c r="A929" s="2">
        <v>1109000</v>
      </c>
      <c r="B929">
        <f t="shared" si="224"/>
        <v>18.483333333333334</v>
      </c>
      <c r="C929" s="16">
        <v>1498881633</v>
      </c>
      <c r="D929" s="6">
        <f t="shared" si="225"/>
        <v>42917.167048611111</v>
      </c>
      <c r="E929" s="20">
        <v>1816</v>
      </c>
      <c r="F929" s="21">
        <v>-32767</v>
      </c>
      <c r="G929" s="22">
        <v>-6956</v>
      </c>
      <c r="H929">
        <f t="shared" si="226"/>
        <v>0.11083984375</v>
      </c>
      <c r="I929">
        <f t="shared" si="227"/>
        <v>-1.99993896484375</v>
      </c>
      <c r="J929" s="2">
        <f t="shared" si="228"/>
        <v>-0.424560546875</v>
      </c>
      <c r="K929" s="16">
        <v>-10072</v>
      </c>
      <c r="L929" s="16">
        <v>2624</v>
      </c>
      <c r="M929" s="16">
        <v>16966</v>
      </c>
      <c r="N929" s="18">
        <f t="shared" si="229"/>
        <v>-76.768292682926841</v>
      </c>
      <c r="O929">
        <f t="shared" si="230"/>
        <v>20</v>
      </c>
      <c r="P929" s="2">
        <f t="shared" si="231"/>
        <v>129.3140243902439</v>
      </c>
      <c r="Q929" s="14">
        <v>-323</v>
      </c>
      <c r="R929" s="14">
        <v>193</v>
      </c>
      <c r="S929" s="27">
        <v>75</v>
      </c>
      <c r="T929" s="18">
        <f t="shared" si="232"/>
        <v>-48.462115528882222</v>
      </c>
      <c r="U929" s="12">
        <f t="shared" si="233"/>
        <v>28.957239309827457</v>
      </c>
      <c r="V929" s="2">
        <f t="shared" si="234"/>
        <v>11.252813203300825</v>
      </c>
      <c r="W929" s="39">
        <f t="shared" si="235"/>
        <v>-30.682670667666923</v>
      </c>
      <c r="X929" s="39">
        <f t="shared" si="236"/>
        <v>9.5273818454613561</v>
      </c>
      <c r="Y929" s="39">
        <f t="shared" si="237"/>
        <v>12.378094523630905</v>
      </c>
      <c r="Z929" s="7">
        <f t="shared" si="238"/>
        <v>14.511665004545478</v>
      </c>
      <c r="AA929" s="16">
        <v>560</v>
      </c>
      <c r="AB929" s="57">
        <f t="shared" si="239"/>
        <v>22.677299547728158</v>
      </c>
      <c r="AC929" s="2">
        <v>12</v>
      </c>
      <c r="AD929" s="7">
        <v>3241</v>
      </c>
      <c r="AE929">
        <v>101</v>
      </c>
      <c r="AF929">
        <v>129</v>
      </c>
      <c r="AG929">
        <v>125</v>
      </c>
      <c r="AH929" s="2">
        <v>35</v>
      </c>
      <c r="AI929" s="7">
        <v>16</v>
      </c>
      <c r="AJ929">
        <v>42</v>
      </c>
      <c r="AK929">
        <v>0</v>
      </c>
      <c r="AL929">
        <v>0</v>
      </c>
      <c r="AM929">
        <v>0</v>
      </c>
      <c r="AN929">
        <v>5</v>
      </c>
      <c r="AO929" s="2">
        <v>0</v>
      </c>
    </row>
    <row r="930" spans="1:41">
      <c r="A930" s="2">
        <v>1110000</v>
      </c>
      <c r="B930">
        <f t="shared" si="224"/>
        <v>18.5</v>
      </c>
      <c r="C930" s="16">
        <v>1498881634</v>
      </c>
      <c r="D930" s="6">
        <f t="shared" si="225"/>
        <v>42917.16706018518</v>
      </c>
      <c r="E930" s="20">
        <v>-4644</v>
      </c>
      <c r="F930" s="21">
        <v>-18832</v>
      </c>
      <c r="G930" s="22">
        <v>3520</v>
      </c>
      <c r="H930">
        <f t="shared" si="226"/>
        <v>-0.283447265625</v>
      </c>
      <c r="I930">
        <f t="shared" si="227"/>
        <v>-1.1494140625</v>
      </c>
      <c r="J930" s="2">
        <f t="shared" si="228"/>
        <v>0.21484375</v>
      </c>
      <c r="K930" s="16">
        <v>-9210</v>
      </c>
      <c r="L930" s="16">
        <v>1516</v>
      </c>
      <c r="M930" s="16">
        <v>-4925</v>
      </c>
      <c r="N930" s="18">
        <f t="shared" si="229"/>
        <v>-70.198170731707322</v>
      </c>
      <c r="O930">
        <f t="shared" si="230"/>
        <v>11.554878048780489</v>
      </c>
      <c r="P930" s="2">
        <f t="shared" si="231"/>
        <v>-37.538109756097562</v>
      </c>
      <c r="Q930" s="14">
        <v>-336</v>
      </c>
      <c r="R930" s="14">
        <v>202</v>
      </c>
      <c r="S930" s="27">
        <v>60</v>
      </c>
      <c r="T930" s="18">
        <f t="shared" si="232"/>
        <v>-50.412603150787696</v>
      </c>
      <c r="U930" s="12">
        <f t="shared" si="233"/>
        <v>30.307576894223555</v>
      </c>
      <c r="V930" s="2">
        <f t="shared" si="234"/>
        <v>9.0022505626406595</v>
      </c>
      <c r="W930" s="39">
        <f t="shared" si="235"/>
        <v>-32.633158289572393</v>
      </c>
      <c r="X930" s="39">
        <f t="shared" si="236"/>
        <v>10.877719429857454</v>
      </c>
      <c r="Y930" s="39">
        <f t="shared" si="237"/>
        <v>10.127531882970739</v>
      </c>
      <c r="Z930" s="7">
        <f t="shared" si="238"/>
        <v>9.5596548462379189</v>
      </c>
      <c r="AA930" s="16">
        <v>528</v>
      </c>
      <c r="AB930" s="57">
        <f t="shared" si="239"/>
        <v>22.581453859286547</v>
      </c>
      <c r="AC930" s="2">
        <v>12</v>
      </c>
      <c r="AD930" s="7">
        <v>3245</v>
      </c>
      <c r="AE930">
        <v>99</v>
      </c>
      <c r="AF930">
        <v>126</v>
      </c>
      <c r="AG930">
        <v>125</v>
      </c>
      <c r="AH930" s="2">
        <v>34</v>
      </c>
      <c r="AI930" s="7">
        <v>16</v>
      </c>
      <c r="AJ930">
        <v>114</v>
      </c>
      <c r="AK930">
        <v>0</v>
      </c>
      <c r="AL930">
        <v>3</v>
      </c>
      <c r="AM930">
        <v>0</v>
      </c>
      <c r="AN930">
        <v>13</v>
      </c>
      <c r="AO930" s="2">
        <v>0</v>
      </c>
    </row>
    <row r="931" spans="1:41">
      <c r="A931" s="2">
        <v>1111000</v>
      </c>
      <c r="B931">
        <f t="shared" si="224"/>
        <v>18.516666666666666</v>
      </c>
      <c r="C931" s="16">
        <v>1498881635</v>
      </c>
      <c r="D931" s="6">
        <f t="shared" si="225"/>
        <v>42917.167071759264</v>
      </c>
      <c r="E931" s="20">
        <v>-856</v>
      </c>
      <c r="F931" s="21">
        <v>-3728</v>
      </c>
      <c r="G931" s="22">
        <v>360</v>
      </c>
      <c r="H931">
        <f t="shared" si="226"/>
        <v>-5.224609375E-2</v>
      </c>
      <c r="I931">
        <f t="shared" si="227"/>
        <v>-0.2275390625</v>
      </c>
      <c r="J931" s="2">
        <f t="shared" si="228"/>
        <v>2.197265625E-2</v>
      </c>
      <c r="K931" s="16">
        <v>1402</v>
      </c>
      <c r="L931" s="16">
        <v>10896</v>
      </c>
      <c r="M931" s="16">
        <v>7269</v>
      </c>
      <c r="N931" s="18">
        <f t="shared" si="229"/>
        <v>10.685975609756099</v>
      </c>
      <c r="O931">
        <f t="shared" si="230"/>
        <v>83.048780487804891</v>
      </c>
      <c r="P931" s="2">
        <f t="shared" si="231"/>
        <v>55.403963414634148</v>
      </c>
      <c r="Q931" s="14">
        <v>-273</v>
      </c>
      <c r="R931" s="14">
        <v>255</v>
      </c>
      <c r="S931" s="27">
        <v>23</v>
      </c>
      <c r="T931" s="18">
        <f t="shared" si="232"/>
        <v>-40.960240060015003</v>
      </c>
      <c r="U931" s="12">
        <f t="shared" si="233"/>
        <v>38.259564891222809</v>
      </c>
      <c r="V931" s="2">
        <f t="shared" si="234"/>
        <v>3.4508627156789196</v>
      </c>
      <c r="W931" s="39">
        <f t="shared" si="235"/>
        <v>-23.180795198799704</v>
      </c>
      <c r="X931" s="39">
        <f t="shared" si="236"/>
        <v>18.829707426856707</v>
      </c>
      <c r="Y931" s="39">
        <f t="shared" si="237"/>
        <v>4.5761440360089995</v>
      </c>
      <c r="Z931" s="7">
        <f t="shared" si="238"/>
        <v>3.1987350831202832</v>
      </c>
      <c r="AA931" s="16">
        <v>560</v>
      </c>
      <c r="AB931" s="57">
        <f t="shared" si="239"/>
        <v>22.677299547728158</v>
      </c>
      <c r="AC931" s="2">
        <v>12</v>
      </c>
      <c r="AD931" s="7">
        <v>3248</v>
      </c>
      <c r="AE931">
        <v>103</v>
      </c>
      <c r="AF931">
        <v>126</v>
      </c>
      <c r="AG931">
        <v>122</v>
      </c>
      <c r="AH931" s="2">
        <v>37</v>
      </c>
      <c r="AI931" s="7">
        <v>16</v>
      </c>
      <c r="AJ931">
        <v>73</v>
      </c>
      <c r="AK931">
        <v>0</v>
      </c>
      <c r="AL931">
        <v>15</v>
      </c>
      <c r="AM931">
        <v>0</v>
      </c>
      <c r="AN931">
        <v>0</v>
      </c>
      <c r="AO931" s="2">
        <v>0</v>
      </c>
    </row>
    <row r="932" spans="1:41">
      <c r="A932" s="2">
        <v>1112000</v>
      </c>
      <c r="B932">
        <f t="shared" si="224"/>
        <v>18.533333333333335</v>
      </c>
      <c r="C932" s="16">
        <v>1498881636</v>
      </c>
      <c r="D932" s="6">
        <f t="shared" si="225"/>
        <v>42917.167083333334</v>
      </c>
      <c r="E932" s="20">
        <v>304</v>
      </c>
      <c r="F932" s="21">
        <v>-16256</v>
      </c>
      <c r="G932" s="22">
        <v>-2516</v>
      </c>
      <c r="H932">
        <f t="shared" si="226"/>
        <v>1.85546875E-2</v>
      </c>
      <c r="I932">
        <f t="shared" si="227"/>
        <v>-0.9921875</v>
      </c>
      <c r="J932" s="2">
        <f t="shared" si="228"/>
        <v>-0.153564453125</v>
      </c>
      <c r="K932" s="16">
        <v>4499</v>
      </c>
      <c r="L932" s="16">
        <v>10423</v>
      </c>
      <c r="M932" s="16">
        <v>2149</v>
      </c>
      <c r="N932" s="18">
        <f t="shared" si="229"/>
        <v>34.291158536585371</v>
      </c>
      <c r="O932">
        <f t="shared" si="230"/>
        <v>79.443597560975618</v>
      </c>
      <c r="P932" s="2">
        <f t="shared" si="231"/>
        <v>16.37957317073171</v>
      </c>
      <c r="Q932" s="14">
        <v>-31</v>
      </c>
      <c r="R932" s="14">
        <v>233</v>
      </c>
      <c r="S932" s="27">
        <v>-117</v>
      </c>
      <c r="T932" s="18">
        <f t="shared" si="232"/>
        <v>-4.6511627906976747</v>
      </c>
      <c r="U932" s="12">
        <f t="shared" si="233"/>
        <v>34.958739684921227</v>
      </c>
      <c r="V932" s="2">
        <f t="shared" si="234"/>
        <v>-17.554388597149288</v>
      </c>
      <c r="W932" s="39">
        <f t="shared" si="235"/>
        <v>13.128282070517624</v>
      </c>
      <c r="X932" s="39">
        <f t="shared" si="236"/>
        <v>15.528882220555126</v>
      </c>
      <c r="Y932" s="39">
        <f t="shared" si="237"/>
        <v>-16.429107276819209</v>
      </c>
      <c r="Z932" s="7">
        <f t="shared" si="238"/>
        <v>233.79674925466657</v>
      </c>
      <c r="AA932" s="16">
        <v>544</v>
      </c>
      <c r="AB932" s="57">
        <f t="shared" si="239"/>
        <v>22.629376703507354</v>
      </c>
      <c r="AC932" s="2">
        <v>12</v>
      </c>
      <c r="AD932" s="7">
        <v>3253</v>
      </c>
      <c r="AE932">
        <v>225</v>
      </c>
      <c r="AF932">
        <v>236</v>
      </c>
      <c r="AG932">
        <v>208</v>
      </c>
      <c r="AH932" s="2">
        <v>84</v>
      </c>
      <c r="AI932" s="7">
        <v>16</v>
      </c>
      <c r="AJ932">
        <v>122</v>
      </c>
      <c r="AK932">
        <v>0</v>
      </c>
      <c r="AL932">
        <v>0</v>
      </c>
      <c r="AM932">
        <v>7</v>
      </c>
      <c r="AN932">
        <v>0</v>
      </c>
      <c r="AO932" s="2">
        <v>0</v>
      </c>
    </row>
    <row r="933" spans="1:41">
      <c r="A933" s="2">
        <v>1113000</v>
      </c>
      <c r="B933">
        <f t="shared" si="224"/>
        <v>18.55</v>
      </c>
      <c r="C933" s="16">
        <v>1498881637</v>
      </c>
      <c r="D933" s="6">
        <f t="shared" si="225"/>
        <v>42917.167094907403</v>
      </c>
      <c r="E933" s="20">
        <v>-116</v>
      </c>
      <c r="F933" s="21">
        <v>-19296</v>
      </c>
      <c r="G933" s="22">
        <v>-4468</v>
      </c>
      <c r="H933">
        <f t="shared" si="226"/>
        <v>-7.080078125E-3</v>
      </c>
      <c r="I933">
        <f t="shared" si="227"/>
        <v>-1.177734375</v>
      </c>
      <c r="J933" s="2">
        <f t="shared" si="228"/>
        <v>-0.272705078125</v>
      </c>
      <c r="K933" s="16">
        <v>1409</v>
      </c>
      <c r="L933" s="16">
        <v>4571</v>
      </c>
      <c r="M933" s="16">
        <v>3723</v>
      </c>
      <c r="N933" s="18">
        <f t="shared" si="229"/>
        <v>10.739329268292684</v>
      </c>
      <c r="O933">
        <f t="shared" si="230"/>
        <v>34.839939024390247</v>
      </c>
      <c r="P933" s="2">
        <f t="shared" si="231"/>
        <v>28.376524390243905</v>
      </c>
      <c r="Q933" s="14">
        <v>70</v>
      </c>
      <c r="R933" s="14">
        <v>184</v>
      </c>
      <c r="S933" s="27">
        <v>46</v>
      </c>
      <c r="T933" s="18">
        <f t="shared" si="232"/>
        <v>10.502625656414104</v>
      </c>
      <c r="U933" s="12">
        <f t="shared" si="233"/>
        <v>27.606901725431356</v>
      </c>
      <c r="V933" s="2">
        <f t="shared" si="234"/>
        <v>6.9017254313578391</v>
      </c>
      <c r="W933" s="39">
        <f t="shared" si="235"/>
        <v>28.282070517629403</v>
      </c>
      <c r="X933" s="39">
        <f t="shared" si="236"/>
        <v>8.1770442610652552</v>
      </c>
      <c r="Y933" s="39">
        <f t="shared" si="237"/>
        <v>8.0270067516879191</v>
      </c>
      <c r="Z933" s="7">
        <f t="shared" si="238"/>
        <v>163.40717282312147</v>
      </c>
      <c r="AA933" s="16">
        <v>560</v>
      </c>
      <c r="AB933" s="57">
        <f t="shared" si="239"/>
        <v>22.677299547728158</v>
      </c>
      <c r="AC933" s="2">
        <v>12</v>
      </c>
      <c r="AD933" s="7">
        <v>3258</v>
      </c>
      <c r="AE933">
        <v>238</v>
      </c>
      <c r="AF933">
        <v>243</v>
      </c>
      <c r="AG933">
        <v>214</v>
      </c>
      <c r="AH933" s="2">
        <v>89</v>
      </c>
      <c r="AI933" s="7">
        <v>16</v>
      </c>
      <c r="AJ933">
        <v>76</v>
      </c>
      <c r="AK933">
        <v>0</v>
      </c>
      <c r="AL933">
        <v>0</v>
      </c>
      <c r="AM933">
        <v>0</v>
      </c>
      <c r="AN933">
        <v>0</v>
      </c>
      <c r="AO933" s="2">
        <v>1</v>
      </c>
    </row>
    <row r="934" spans="1:41">
      <c r="A934" s="2">
        <v>1114000</v>
      </c>
      <c r="B934">
        <f t="shared" si="224"/>
        <v>18.566666666666666</v>
      </c>
      <c r="C934" s="16">
        <v>1498881638</v>
      </c>
      <c r="D934" s="6">
        <f t="shared" si="225"/>
        <v>42917.16710648148</v>
      </c>
      <c r="E934" s="20">
        <v>296</v>
      </c>
      <c r="F934" s="21">
        <v>-13096</v>
      </c>
      <c r="G934" s="22">
        <v>-4800</v>
      </c>
      <c r="H934">
        <f t="shared" si="226"/>
        <v>1.806640625E-2</v>
      </c>
      <c r="I934">
        <f t="shared" si="227"/>
        <v>-0.79931640625</v>
      </c>
      <c r="J934" s="2">
        <f t="shared" si="228"/>
        <v>-0.29296875</v>
      </c>
      <c r="K934" s="16">
        <v>2667</v>
      </c>
      <c r="L934" s="16">
        <v>2189</v>
      </c>
      <c r="M934" s="16">
        <v>142</v>
      </c>
      <c r="N934" s="18">
        <f t="shared" si="229"/>
        <v>20.327743902439025</v>
      </c>
      <c r="O934">
        <f t="shared" si="230"/>
        <v>16.684451219512198</v>
      </c>
      <c r="P934" s="2">
        <f t="shared" si="231"/>
        <v>1.0823170731707319</v>
      </c>
      <c r="Q934" s="14">
        <v>-18</v>
      </c>
      <c r="R934" s="14">
        <v>232</v>
      </c>
      <c r="S934" s="27">
        <v>32</v>
      </c>
      <c r="T934" s="18">
        <f t="shared" si="232"/>
        <v>-2.7006751687921979</v>
      </c>
      <c r="U934" s="12">
        <f t="shared" si="233"/>
        <v>34.808702175543885</v>
      </c>
      <c r="V934" s="2">
        <f t="shared" si="234"/>
        <v>4.8012003000750187</v>
      </c>
      <c r="W934" s="39">
        <f t="shared" si="235"/>
        <v>15.078769692423101</v>
      </c>
      <c r="X934" s="39">
        <f t="shared" si="236"/>
        <v>15.378844711177784</v>
      </c>
      <c r="Y934" s="39">
        <f t="shared" si="237"/>
        <v>5.9264816204050987</v>
      </c>
      <c r="Z934" s="7">
        <f t="shared" si="238"/>
        <v>157.53074800806488</v>
      </c>
      <c r="AA934" s="16">
        <v>544</v>
      </c>
      <c r="AB934" s="57">
        <f t="shared" si="239"/>
        <v>22.629376703507354</v>
      </c>
      <c r="AC934" s="2">
        <v>12</v>
      </c>
      <c r="AD934" s="7">
        <v>3262</v>
      </c>
      <c r="AE934">
        <v>202</v>
      </c>
      <c r="AF934">
        <v>209</v>
      </c>
      <c r="AG934">
        <v>185</v>
      </c>
      <c r="AH934" s="2">
        <v>75</v>
      </c>
      <c r="AI934" s="7">
        <v>16</v>
      </c>
      <c r="AJ934">
        <v>53</v>
      </c>
      <c r="AK934">
        <v>0</v>
      </c>
      <c r="AL934">
        <v>0</v>
      </c>
      <c r="AM934">
        <v>0</v>
      </c>
      <c r="AN934">
        <v>0</v>
      </c>
      <c r="AO934" s="2">
        <v>5</v>
      </c>
    </row>
    <row r="935" spans="1:41">
      <c r="A935" s="2">
        <v>1115000</v>
      </c>
      <c r="B935">
        <f t="shared" si="224"/>
        <v>18.583333333333332</v>
      </c>
      <c r="C935" s="16">
        <v>1498881639</v>
      </c>
      <c r="D935" s="6">
        <f t="shared" si="225"/>
        <v>42917.167118055557</v>
      </c>
      <c r="E935" s="20">
        <v>-40</v>
      </c>
      <c r="F935" s="21">
        <v>-17956</v>
      </c>
      <c r="G935" s="22">
        <v>-3440</v>
      </c>
      <c r="H935">
        <f t="shared" si="226"/>
        <v>-2.44140625E-3</v>
      </c>
      <c r="I935">
        <f t="shared" si="227"/>
        <v>-1.095947265625</v>
      </c>
      <c r="J935" s="2">
        <f t="shared" si="228"/>
        <v>-0.2099609375</v>
      </c>
      <c r="K935" s="16">
        <v>-7395</v>
      </c>
      <c r="L935" s="16">
        <v>-1585</v>
      </c>
      <c r="M935" s="16">
        <v>-2321</v>
      </c>
      <c r="N935" s="18">
        <f t="shared" si="229"/>
        <v>-56.364329268292686</v>
      </c>
      <c r="O935">
        <f t="shared" si="230"/>
        <v>-12.08079268292683</v>
      </c>
      <c r="P935" s="2">
        <f t="shared" si="231"/>
        <v>-17.690548780487806</v>
      </c>
      <c r="Q935" s="14">
        <v>-69</v>
      </c>
      <c r="R935" s="14">
        <v>239</v>
      </c>
      <c r="S935" s="27">
        <v>99</v>
      </c>
      <c r="T935" s="18">
        <f t="shared" si="232"/>
        <v>-10.352588147036759</v>
      </c>
      <c r="U935" s="12">
        <f t="shared" si="233"/>
        <v>35.858964741185297</v>
      </c>
      <c r="V935" s="2">
        <f t="shared" si="234"/>
        <v>14.853713428357089</v>
      </c>
      <c r="W935" s="39">
        <f t="shared" si="235"/>
        <v>7.4268567141785411</v>
      </c>
      <c r="X935" s="39">
        <f t="shared" si="236"/>
        <v>16.429107276819195</v>
      </c>
      <c r="Y935" s="39">
        <f t="shared" si="237"/>
        <v>15.978994748687169</v>
      </c>
      <c r="Z935" s="7">
        <f t="shared" si="238"/>
        <v>111.85725746202895</v>
      </c>
      <c r="AA935" s="16">
        <v>560</v>
      </c>
      <c r="AB935" s="57">
        <f t="shared" si="239"/>
        <v>22.677299547728158</v>
      </c>
      <c r="AC935" s="2">
        <v>12</v>
      </c>
      <c r="AD935" s="7">
        <v>3265</v>
      </c>
      <c r="AE935">
        <v>136</v>
      </c>
      <c r="AF935">
        <v>154</v>
      </c>
      <c r="AG935">
        <v>144</v>
      </c>
      <c r="AH935" s="2">
        <v>50</v>
      </c>
      <c r="AI935" s="7">
        <v>16</v>
      </c>
      <c r="AJ935">
        <v>76</v>
      </c>
      <c r="AK935">
        <v>0</v>
      </c>
      <c r="AL935">
        <v>0</v>
      </c>
      <c r="AM935">
        <v>0</v>
      </c>
      <c r="AN935">
        <v>0</v>
      </c>
      <c r="AO935" s="2">
        <v>14</v>
      </c>
    </row>
    <row r="936" spans="1:41">
      <c r="A936" s="2">
        <v>1116000</v>
      </c>
      <c r="B936">
        <f t="shared" si="224"/>
        <v>18.600000000000001</v>
      </c>
      <c r="C936" s="16">
        <v>1498881640</v>
      </c>
      <c r="D936" s="6">
        <f t="shared" si="225"/>
        <v>42917.167129629626</v>
      </c>
      <c r="E936" s="20">
        <v>-160</v>
      </c>
      <c r="F936" s="21">
        <v>-13196</v>
      </c>
      <c r="G936" s="22">
        <v>-3604</v>
      </c>
      <c r="H936">
        <f t="shared" si="226"/>
        <v>-9.765625E-3</v>
      </c>
      <c r="I936">
        <f t="shared" si="227"/>
        <v>-0.805419921875</v>
      </c>
      <c r="J936" s="2">
        <f t="shared" si="228"/>
        <v>-0.219970703125</v>
      </c>
      <c r="K936" s="16">
        <v>826</v>
      </c>
      <c r="L936" s="16">
        <v>3537</v>
      </c>
      <c r="M936" s="16">
        <v>4122</v>
      </c>
      <c r="N936" s="18">
        <f t="shared" si="229"/>
        <v>6.2957317073170733</v>
      </c>
      <c r="O936">
        <f t="shared" si="230"/>
        <v>26.958841463414636</v>
      </c>
      <c r="P936" s="2">
        <f t="shared" si="231"/>
        <v>31.417682926829272</v>
      </c>
      <c r="Q936" s="14">
        <v>-43</v>
      </c>
      <c r="R936" s="14">
        <v>107</v>
      </c>
      <c r="S936" s="27">
        <v>243</v>
      </c>
      <c r="T936" s="18">
        <f t="shared" si="232"/>
        <v>-6.4516129032258061</v>
      </c>
      <c r="U936" s="12">
        <f t="shared" si="233"/>
        <v>16.054013503375845</v>
      </c>
      <c r="V936" s="2">
        <f t="shared" si="234"/>
        <v>36.459114778694676</v>
      </c>
      <c r="W936" s="39">
        <f t="shared" si="235"/>
        <v>11.327831957989494</v>
      </c>
      <c r="X936" s="39">
        <f t="shared" si="236"/>
        <v>-3.375843960990256</v>
      </c>
      <c r="Y936" s="39">
        <f t="shared" si="237"/>
        <v>37.584396099024758</v>
      </c>
      <c r="Z936" s="7">
        <f t="shared" si="238"/>
        <v>103.31650885360885</v>
      </c>
      <c r="AA936" s="16">
        <v>560</v>
      </c>
      <c r="AB936" s="57">
        <f t="shared" si="239"/>
        <v>22.677299547728158</v>
      </c>
      <c r="AC936" s="2">
        <v>12</v>
      </c>
      <c r="AD936" s="7">
        <v>3269</v>
      </c>
      <c r="AE936">
        <v>116</v>
      </c>
      <c r="AF936">
        <v>135</v>
      </c>
      <c r="AG936">
        <v>129</v>
      </c>
      <c r="AH936" s="2">
        <v>43</v>
      </c>
      <c r="AI936" s="7">
        <v>16</v>
      </c>
      <c r="AJ936">
        <v>120</v>
      </c>
      <c r="AK936">
        <v>0</v>
      </c>
      <c r="AL936">
        <v>0</v>
      </c>
      <c r="AM936">
        <v>0</v>
      </c>
      <c r="AN936">
        <v>0</v>
      </c>
      <c r="AO936" s="2">
        <v>17</v>
      </c>
    </row>
    <row r="937" spans="1:41">
      <c r="A937" s="2">
        <v>1117000</v>
      </c>
      <c r="B937">
        <f t="shared" si="224"/>
        <v>18.616666666666667</v>
      </c>
      <c r="C937" s="16">
        <v>1498881641</v>
      </c>
      <c r="D937" s="6">
        <f t="shared" si="225"/>
        <v>42917.167141203703</v>
      </c>
      <c r="E937" s="20">
        <v>-484</v>
      </c>
      <c r="F937" s="21">
        <v>-14740</v>
      </c>
      <c r="G937" s="22">
        <v>-3368</v>
      </c>
      <c r="H937">
        <f t="shared" si="226"/>
        <v>-2.9541015625E-2</v>
      </c>
      <c r="I937">
        <f t="shared" si="227"/>
        <v>-0.899658203125</v>
      </c>
      <c r="J937" s="2">
        <f t="shared" si="228"/>
        <v>-0.20556640625</v>
      </c>
      <c r="K937" s="16">
        <v>1192</v>
      </c>
      <c r="L937" s="16">
        <v>7234</v>
      </c>
      <c r="M937" s="16">
        <v>3876</v>
      </c>
      <c r="N937" s="18">
        <f t="shared" si="229"/>
        <v>9.0853658536585371</v>
      </c>
      <c r="O937">
        <f t="shared" si="230"/>
        <v>55.137195121951223</v>
      </c>
      <c r="P937" s="2">
        <f t="shared" si="231"/>
        <v>29.542682926829272</v>
      </c>
      <c r="Q937" s="14">
        <v>-145</v>
      </c>
      <c r="R937" s="14">
        <v>169</v>
      </c>
      <c r="S937" s="27">
        <v>203</v>
      </c>
      <c r="T937" s="18">
        <f t="shared" si="232"/>
        <v>-21.755438859714928</v>
      </c>
      <c r="U937" s="12">
        <f t="shared" si="233"/>
        <v>25.356339084771193</v>
      </c>
      <c r="V937" s="2">
        <f t="shared" si="234"/>
        <v>30.4576144036009</v>
      </c>
      <c r="W937" s="39">
        <f t="shared" si="235"/>
        <v>-3.9759939984996286</v>
      </c>
      <c r="X937" s="39">
        <f t="shared" si="236"/>
        <v>5.9264816204050916</v>
      </c>
      <c r="Y937" s="39">
        <f t="shared" si="237"/>
        <v>31.582895723930982</v>
      </c>
      <c r="Z937" s="7">
        <f t="shared" si="238"/>
        <v>78.23830453889282</v>
      </c>
      <c r="AA937" s="16">
        <v>544</v>
      </c>
      <c r="AB937" s="57">
        <f t="shared" si="239"/>
        <v>22.629376703507354</v>
      </c>
      <c r="AC937" s="2">
        <v>12</v>
      </c>
      <c r="AD937" s="7">
        <v>3272</v>
      </c>
      <c r="AE937">
        <v>106</v>
      </c>
      <c r="AF937">
        <v>128</v>
      </c>
      <c r="AG937">
        <v>127</v>
      </c>
      <c r="AH937" s="2">
        <v>37</v>
      </c>
      <c r="AI937" s="7">
        <v>16</v>
      </c>
      <c r="AJ937">
        <v>85</v>
      </c>
      <c r="AK937">
        <v>0</v>
      </c>
      <c r="AL937">
        <v>0</v>
      </c>
      <c r="AM937">
        <v>0</v>
      </c>
      <c r="AN937">
        <v>18</v>
      </c>
      <c r="AO937" s="2">
        <v>0</v>
      </c>
    </row>
    <row r="938" spans="1:41">
      <c r="A938" s="2">
        <v>1118000</v>
      </c>
      <c r="B938">
        <f t="shared" si="224"/>
        <v>18.633333333333333</v>
      </c>
      <c r="C938" s="16">
        <v>1498881642</v>
      </c>
      <c r="D938" s="6">
        <f t="shared" si="225"/>
        <v>42917.16715277778</v>
      </c>
      <c r="E938" s="20">
        <v>-388</v>
      </c>
      <c r="F938" s="21">
        <v>-18148</v>
      </c>
      <c r="G938" s="22">
        <v>-3960</v>
      </c>
      <c r="H938">
        <f t="shared" si="226"/>
        <v>-2.3681640625E-2</v>
      </c>
      <c r="I938">
        <f t="shared" si="227"/>
        <v>-1.107666015625</v>
      </c>
      <c r="J938" s="2">
        <f t="shared" si="228"/>
        <v>-0.24169921875</v>
      </c>
      <c r="K938" s="16">
        <v>-385</v>
      </c>
      <c r="L938" s="16">
        <v>10113</v>
      </c>
      <c r="M938" s="16">
        <v>6551</v>
      </c>
      <c r="N938" s="18">
        <f t="shared" si="229"/>
        <v>-2.9344512195121952</v>
      </c>
      <c r="O938">
        <f t="shared" si="230"/>
        <v>77.080792682926841</v>
      </c>
      <c r="P938" s="2">
        <f t="shared" si="231"/>
        <v>49.931402439024396</v>
      </c>
      <c r="Q938" s="14">
        <v>-286</v>
      </c>
      <c r="R938" s="14">
        <v>230</v>
      </c>
      <c r="S938" s="27">
        <v>76</v>
      </c>
      <c r="T938" s="18">
        <f t="shared" si="232"/>
        <v>-42.910727681920477</v>
      </c>
      <c r="U938" s="12">
        <f t="shared" si="233"/>
        <v>34.508627156789196</v>
      </c>
      <c r="V938" s="2">
        <f t="shared" si="234"/>
        <v>11.40285071267817</v>
      </c>
      <c r="W938" s="39">
        <f t="shared" si="235"/>
        <v>-25.131282820705177</v>
      </c>
      <c r="X938" s="39">
        <f t="shared" si="236"/>
        <v>15.078769692423094</v>
      </c>
      <c r="Y938" s="39">
        <f t="shared" si="237"/>
        <v>12.52813203300825</v>
      </c>
      <c r="Z938" s="7">
        <f t="shared" si="238"/>
        <v>19.251612770954921</v>
      </c>
      <c r="AA938" s="16">
        <v>448</v>
      </c>
      <c r="AB938" s="57">
        <f t="shared" si="239"/>
        <v>22.341839638182527</v>
      </c>
      <c r="AC938" s="2">
        <v>12</v>
      </c>
      <c r="AD938" s="7">
        <v>3276</v>
      </c>
      <c r="AE938">
        <v>95</v>
      </c>
      <c r="AF938">
        <v>119</v>
      </c>
      <c r="AG938">
        <v>118</v>
      </c>
      <c r="AH938" s="2">
        <v>34</v>
      </c>
      <c r="AI938" s="7">
        <v>16</v>
      </c>
      <c r="AJ938">
        <v>112</v>
      </c>
      <c r="AK938">
        <v>0</v>
      </c>
      <c r="AL938">
        <v>18</v>
      </c>
      <c r="AM938">
        <v>0</v>
      </c>
      <c r="AN938">
        <v>1</v>
      </c>
      <c r="AO938" s="2">
        <v>0</v>
      </c>
    </row>
    <row r="939" spans="1:41">
      <c r="A939" s="2">
        <v>1119000</v>
      </c>
      <c r="B939">
        <f t="shared" si="224"/>
        <v>18.649999999999999</v>
      </c>
      <c r="C939" s="16">
        <v>1498881643</v>
      </c>
      <c r="D939" s="6">
        <f t="shared" si="225"/>
        <v>42917.167164351849</v>
      </c>
      <c r="E939" s="20">
        <v>112</v>
      </c>
      <c r="F939" s="21">
        <v>-12240</v>
      </c>
      <c r="G939" s="22">
        <v>-2572</v>
      </c>
      <c r="H939">
        <f t="shared" si="226"/>
        <v>6.8359375E-3</v>
      </c>
      <c r="I939">
        <f t="shared" si="227"/>
        <v>-0.7470703125</v>
      </c>
      <c r="J939" s="2">
        <f t="shared" si="228"/>
        <v>-0.156982421875</v>
      </c>
      <c r="K939" s="16">
        <v>-866</v>
      </c>
      <c r="L939" s="16">
        <v>11774</v>
      </c>
      <c r="M939" s="16">
        <v>4217</v>
      </c>
      <c r="N939" s="18">
        <f t="shared" si="229"/>
        <v>-6.6006097560975618</v>
      </c>
      <c r="O939">
        <f t="shared" si="230"/>
        <v>89.740853658536594</v>
      </c>
      <c r="P939" s="2">
        <f t="shared" si="231"/>
        <v>32.141768292682933</v>
      </c>
      <c r="Q939" s="14">
        <v>-184</v>
      </c>
      <c r="R939" s="14">
        <v>266</v>
      </c>
      <c r="S939" s="27">
        <v>-114</v>
      </c>
      <c r="T939" s="18">
        <f t="shared" si="232"/>
        <v>-27.606901725431356</v>
      </c>
      <c r="U939" s="12">
        <f t="shared" si="233"/>
        <v>39.909977494373592</v>
      </c>
      <c r="V939" s="2">
        <f t="shared" si="234"/>
        <v>-17.104276069017253</v>
      </c>
      <c r="W939" s="39">
        <f t="shared" si="235"/>
        <v>-9.8274568642160567</v>
      </c>
      <c r="X939" s="39">
        <f t="shared" si="236"/>
        <v>20.480120030007491</v>
      </c>
      <c r="Y939" s="39">
        <f t="shared" si="237"/>
        <v>-15.978994748687173</v>
      </c>
      <c r="Z939" s="7">
        <f t="shared" si="238"/>
        <v>307.33135940860041</v>
      </c>
      <c r="AA939" s="16">
        <v>560</v>
      </c>
      <c r="AB939" s="57">
        <f t="shared" si="239"/>
        <v>22.677299547728158</v>
      </c>
      <c r="AC939" s="2">
        <v>12</v>
      </c>
      <c r="AD939" s="7">
        <v>3279</v>
      </c>
      <c r="AE939">
        <v>157</v>
      </c>
      <c r="AF939">
        <v>177</v>
      </c>
      <c r="AG939">
        <v>163</v>
      </c>
      <c r="AH939" s="2">
        <v>58</v>
      </c>
      <c r="AI939" s="7">
        <v>16</v>
      </c>
      <c r="AJ939">
        <v>53</v>
      </c>
      <c r="AK939">
        <v>0</v>
      </c>
      <c r="AL939">
        <v>5</v>
      </c>
      <c r="AM939">
        <v>8</v>
      </c>
      <c r="AN939">
        <v>0</v>
      </c>
      <c r="AO939" s="2">
        <v>0</v>
      </c>
    </row>
    <row r="940" spans="1:41">
      <c r="A940" s="2">
        <v>1120000</v>
      </c>
      <c r="B940">
        <f t="shared" si="224"/>
        <v>18.666666666666668</v>
      </c>
      <c r="C940" s="16">
        <v>1498881644</v>
      </c>
      <c r="D940" s="6">
        <f t="shared" si="225"/>
        <v>42917.167175925926</v>
      </c>
      <c r="E940" s="20">
        <v>16</v>
      </c>
      <c r="F940" s="21">
        <v>-14384</v>
      </c>
      <c r="G940" s="22">
        <v>-2852</v>
      </c>
      <c r="H940">
        <f t="shared" si="226"/>
        <v>9.765625E-4</v>
      </c>
      <c r="I940">
        <f t="shared" si="227"/>
        <v>-0.8779296875</v>
      </c>
      <c r="J940" s="2">
        <f t="shared" si="228"/>
        <v>-0.174072265625</v>
      </c>
      <c r="K940" s="16">
        <v>-2708</v>
      </c>
      <c r="L940" s="16">
        <v>14747</v>
      </c>
      <c r="M940" s="16">
        <v>2566</v>
      </c>
      <c r="N940" s="18">
        <f t="shared" si="229"/>
        <v>-20.640243902439025</v>
      </c>
      <c r="O940">
        <f t="shared" si="230"/>
        <v>112.40091463414635</v>
      </c>
      <c r="P940" s="2">
        <f t="shared" si="231"/>
        <v>19.557926829268293</v>
      </c>
      <c r="Q940" s="14">
        <v>10</v>
      </c>
      <c r="R940" s="14">
        <v>224</v>
      </c>
      <c r="S940" s="27">
        <v>14</v>
      </c>
      <c r="T940" s="18">
        <f t="shared" si="232"/>
        <v>1.5003750937734432</v>
      </c>
      <c r="U940" s="12">
        <f t="shared" si="233"/>
        <v>33.608402100525133</v>
      </c>
      <c r="V940" s="2">
        <f t="shared" si="234"/>
        <v>2.1005251312828208</v>
      </c>
      <c r="W940" s="39">
        <f t="shared" si="235"/>
        <v>19.279819954988742</v>
      </c>
      <c r="X940" s="39">
        <f t="shared" si="236"/>
        <v>14.178544636159032</v>
      </c>
      <c r="Y940" s="39">
        <f t="shared" si="237"/>
        <v>3.2258064516129008</v>
      </c>
      <c r="Z940" s="7">
        <f t="shared" si="238"/>
        <v>170.05322447055525</v>
      </c>
      <c r="AA940" s="16">
        <v>528</v>
      </c>
      <c r="AB940" s="57">
        <f t="shared" si="239"/>
        <v>22.581453859286547</v>
      </c>
      <c r="AC940" s="2">
        <v>12</v>
      </c>
      <c r="AD940" s="7">
        <v>3283</v>
      </c>
      <c r="AE940">
        <v>177</v>
      </c>
      <c r="AF940">
        <v>191</v>
      </c>
      <c r="AG940">
        <v>173</v>
      </c>
      <c r="AH940" s="2">
        <v>66</v>
      </c>
      <c r="AI940" s="7">
        <v>16</v>
      </c>
      <c r="AJ940">
        <v>58</v>
      </c>
      <c r="AK940">
        <v>0</v>
      </c>
      <c r="AL940">
        <v>0</v>
      </c>
      <c r="AM940">
        <v>0</v>
      </c>
      <c r="AN940">
        <v>0</v>
      </c>
      <c r="AO940" s="2">
        <v>11</v>
      </c>
    </row>
    <row r="941" spans="1:41">
      <c r="A941" s="2">
        <v>1121000</v>
      </c>
      <c r="B941">
        <f t="shared" si="224"/>
        <v>18.683333333333334</v>
      </c>
      <c r="C941" s="16">
        <v>1498881645</v>
      </c>
      <c r="D941" s="6">
        <f t="shared" si="225"/>
        <v>42917.167187500003</v>
      </c>
      <c r="E941" s="20">
        <v>-376</v>
      </c>
      <c r="F941" s="21">
        <v>-14396</v>
      </c>
      <c r="G941" s="22">
        <v>-3916</v>
      </c>
      <c r="H941">
        <f t="shared" si="226"/>
        <v>-2.294921875E-2</v>
      </c>
      <c r="I941">
        <f t="shared" si="227"/>
        <v>-0.878662109375</v>
      </c>
      <c r="J941" s="2">
        <f t="shared" si="228"/>
        <v>-0.239013671875</v>
      </c>
      <c r="K941" s="16">
        <v>-3038</v>
      </c>
      <c r="L941" s="16">
        <v>10634</v>
      </c>
      <c r="M941" s="16">
        <v>-1984</v>
      </c>
      <c r="N941" s="18">
        <f t="shared" si="229"/>
        <v>-23.155487804878049</v>
      </c>
      <c r="O941">
        <f t="shared" si="230"/>
        <v>81.051829268292693</v>
      </c>
      <c r="P941" s="2">
        <f t="shared" si="231"/>
        <v>-15.121951219512196</v>
      </c>
      <c r="Q941" s="14">
        <v>-209</v>
      </c>
      <c r="R941" s="14">
        <v>213</v>
      </c>
      <c r="S941" s="27">
        <v>145</v>
      </c>
      <c r="T941" s="18">
        <f t="shared" si="232"/>
        <v>-31.357839459864966</v>
      </c>
      <c r="U941" s="12">
        <f t="shared" si="233"/>
        <v>31.957989497374342</v>
      </c>
      <c r="V941" s="2">
        <f t="shared" si="234"/>
        <v>21.755438859714928</v>
      </c>
      <c r="W941" s="39">
        <f t="shared" si="235"/>
        <v>-13.578394598649666</v>
      </c>
      <c r="X941" s="39">
        <f t="shared" si="236"/>
        <v>12.528132033008241</v>
      </c>
      <c r="Y941" s="39">
        <f t="shared" si="237"/>
        <v>22.88072018004501</v>
      </c>
      <c r="Z941" s="7">
        <f t="shared" si="238"/>
        <v>53.617183511216027</v>
      </c>
      <c r="AA941" s="16">
        <v>496</v>
      </c>
      <c r="AB941" s="57">
        <f t="shared" si="239"/>
        <v>22.485608170844941</v>
      </c>
      <c r="AC941" s="2">
        <v>12</v>
      </c>
      <c r="AD941" s="7">
        <v>3287</v>
      </c>
      <c r="AE941">
        <v>102</v>
      </c>
      <c r="AF941">
        <v>131</v>
      </c>
      <c r="AG941">
        <v>129</v>
      </c>
      <c r="AH941" s="2">
        <v>36</v>
      </c>
      <c r="AI941" s="7">
        <v>16</v>
      </c>
      <c r="AJ941">
        <v>54</v>
      </c>
      <c r="AK941">
        <v>0</v>
      </c>
      <c r="AL941">
        <v>0</v>
      </c>
      <c r="AM941">
        <v>0</v>
      </c>
      <c r="AN941">
        <v>10</v>
      </c>
      <c r="AO941" s="2">
        <v>0</v>
      </c>
    </row>
    <row r="942" spans="1:41">
      <c r="A942" s="2">
        <v>1122000</v>
      </c>
      <c r="B942">
        <f t="shared" si="224"/>
        <v>18.7</v>
      </c>
      <c r="C942" s="16">
        <v>1498881646</v>
      </c>
      <c r="D942" s="6">
        <f t="shared" si="225"/>
        <v>42917.167199074072</v>
      </c>
      <c r="E942" s="20">
        <v>-336</v>
      </c>
      <c r="F942" s="21">
        <v>-16236</v>
      </c>
      <c r="G942" s="22">
        <v>-3532</v>
      </c>
      <c r="H942">
        <f t="shared" si="226"/>
        <v>-2.05078125E-2</v>
      </c>
      <c r="I942">
        <f t="shared" si="227"/>
        <v>-0.990966796875</v>
      </c>
      <c r="J942" s="2">
        <f t="shared" si="228"/>
        <v>-0.215576171875</v>
      </c>
      <c r="K942" s="16">
        <v>1047</v>
      </c>
      <c r="L942" s="16">
        <v>5634</v>
      </c>
      <c r="M942" s="16">
        <v>288</v>
      </c>
      <c r="N942" s="18">
        <f t="shared" si="229"/>
        <v>7.9801829268292686</v>
      </c>
      <c r="O942">
        <f t="shared" si="230"/>
        <v>42.94207317073171</v>
      </c>
      <c r="P942" s="2">
        <f t="shared" si="231"/>
        <v>2.1951219512195124</v>
      </c>
      <c r="Q942" s="14">
        <v>-325</v>
      </c>
      <c r="R942" s="14">
        <v>229</v>
      </c>
      <c r="S942" s="27">
        <v>9</v>
      </c>
      <c r="T942" s="18">
        <f t="shared" si="232"/>
        <v>-48.762190547636912</v>
      </c>
      <c r="U942" s="12">
        <f t="shared" si="233"/>
        <v>34.358589647411854</v>
      </c>
      <c r="V942" s="2">
        <f t="shared" si="234"/>
        <v>1.350337584396099</v>
      </c>
      <c r="W942" s="39">
        <f t="shared" si="235"/>
        <v>-30.982745686421612</v>
      </c>
      <c r="X942" s="39">
        <f t="shared" si="236"/>
        <v>14.928732183045753</v>
      </c>
      <c r="Y942" s="39">
        <f t="shared" si="237"/>
        <v>2.4756189047261792</v>
      </c>
      <c r="Z942" s="7">
        <f t="shared" si="238"/>
        <v>-3.7115343003325734</v>
      </c>
      <c r="AA942" s="16">
        <v>560</v>
      </c>
      <c r="AB942" s="57">
        <f t="shared" si="239"/>
        <v>22.677299547728158</v>
      </c>
      <c r="AC942" s="2">
        <v>12</v>
      </c>
      <c r="AD942" s="7">
        <v>3291</v>
      </c>
      <c r="AE942">
        <v>102</v>
      </c>
      <c r="AF942">
        <v>128</v>
      </c>
      <c r="AG942">
        <v>128</v>
      </c>
      <c r="AH942" s="2">
        <v>36</v>
      </c>
      <c r="AI942" s="7">
        <v>16</v>
      </c>
      <c r="AJ942">
        <v>61</v>
      </c>
      <c r="AK942">
        <v>0</v>
      </c>
      <c r="AL942">
        <v>14</v>
      </c>
      <c r="AM942">
        <v>0</v>
      </c>
      <c r="AN942">
        <v>4</v>
      </c>
      <c r="AO942" s="2">
        <v>0</v>
      </c>
    </row>
    <row r="943" spans="1:41">
      <c r="A943" s="2">
        <v>1123000</v>
      </c>
      <c r="B943">
        <f t="shared" si="224"/>
        <v>18.716666666666665</v>
      </c>
      <c r="C943" s="16">
        <v>1498881647</v>
      </c>
      <c r="D943" s="6">
        <f t="shared" si="225"/>
        <v>42917.167210648149</v>
      </c>
      <c r="E943" s="20">
        <v>48</v>
      </c>
      <c r="F943" s="21">
        <v>-13960</v>
      </c>
      <c r="G943" s="22">
        <v>-3248</v>
      </c>
      <c r="H943">
        <f t="shared" si="226"/>
        <v>2.9296875E-3</v>
      </c>
      <c r="I943">
        <f t="shared" si="227"/>
        <v>-0.85205078125</v>
      </c>
      <c r="J943" s="2">
        <f t="shared" si="228"/>
        <v>-0.1982421875</v>
      </c>
      <c r="K943" s="16">
        <v>-2155</v>
      </c>
      <c r="L943" s="16">
        <v>8668</v>
      </c>
      <c r="M943" s="16">
        <v>3820</v>
      </c>
      <c r="N943" s="18">
        <f t="shared" si="229"/>
        <v>-16.425304878048781</v>
      </c>
      <c r="O943">
        <f t="shared" si="230"/>
        <v>66.067073170731717</v>
      </c>
      <c r="P943" s="2">
        <f t="shared" si="231"/>
        <v>29.115853658536587</v>
      </c>
      <c r="Q943" s="14">
        <v>-242</v>
      </c>
      <c r="R943" s="14">
        <v>258</v>
      </c>
      <c r="S943" s="27">
        <v>-52</v>
      </c>
      <c r="T943" s="18">
        <f t="shared" si="232"/>
        <v>-36.309077269317328</v>
      </c>
      <c r="U943" s="12">
        <f t="shared" si="233"/>
        <v>38.70967741935484</v>
      </c>
      <c r="V943" s="2">
        <f t="shared" si="234"/>
        <v>-7.8019504876219052</v>
      </c>
      <c r="W943" s="39">
        <f t="shared" si="235"/>
        <v>-18.529632408102028</v>
      </c>
      <c r="X943" s="39">
        <f t="shared" si="236"/>
        <v>19.279819954988739</v>
      </c>
      <c r="Y943" s="39">
        <f t="shared" si="237"/>
        <v>-6.6766691672918252</v>
      </c>
      <c r="Z943" s="7">
        <f t="shared" si="238"/>
        <v>347.74502254609376</v>
      </c>
      <c r="AA943" s="16">
        <v>544</v>
      </c>
      <c r="AB943" s="57">
        <f t="shared" si="239"/>
        <v>22.629376703507354</v>
      </c>
      <c r="AC943" s="2">
        <v>12</v>
      </c>
      <c r="AD943" s="7">
        <v>3295</v>
      </c>
      <c r="AE943">
        <v>101</v>
      </c>
      <c r="AF943">
        <v>125</v>
      </c>
      <c r="AG943">
        <v>122</v>
      </c>
      <c r="AH943" s="2">
        <v>36</v>
      </c>
      <c r="AI943" s="7">
        <v>16</v>
      </c>
      <c r="AJ943">
        <v>46</v>
      </c>
      <c r="AK943">
        <v>0</v>
      </c>
      <c r="AL943">
        <v>23</v>
      </c>
      <c r="AM943">
        <v>0</v>
      </c>
      <c r="AN943">
        <v>0</v>
      </c>
      <c r="AO943" s="2">
        <v>0</v>
      </c>
    </row>
    <row r="944" spans="1:41">
      <c r="A944" s="2">
        <v>1124000</v>
      </c>
      <c r="B944">
        <f t="shared" si="224"/>
        <v>18.733333333333334</v>
      </c>
      <c r="C944" s="16">
        <v>1498881648</v>
      </c>
      <c r="D944" s="6">
        <f t="shared" si="225"/>
        <v>42917.167222222226</v>
      </c>
      <c r="E944" s="20">
        <v>924</v>
      </c>
      <c r="F944" s="21">
        <v>-15584</v>
      </c>
      <c r="G944" s="22">
        <v>-3616</v>
      </c>
      <c r="H944">
        <f t="shared" si="226"/>
        <v>5.6396484375E-2</v>
      </c>
      <c r="I944">
        <f t="shared" si="227"/>
        <v>-0.951171875</v>
      </c>
      <c r="J944" s="2">
        <f t="shared" si="228"/>
        <v>-0.220703125</v>
      </c>
      <c r="K944" s="16">
        <v>-1360</v>
      </c>
      <c r="L944" s="16">
        <v>9486</v>
      </c>
      <c r="M944" s="16">
        <v>-611</v>
      </c>
      <c r="N944" s="18">
        <f t="shared" si="229"/>
        <v>-10.365853658536587</v>
      </c>
      <c r="O944">
        <f t="shared" si="230"/>
        <v>72.301829268292693</v>
      </c>
      <c r="P944" s="2">
        <f t="shared" si="231"/>
        <v>-4.6570121951219514</v>
      </c>
      <c r="Q944" s="14">
        <v>-62</v>
      </c>
      <c r="R944" s="14">
        <v>220</v>
      </c>
      <c r="S944" s="27">
        <v>-174</v>
      </c>
      <c r="T944" s="18">
        <f t="shared" si="232"/>
        <v>-9.3023255813953494</v>
      </c>
      <c r="U944" s="12">
        <f t="shared" si="233"/>
        <v>33.008252063015753</v>
      </c>
      <c r="V944" s="2">
        <f t="shared" si="234"/>
        <v>-26.106526631657914</v>
      </c>
      <c r="W944" s="39">
        <f t="shared" si="235"/>
        <v>8.4771192798199504</v>
      </c>
      <c r="X944" s="39">
        <f t="shared" si="236"/>
        <v>13.578394598649652</v>
      </c>
      <c r="Y944" s="39">
        <f t="shared" si="237"/>
        <v>-24.981245311327832</v>
      </c>
      <c r="Z944" s="7">
        <f t="shared" si="238"/>
        <v>254.61900847837995</v>
      </c>
      <c r="AA944" s="16">
        <v>544</v>
      </c>
      <c r="AB944" s="57">
        <f t="shared" si="239"/>
        <v>22.629376703507354</v>
      </c>
      <c r="AC944" s="2">
        <v>12</v>
      </c>
      <c r="AD944" s="7">
        <v>3300</v>
      </c>
      <c r="AE944">
        <v>223</v>
      </c>
      <c r="AF944">
        <v>234</v>
      </c>
      <c r="AG944">
        <v>206</v>
      </c>
      <c r="AH944" s="2">
        <v>82</v>
      </c>
      <c r="AI944" s="7">
        <v>16</v>
      </c>
      <c r="AJ944">
        <v>78</v>
      </c>
      <c r="AK944">
        <v>0</v>
      </c>
      <c r="AL944">
        <v>2</v>
      </c>
      <c r="AM944">
        <v>4</v>
      </c>
      <c r="AN944">
        <v>0</v>
      </c>
      <c r="AO944" s="2">
        <v>0</v>
      </c>
    </row>
    <row r="945" spans="1:41">
      <c r="A945" s="2">
        <v>1125000</v>
      </c>
      <c r="B945">
        <f t="shared" si="224"/>
        <v>18.75</v>
      </c>
      <c r="C945" s="16">
        <v>1498881649</v>
      </c>
      <c r="D945" s="6">
        <f t="shared" si="225"/>
        <v>42917.167233796295</v>
      </c>
      <c r="E945" s="20">
        <v>-664</v>
      </c>
      <c r="F945" s="21">
        <v>-18828</v>
      </c>
      <c r="G945" s="22">
        <v>-4932</v>
      </c>
      <c r="H945">
        <f t="shared" si="226"/>
        <v>-4.052734375E-2</v>
      </c>
      <c r="I945">
        <f t="shared" si="227"/>
        <v>-1.149169921875</v>
      </c>
      <c r="J945" s="2">
        <f t="shared" si="228"/>
        <v>-0.301025390625</v>
      </c>
      <c r="K945" s="16">
        <v>-2462</v>
      </c>
      <c r="L945" s="16">
        <v>4191</v>
      </c>
      <c r="M945" s="16">
        <v>-7970</v>
      </c>
      <c r="N945" s="18">
        <f t="shared" si="229"/>
        <v>-18.765243902439025</v>
      </c>
      <c r="O945">
        <f t="shared" si="230"/>
        <v>31.943597560975611</v>
      </c>
      <c r="P945" s="2">
        <f t="shared" si="231"/>
        <v>-60.746951219512198</v>
      </c>
      <c r="Q945" s="14">
        <v>20</v>
      </c>
      <c r="R945" s="14">
        <v>228</v>
      </c>
      <c r="S945" s="27">
        <v>-58</v>
      </c>
      <c r="T945" s="18">
        <f t="shared" si="232"/>
        <v>3.0007501875468865</v>
      </c>
      <c r="U945" s="12">
        <f t="shared" si="233"/>
        <v>34.208552138034506</v>
      </c>
      <c r="V945" s="2">
        <f t="shared" si="234"/>
        <v>-8.7021755438859714</v>
      </c>
      <c r="W945" s="39">
        <f t="shared" si="235"/>
        <v>20.780195048762188</v>
      </c>
      <c r="X945" s="39">
        <f t="shared" si="236"/>
        <v>14.778694673668404</v>
      </c>
      <c r="Y945" s="39">
        <f t="shared" si="237"/>
        <v>-7.5768942235558914</v>
      </c>
      <c r="Z945" s="7">
        <f t="shared" si="238"/>
        <v>200.97841899644783</v>
      </c>
      <c r="AA945" s="16">
        <v>544</v>
      </c>
      <c r="AB945" s="57">
        <f t="shared" si="239"/>
        <v>22.629376703507354</v>
      </c>
      <c r="AC945" s="2">
        <v>12</v>
      </c>
      <c r="AD945" s="7">
        <v>3304</v>
      </c>
      <c r="AE945">
        <v>240</v>
      </c>
      <c r="AF945">
        <v>248</v>
      </c>
      <c r="AG945">
        <v>216</v>
      </c>
      <c r="AH945" s="2">
        <v>91</v>
      </c>
      <c r="AI945" s="7">
        <v>16</v>
      </c>
      <c r="AJ945">
        <v>86</v>
      </c>
      <c r="AK945">
        <v>0</v>
      </c>
      <c r="AL945">
        <v>0</v>
      </c>
      <c r="AM945">
        <v>1</v>
      </c>
      <c r="AN945">
        <v>0</v>
      </c>
      <c r="AO945" s="2">
        <v>4</v>
      </c>
    </row>
    <row r="946" spans="1:41">
      <c r="A946" s="2">
        <v>1126000</v>
      </c>
      <c r="B946">
        <f t="shared" si="224"/>
        <v>18.766666666666666</v>
      </c>
      <c r="C946" s="16">
        <v>1498881650</v>
      </c>
      <c r="D946" s="6">
        <f t="shared" si="225"/>
        <v>42917.167245370365</v>
      </c>
      <c r="E946" s="20">
        <v>-484</v>
      </c>
      <c r="F946" s="21">
        <v>-16668</v>
      </c>
      <c r="G946" s="22">
        <v>-4144</v>
      </c>
      <c r="H946">
        <f t="shared" si="226"/>
        <v>-2.9541015625E-2</v>
      </c>
      <c r="I946">
        <f t="shared" si="227"/>
        <v>-1.017333984375</v>
      </c>
      <c r="J946" s="2">
        <f t="shared" si="228"/>
        <v>-0.2529296875</v>
      </c>
      <c r="K946" s="16">
        <v>-3646</v>
      </c>
      <c r="L946" s="16">
        <v>1389</v>
      </c>
      <c r="M946" s="16">
        <v>2321</v>
      </c>
      <c r="N946" s="18">
        <f t="shared" si="229"/>
        <v>-27.789634146341466</v>
      </c>
      <c r="O946">
        <f t="shared" si="230"/>
        <v>10.58689024390244</v>
      </c>
      <c r="P946" s="2">
        <f t="shared" si="231"/>
        <v>17.690548780487806</v>
      </c>
      <c r="Q946" s="14">
        <v>-104</v>
      </c>
      <c r="R946" s="14">
        <v>260</v>
      </c>
      <c r="S946" s="27">
        <v>40</v>
      </c>
      <c r="T946" s="18">
        <f t="shared" si="232"/>
        <v>-15.60390097524381</v>
      </c>
      <c r="U946" s="12">
        <f t="shared" si="233"/>
        <v>39.00975243810953</v>
      </c>
      <c r="V946" s="2">
        <f t="shared" si="234"/>
        <v>6.001500375093773</v>
      </c>
      <c r="W946" s="39">
        <f t="shared" si="235"/>
        <v>2.1755438859714893</v>
      </c>
      <c r="X946" s="39">
        <f t="shared" si="236"/>
        <v>19.579894973743428</v>
      </c>
      <c r="Y946" s="39">
        <f t="shared" si="237"/>
        <v>7.126781695423853</v>
      </c>
      <c r="Z946" s="7">
        <f t="shared" si="238"/>
        <v>103.52892186546136</v>
      </c>
      <c r="AA946" s="16">
        <v>544</v>
      </c>
      <c r="AB946" s="57">
        <f t="shared" si="239"/>
        <v>22.629376703507354</v>
      </c>
      <c r="AC946" s="2">
        <v>12</v>
      </c>
      <c r="AD946" s="7">
        <v>3308</v>
      </c>
      <c r="AE946">
        <v>178</v>
      </c>
      <c r="AF946">
        <v>193</v>
      </c>
      <c r="AG946">
        <v>176</v>
      </c>
      <c r="AH946" s="2">
        <v>66</v>
      </c>
      <c r="AI946" s="7">
        <v>16</v>
      </c>
      <c r="AJ946">
        <v>104</v>
      </c>
      <c r="AK946">
        <v>0</v>
      </c>
      <c r="AL946">
        <v>0</v>
      </c>
      <c r="AM946">
        <v>0</v>
      </c>
      <c r="AN946">
        <v>0</v>
      </c>
      <c r="AO946" s="2">
        <v>10</v>
      </c>
    </row>
    <row r="947" spans="1:41">
      <c r="A947" s="2">
        <v>1127000</v>
      </c>
      <c r="B947">
        <f t="shared" si="224"/>
        <v>18.783333333333335</v>
      </c>
      <c r="C947" s="16">
        <v>1498881651</v>
      </c>
      <c r="D947" s="6">
        <f t="shared" si="225"/>
        <v>42917.167256944449</v>
      </c>
      <c r="E947" s="20">
        <v>860</v>
      </c>
      <c r="F947" s="21">
        <v>-17184</v>
      </c>
      <c r="G947" s="22">
        <v>-3576</v>
      </c>
      <c r="H947">
        <f t="shared" si="226"/>
        <v>5.2490234375E-2</v>
      </c>
      <c r="I947">
        <f t="shared" si="227"/>
        <v>-1.048828125</v>
      </c>
      <c r="J947" s="2">
        <f t="shared" si="228"/>
        <v>-0.21826171875</v>
      </c>
      <c r="K947" s="16">
        <v>6783</v>
      </c>
      <c r="L947" s="16">
        <v>726</v>
      </c>
      <c r="M947" s="16">
        <v>11531</v>
      </c>
      <c r="N947" s="18">
        <f t="shared" si="229"/>
        <v>51.699695121951223</v>
      </c>
      <c r="O947">
        <f t="shared" si="230"/>
        <v>5.5335365853658542</v>
      </c>
      <c r="P947" s="2">
        <f t="shared" si="231"/>
        <v>87.888719512195124</v>
      </c>
      <c r="Q947" s="14">
        <v>17</v>
      </c>
      <c r="R947" s="14">
        <v>197</v>
      </c>
      <c r="S947" s="27">
        <v>131</v>
      </c>
      <c r="T947" s="18">
        <f t="shared" si="232"/>
        <v>2.5506376594148539</v>
      </c>
      <c r="U947" s="12">
        <f t="shared" si="233"/>
        <v>29.557389347336834</v>
      </c>
      <c r="V947" s="2">
        <f t="shared" si="234"/>
        <v>19.654913728432106</v>
      </c>
      <c r="W947" s="39">
        <f t="shared" si="235"/>
        <v>20.330082520630153</v>
      </c>
      <c r="X947" s="39">
        <f t="shared" si="236"/>
        <v>10.127531882970732</v>
      </c>
      <c r="Y947" s="39">
        <f t="shared" si="237"/>
        <v>20.780195048762188</v>
      </c>
      <c r="Z947" s="7">
        <f t="shared" si="238"/>
        <v>132.21920213846727</v>
      </c>
      <c r="AA947" s="16">
        <v>528</v>
      </c>
      <c r="AB947" s="57">
        <f t="shared" si="239"/>
        <v>22.581453859286547</v>
      </c>
      <c r="AC947" s="2">
        <v>12</v>
      </c>
      <c r="AD947" s="7">
        <v>3313</v>
      </c>
      <c r="AE947">
        <v>231</v>
      </c>
      <c r="AF947">
        <v>237</v>
      </c>
      <c r="AG947">
        <v>209</v>
      </c>
      <c r="AH947" s="2">
        <v>88</v>
      </c>
      <c r="AI947" s="7">
        <v>16</v>
      </c>
      <c r="AJ947">
        <v>54</v>
      </c>
      <c r="AK947">
        <v>0</v>
      </c>
      <c r="AL947">
        <v>0</v>
      </c>
      <c r="AM947">
        <v>0</v>
      </c>
      <c r="AN947">
        <v>0</v>
      </c>
      <c r="AO947" s="2">
        <v>0</v>
      </c>
    </row>
    <row r="948" spans="1:41">
      <c r="A948" s="2">
        <v>1128000</v>
      </c>
      <c r="B948">
        <f t="shared" si="224"/>
        <v>18.8</v>
      </c>
      <c r="C948" s="16">
        <v>1498881652</v>
      </c>
      <c r="D948" s="6">
        <f t="shared" si="225"/>
        <v>42917.167268518519</v>
      </c>
      <c r="E948" s="20">
        <v>-712</v>
      </c>
      <c r="F948" s="21">
        <v>-4256</v>
      </c>
      <c r="G948" s="22">
        <v>-1256</v>
      </c>
      <c r="H948">
        <f t="shared" si="226"/>
        <v>-4.345703125E-2</v>
      </c>
      <c r="I948">
        <f t="shared" si="227"/>
        <v>-0.259765625</v>
      </c>
      <c r="J948" s="2">
        <f t="shared" si="228"/>
        <v>-7.666015625E-2</v>
      </c>
      <c r="K948" s="16">
        <v>2802</v>
      </c>
      <c r="L948" s="16">
        <v>5445</v>
      </c>
      <c r="M948" s="16">
        <v>3854</v>
      </c>
      <c r="N948" s="18">
        <f t="shared" si="229"/>
        <v>21.356707317073173</v>
      </c>
      <c r="O948">
        <f t="shared" si="230"/>
        <v>41.501524390243908</v>
      </c>
      <c r="P948" s="2">
        <f t="shared" si="231"/>
        <v>29.375000000000004</v>
      </c>
      <c r="Q948" s="14">
        <v>83</v>
      </c>
      <c r="R948" s="14">
        <v>75</v>
      </c>
      <c r="S948" s="27">
        <v>199</v>
      </c>
      <c r="T948" s="18">
        <f t="shared" si="232"/>
        <v>12.453113278319579</v>
      </c>
      <c r="U948" s="12">
        <f t="shared" si="233"/>
        <v>11.252813203300825</v>
      </c>
      <c r="V948" s="2">
        <f t="shared" si="234"/>
        <v>29.857464366091524</v>
      </c>
      <c r="W948" s="39">
        <f t="shared" si="235"/>
        <v>30.232558139534881</v>
      </c>
      <c r="X948" s="39">
        <f t="shared" si="236"/>
        <v>-8.1770442610652765</v>
      </c>
      <c r="Y948" s="39">
        <f t="shared" si="237"/>
        <v>30.982745686421602</v>
      </c>
      <c r="Z948" s="7">
        <f t="shared" si="238"/>
        <v>132.14085288465571</v>
      </c>
      <c r="AA948" s="16">
        <v>448</v>
      </c>
      <c r="AB948" s="57">
        <f t="shared" si="239"/>
        <v>22.341839638182527</v>
      </c>
      <c r="AC948" s="2">
        <v>12</v>
      </c>
      <c r="AD948" s="7">
        <v>3316</v>
      </c>
      <c r="AE948">
        <v>175</v>
      </c>
      <c r="AF948">
        <v>187</v>
      </c>
      <c r="AG948">
        <v>170</v>
      </c>
      <c r="AH948" s="2">
        <v>66</v>
      </c>
      <c r="AI948" s="7">
        <v>16</v>
      </c>
      <c r="AJ948">
        <v>94</v>
      </c>
      <c r="AK948">
        <v>0</v>
      </c>
      <c r="AL948">
        <v>0</v>
      </c>
      <c r="AM948">
        <v>0</v>
      </c>
      <c r="AN948">
        <v>3</v>
      </c>
      <c r="AO948" s="2">
        <v>0</v>
      </c>
    </row>
    <row r="949" spans="1:41">
      <c r="A949" s="2">
        <v>1129000</v>
      </c>
      <c r="B949">
        <f t="shared" si="224"/>
        <v>18.816666666666666</v>
      </c>
      <c r="C949" s="16">
        <v>1498881653</v>
      </c>
      <c r="D949" s="6">
        <f t="shared" si="225"/>
        <v>42917.167280092588</v>
      </c>
      <c r="E949" s="20">
        <v>-800</v>
      </c>
      <c r="F949" s="21">
        <v>-21080</v>
      </c>
      <c r="G949" s="22">
        <v>-5556</v>
      </c>
      <c r="H949">
        <f t="shared" si="226"/>
        <v>-4.8828125E-2</v>
      </c>
      <c r="I949">
        <f t="shared" si="227"/>
        <v>-1.28662109375</v>
      </c>
      <c r="J949" s="2">
        <f t="shared" si="228"/>
        <v>-0.339111328125</v>
      </c>
      <c r="K949" s="16">
        <v>8438</v>
      </c>
      <c r="L949" s="16">
        <v>3163</v>
      </c>
      <c r="M949" s="16">
        <v>-3406</v>
      </c>
      <c r="N949" s="18">
        <f t="shared" si="229"/>
        <v>64.314024390243901</v>
      </c>
      <c r="O949">
        <f t="shared" si="230"/>
        <v>24.108231707317074</v>
      </c>
      <c r="P949" s="2">
        <f t="shared" si="231"/>
        <v>-25.960365853658537</v>
      </c>
      <c r="Q949" s="14">
        <v>-146</v>
      </c>
      <c r="R949" s="14">
        <v>228</v>
      </c>
      <c r="S949" s="27">
        <v>138</v>
      </c>
      <c r="T949" s="18">
        <f t="shared" si="232"/>
        <v>-21.905476369092273</v>
      </c>
      <c r="U949" s="12">
        <f t="shared" si="233"/>
        <v>34.208552138034506</v>
      </c>
      <c r="V949" s="2">
        <f t="shared" si="234"/>
        <v>20.705176294073517</v>
      </c>
      <c r="W949" s="39">
        <f t="shared" si="235"/>
        <v>-4.1260315078769736</v>
      </c>
      <c r="X949" s="39">
        <f t="shared" si="236"/>
        <v>14.778694673668404</v>
      </c>
      <c r="Y949" s="39">
        <f t="shared" si="237"/>
        <v>21.830457614403599</v>
      </c>
      <c r="Z949" s="7">
        <f t="shared" si="238"/>
        <v>74.544224598777845</v>
      </c>
      <c r="AA949" s="16">
        <v>448</v>
      </c>
      <c r="AB949" s="57">
        <f t="shared" si="239"/>
        <v>22.341839638182527</v>
      </c>
      <c r="AC949" s="2">
        <v>12</v>
      </c>
      <c r="AD949" s="7">
        <v>3320</v>
      </c>
      <c r="AE949">
        <v>112</v>
      </c>
      <c r="AF949">
        <v>136</v>
      </c>
      <c r="AG949">
        <v>132</v>
      </c>
      <c r="AH949" s="2">
        <v>39</v>
      </c>
      <c r="AI949" s="7">
        <v>16</v>
      </c>
      <c r="AJ949">
        <v>114</v>
      </c>
      <c r="AK949">
        <v>0</v>
      </c>
      <c r="AL949">
        <v>0</v>
      </c>
      <c r="AM949">
        <v>0</v>
      </c>
      <c r="AN949">
        <v>7</v>
      </c>
      <c r="AO949" s="2">
        <v>1</v>
      </c>
    </row>
    <row r="950" spans="1:41">
      <c r="A950" s="2">
        <v>1130000</v>
      </c>
      <c r="B950">
        <f t="shared" si="224"/>
        <v>18.833333333333332</v>
      </c>
      <c r="C950" s="16">
        <v>1498881654</v>
      </c>
      <c r="D950" s="6">
        <f t="shared" si="225"/>
        <v>42917.167291666672</v>
      </c>
      <c r="E950" s="20">
        <v>-524</v>
      </c>
      <c r="F950" s="21">
        <v>-21880</v>
      </c>
      <c r="G950" s="22">
        <v>-4512</v>
      </c>
      <c r="H950">
        <f t="shared" si="226"/>
        <v>-3.1982421875E-2</v>
      </c>
      <c r="I950">
        <f t="shared" si="227"/>
        <v>-1.33544921875</v>
      </c>
      <c r="J950" s="2">
        <f t="shared" si="228"/>
        <v>-0.275390625</v>
      </c>
      <c r="K950" s="16">
        <v>-7377</v>
      </c>
      <c r="L950" s="16">
        <v>-4859</v>
      </c>
      <c r="M950" s="16">
        <v>2744</v>
      </c>
      <c r="N950" s="18">
        <f t="shared" si="229"/>
        <v>-56.22713414634147</v>
      </c>
      <c r="O950">
        <f t="shared" si="230"/>
        <v>-37.03506097560976</v>
      </c>
      <c r="P950" s="2">
        <f t="shared" si="231"/>
        <v>20.914634146341466</v>
      </c>
      <c r="Q950" s="14">
        <v>-250</v>
      </c>
      <c r="R950" s="14">
        <v>238</v>
      </c>
      <c r="S950" s="27">
        <v>66</v>
      </c>
      <c r="T950" s="18">
        <f t="shared" si="232"/>
        <v>-37.50937734433608</v>
      </c>
      <c r="U950" s="12">
        <f t="shared" si="233"/>
        <v>35.708927231807955</v>
      </c>
      <c r="V950" s="2">
        <f t="shared" si="234"/>
        <v>9.9024756189047256</v>
      </c>
      <c r="W950" s="39">
        <f t="shared" si="235"/>
        <v>-19.729932483120781</v>
      </c>
      <c r="X950" s="39">
        <f t="shared" si="236"/>
        <v>16.279069767441854</v>
      </c>
      <c r="Y950" s="39">
        <f t="shared" si="237"/>
        <v>11.027756939234806</v>
      </c>
      <c r="Z950" s="7">
        <f t="shared" si="238"/>
        <v>22.085089583233582</v>
      </c>
      <c r="AA950" s="16">
        <v>544</v>
      </c>
      <c r="AB950" s="57">
        <f t="shared" si="239"/>
        <v>22.629376703507354</v>
      </c>
      <c r="AC950" s="2">
        <v>12</v>
      </c>
      <c r="AD950" s="7">
        <v>3324</v>
      </c>
      <c r="AE950">
        <v>112</v>
      </c>
      <c r="AF950">
        <v>136</v>
      </c>
      <c r="AG950">
        <v>132</v>
      </c>
      <c r="AH950" s="2">
        <v>40</v>
      </c>
      <c r="AI950" s="7">
        <v>16</v>
      </c>
      <c r="AJ950">
        <v>79</v>
      </c>
      <c r="AK950">
        <v>0</v>
      </c>
      <c r="AL950">
        <v>0</v>
      </c>
      <c r="AM950">
        <v>0</v>
      </c>
      <c r="AN950">
        <v>7</v>
      </c>
      <c r="AO950" s="2">
        <v>11</v>
      </c>
    </row>
    <row r="951" spans="1:41">
      <c r="A951" s="2">
        <v>1131000</v>
      </c>
      <c r="B951">
        <f t="shared" si="224"/>
        <v>18.850000000000001</v>
      </c>
      <c r="C951" s="16">
        <v>1498881655</v>
      </c>
      <c r="D951" s="6">
        <f t="shared" si="225"/>
        <v>42917.167303240742</v>
      </c>
      <c r="E951" s="20">
        <v>-592</v>
      </c>
      <c r="F951" s="21">
        <v>-22356</v>
      </c>
      <c r="G951" s="22">
        <v>-5328</v>
      </c>
      <c r="H951">
        <f t="shared" si="226"/>
        <v>-3.61328125E-2</v>
      </c>
      <c r="I951">
        <f t="shared" si="227"/>
        <v>-1.364501953125</v>
      </c>
      <c r="J951" s="2">
        <f t="shared" si="228"/>
        <v>-0.3251953125</v>
      </c>
      <c r="K951" s="16">
        <v>3741</v>
      </c>
      <c r="L951" s="16">
        <v>-6691</v>
      </c>
      <c r="M951" s="16">
        <v>6060</v>
      </c>
      <c r="N951" s="18">
        <f t="shared" si="229"/>
        <v>28.513719512195124</v>
      </c>
      <c r="O951">
        <f t="shared" si="230"/>
        <v>-50.998475609756099</v>
      </c>
      <c r="P951" s="2">
        <f t="shared" si="231"/>
        <v>46.189024390243908</v>
      </c>
      <c r="Q951" s="14">
        <v>-19</v>
      </c>
      <c r="R951" s="14">
        <v>73</v>
      </c>
      <c r="S951" s="27">
        <v>249</v>
      </c>
      <c r="T951" s="18">
        <f t="shared" si="232"/>
        <v>-2.8507126781695424</v>
      </c>
      <c r="U951" s="12">
        <f t="shared" si="233"/>
        <v>10.952738184546137</v>
      </c>
      <c r="V951" s="2">
        <f t="shared" si="234"/>
        <v>37.359339834958739</v>
      </c>
      <c r="W951" s="39">
        <f t="shared" si="235"/>
        <v>14.928732183045756</v>
      </c>
      <c r="X951" s="39">
        <f t="shared" si="236"/>
        <v>-8.4771192798199646</v>
      </c>
      <c r="Y951" s="39">
        <f t="shared" si="237"/>
        <v>38.484621155288821</v>
      </c>
      <c r="Z951" s="7">
        <f t="shared" si="238"/>
        <v>107.95488376878428</v>
      </c>
      <c r="AA951" s="16">
        <v>496</v>
      </c>
      <c r="AB951" s="57">
        <f t="shared" si="239"/>
        <v>22.485608170844941</v>
      </c>
      <c r="AC951" s="2">
        <v>12</v>
      </c>
      <c r="AD951" s="7">
        <v>3328</v>
      </c>
      <c r="AE951">
        <v>209</v>
      </c>
      <c r="AF951">
        <v>217</v>
      </c>
      <c r="AG951">
        <v>194</v>
      </c>
      <c r="AH951" s="2">
        <v>79</v>
      </c>
      <c r="AI951" s="7">
        <v>16</v>
      </c>
      <c r="AJ951">
        <v>93</v>
      </c>
      <c r="AK951">
        <v>0</v>
      </c>
      <c r="AL951">
        <v>0</v>
      </c>
      <c r="AM951">
        <v>0</v>
      </c>
      <c r="AN951">
        <v>0</v>
      </c>
      <c r="AO951" s="2">
        <v>1</v>
      </c>
    </row>
    <row r="952" spans="1:41">
      <c r="A952" s="2">
        <v>1132000</v>
      </c>
      <c r="B952">
        <f t="shared" si="224"/>
        <v>18.866666666666667</v>
      </c>
      <c r="C952" s="16">
        <v>1498881656</v>
      </c>
      <c r="D952" s="6">
        <f t="shared" si="225"/>
        <v>42917.167314814811</v>
      </c>
      <c r="E952" s="20">
        <v>-788</v>
      </c>
      <c r="F952" s="21">
        <v>-27540</v>
      </c>
      <c r="G952" s="22">
        <v>-4892</v>
      </c>
      <c r="H952">
        <f t="shared" si="226"/>
        <v>-4.8095703125E-2</v>
      </c>
      <c r="I952">
        <f t="shared" si="227"/>
        <v>-1.680908203125</v>
      </c>
      <c r="J952" s="2">
        <f t="shared" si="228"/>
        <v>-0.298583984375</v>
      </c>
      <c r="K952" s="16">
        <v>-4049</v>
      </c>
      <c r="L952" s="16">
        <v>-4117</v>
      </c>
      <c r="M952" s="16">
        <v>-10356</v>
      </c>
      <c r="N952" s="18">
        <f t="shared" si="229"/>
        <v>-30.86128048780488</v>
      </c>
      <c r="O952">
        <f t="shared" si="230"/>
        <v>-31.37957317073171</v>
      </c>
      <c r="P952" s="2">
        <f t="shared" si="231"/>
        <v>-78.932926829268297</v>
      </c>
      <c r="Q952" s="14">
        <v>-50</v>
      </c>
      <c r="R952" s="14">
        <v>236</v>
      </c>
      <c r="S952" s="27">
        <v>84</v>
      </c>
      <c r="T952" s="18">
        <f t="shared" si="232"/>
        <v>-7.5018754688672171</v>
      </c>
      <c r="U952" s="12">
        <f t="shared" si="233"/>
        <v>35.408852213053265</v>
      </c>
      <c r="V952" s="2">
        <f t="shared" si="234"/>
        <v>12.603150787696924</v>
      </c>
      <c r="W952" s="39">
        <f t="shared" si="235"/>
        <v>10.277569392348083</v>
      </c>
      <c r="X952" s="39">
        <f t="shared" si="236"/>
        <v>15.978994748687164</v>
      </c>
      <c r="Y952" s="39">
        <f t="shared" si="237"/>
        <v>13.728432108027004</v>
      </c>
      <c r="Z952" s="7">
        <f t="shared" si="238"/>
        <v>124.30979349497646</v>
      </c>
      <c r="AA952" s="16">
        <v>544</v>
      </c>
      <c r="AB952" s="57">
        <f t="shared" si="239"/>
        <v>22.629376703507354</v>
      </c>
      <c r="AC952" s="2">
        <v>12</v>
      </c>
      <c r="AD952" s="7">
        <v>3334</v>
      </c>
      <c r="AE952">
        <v>160</v>
      </c>
      <c r="AF952">
        <v>178</v>
      </c>
      <c r="AG952">
        <v>164</v>
      </c>
      <c r="AH952" s="2">
        <v>59</v>
      </c>
      <c r="AI952" s="7">
        <v>16</v>
      </c>
      <c r="AJ952">
        <v>90</v>
      </c>
      <c r="AK952">
        <v>0</v>
      </c>
      <c r="AL952">
        <v>0</v>
      </c>
      <c r="AM952">
        <v>0</v>
      </c>
      <c r="AN952">
        <v>0</v>
      </c>
      <c r="AO952" s="2">
        <v>9</v>
      </c>
    </row>
    <row r="953" spans="1:41">
      <c r="A953" s="2">
        <v>1133000</v>
      </c>
      <c r="B953">
        <f t="shared" si="224"/>
        <v>18.883333333333333</v>
      </c>
      <c r="C953" s="16">
        <v>1498881657</v>
      </c>
      <c r="D953" s="6">
        <f t="shared" si="225"/>
        <v>42917.167326388888</v>
      </c>
      <c r="E953" s="20">
        <v>-64</v>
      </c>
      <c r="F953" s="21">
        <v>-9192</v>
      </c>
      <c r="G953" s="22">
        <v>-2548</v>
      </c>
      <c r="H953">
        <f t="shared" si="226"/>
        <v>-3.90625E-3</v>
      </c>
      <c r="I953">
        <f t="shared" si="227"/>
        <v>-0.56103515625</v>
      </c>
      <c r="J953" s="2">
        <f t="shared" si="228"/>
        <v>-0.155517578125</v>
      </c>
      <c r="K953" s="16">
        <v>8614</v>
      </c>
      <c r="L953" s="16">
        <v>-9316</v>
      </c>
      <c r="M953" s="16">
        <v>1998</v>
      </c>
      <c r="N953" s="18">
        <f t="shared" si="229"/>
        <v>65.655487804878049</v>
      </c>
      <c r="O953">
        <f t="shared" si="230"/>
        <v>-71.006097560975618</v>
      </c>
      <c r="P953" s="2">
        <f t="shared" si="231"/>
        <v>15.228658536585368</v>
      </c>
      <c r="Q953" s="14">
        <v>62</v>
      </c>
      <c r="R953" s="14">
        <v>156</v>
      </c>
      <c r="S953" s="27">
        <v>142</v>
      </c>
      <c r="T953" s="18">
        <f t="shared" si="232"/>
        <v>9.3023255813953494</v>
      </c>
      <c r="U953" s="12">
        <f t="shared" si="233"/>
        <v>23.405851462865716</v>
      </c>
      <c r="V953" s="2">
        <f t="shared" si="234"/>
        <v>21.305326331582897</v>
      </c>
      <c r="W953" s="39">
        <f t="shared" si="235"/>
        <v>27.081770442610647</v>
      </c>
      <c r="X953" s="39">
        <f t="shared" si="236"/>
        <v>3.9759939984996144</v>
      </c>
      <c r="Y953" s="39">
        <f t="shared" si="237"/>
        <v>22.430607651912979</v>
      </c>
      <c r="Z953" s="7">
        <f t="shared" si="238"/>
        <v>138.49598149809032</v>
      </c>
      <c r="AA953" s="16">
        <v>544</v>
      </c>
      <c r="AB953" s="57">
        <f t="shared" si="239"/>
        <v>22.629376703507354</v>
      </c>
      <c r="AC953" s="2">
        <v>12</v>
      </c>
      <c r="AD953" s="7">
        <v>3338</v>
      </c>
      <c r="AE953">
        <v>245</v>
      </c>
      <c r="AF953">
        <v>253</v>
      </c>
      <c r="AG953">
        <v>222</v>
      </c>
      <c r="AH953" s="2">
        <v>92</v>
      </c>
      <c r="AI953" s="7">
        <v>16</v>
      </c>
      <c r="AJ953">
        <v>105</v>
      </c>
      <c r="AK953">
        <v>0</v>
      </c>
      <c r="AL953">
        <v>0</v>
      </c>
      <c r="AM953">
        <v>13</v>
      </c>
      <c r="AN953">
        <v>0</v>
      </c>
      <c r="AO953" s="2">
        <v>0</v>
      </c>
    </row>
    <row r="954" spans="1:41">
      <c r="A954" s="2">
        <v>1134000</v>
      </c>
      <c r="B954">
        <f t="shared" si="224"/>
        <v>18.899999999999999</v>
      </c>
      <c r="C954" s="16">
        <v>1498881658</v>
      </c>
      <c r="D954" s="6">
        <f t="shared" si="225"/>
        <v>42917.167337962965</v>
      </c>
      <c r="E954" s="20">
        <v>892</v>
      </c>
      <c r="F954" s="21">
        <v>-6156</v>
      </c>
      <c r="G954" s="22">
        <v>-2708</v>
      </c>
      <c r="H954">
        <f t="shared" si="226"/>
        <v>5.4443359375E-2</v>
      </c>
      <c r="I954">
        <f t="shared" si="227"/>
        <v>-0.375732421875</v>
      </c>
      <c r="J954" s="2">
        <f t="shared" si="228"/>
        <v>-0.165283203125</v>
      </c>
      <c r="K954" s="16">
        <v>-452</v>
      </c>
      <c r="L954" s="16">
        <v>-7175</v>
      </c>
      <c r="M954" s="16">
        <v>1066</v>
      </c>
      <c r="N954" s="18">
        <f t="shared" si="229"/>
        <v>-3.4451219512195124</v>
      </c>
      <c r="O954">
        <f t="shared" si="230"/>
        <v>-54.687500000000007</v>
      </c>
      <c r="P954" s="2">
        <f t="shared" si="231"/>
        <v>8.125</v>
      </c>
      <c r="Q954" s="14">
        <v>-103</v>
      </c>
      <c r="R954" s="14">
        <v>215</v>
      </c>
      <c r="S954" s="27">
        <v>-203</v>
      </c>
      <c r="T954" s="18">
        <f t="shared" si="232"/>
        <v>-15.453863465866467</v>
      </c>
      <c r="U954" s="12">
        <f t="shared" si="233"/>
        <v>32.258064516129032</v>
      </c>
      <c r="V954" s="2">
        <f t="shared" si="234"/>
        <v>-30.4576144036009</v>
      </c>
      <c r="W954" s="39">
        <f t="shared" si="235"/>
        <v>2.3255813953488325</v>
      </c>
      <c r="X954" s="39">
        <f t="shared" si="236"/>
        <v>12.828207051762931</v>
      </c>
      <c r="Y954" s="39">
        <f t="shared" si="237"/>
        <v>-29.332333083270818</v>
      </c>
      <c r="Z954" s="7">
        <f t="shared" si="238"/>
        <v>269.5006764016382</v>
      </c>
      <c r="AA954" s="16">
        <v>544</v>
      </c>
      <c r="AB954" s="57">
        <f t="shared" si="239"/>
        <v>22.629376703507354</v>
      </c>
      <c r="AC954" s="2">
        <v>12</v>
      </c>
      <c r="AD954" s="7">
        <v>3344</v>
      </c>
      <c r="AE954">
        <v>228</v>
      </c>
      <c r="AF954">
        <v>239</v>
      </c>
      <c r="AG954">
        <v>208</v>
      </c>
      <c r="AH954" s="2">
        <v>83</v>
      </c>
      <c r="AI954" s="7">
        <v>16</v>
      </c>
      <c r="AJ954">
        <v>56</v>
      </c>
      <c r="AK954">
        <v>0</v>
      </c>
      <c r="AL954">
        <v>1</v>
      </c>
      <c r="AM954">
        <v>0</v>
      </c>
      <c r="AN954">
        <v>0</v>
      </c>
      <c r="AO954" s="2">
        <v>0</v>
      </c>
    </row>
    <row r="955" spans="1:41">
      <c r="A955" s="2">
        <v>1135000</v>
      </c>
      <c r="B955">
        <f t="shared" si="224"/>
        <v>18.916666666666668</v>
      </c>
      <c r="C955" s="16">
        <v>1498881659</v>
      </c>
      <c r="D955" s="6">
        <f t="shared" si="225"/>
        <v>42917.167349537034</v>
      </c>
      <c r="E955" s="20">
        <v>6984</v>
      </c>
      <c r="F955" s="21">
        <v>-21456</v>
      </c>
      <c r="G955" s="22">
        <v>-5516</v>
      </c>
      <c r="H955">
        <f t="shared" si="226"/>
        <v>0.42626953125</v>
      </c>
      <c r="I955">
        <f t="shared" si="227"/>
        <v>-1.3095703125</v>
      </c>
      <c r="J955" s="2">
        <f t="shared" si="228"/>
        <v>-0.336669921875</v>
      </c>
      <c r="K955" s="16">
        <v>-1735</v>
      </c>
      <c r="L955" s="16">
        <v>-6908</v>
      </c>
      <c r="M955" s="16">
        <v>15020</v>
      </c>
      <c r="N955" s="18">
        <f t="shared" si="229"/>
        <v>-13.224085365853659</v>
      </c>
      <c r="O955">
        <f t="shared" si="230"/>
        <v>-52.652439024390247</v>
      </c>
      <c r="P955" s="2">
        <f t="shared" si="231"/>
        <v>114.48170731707319</v>
      </c>
      <c r="Q955" s="14">
        <v>-233</v>
      </c>
      <c r="R955" s="14">
        <v>249</v>
      </c>
      <c r="S955" s="27">
        <v>-103</v>
      </c>
      <c r="T955" s="18">
        <f t="shared" si="232"/>
        <v>-34.958739684921227</v>
      </c>
      <c r="U955" s="12">
        <f t="shared" si="233"/>
        <v>37.359339834958739</v>
      </c>
      <c r="V955" s="2">
        <f t="shared" si="234"/>
        <v>-15.453863465866467</v>
      </c>
      <c r="W955" s="39">
        <f t="shared" si="235"/>
        <v>-17.179294823705927</v>
      </c>
      <c r="X955" s="39">
        <f t="shared" si="236"/>
        <v>17.929482370592638</v>
      </c>
      <c r="Y955" s="39">
        <f t="shared" si="237"/>
        <v>-14.328582145536387</v>
      </c>
      <c r="Z955" s="7">
        <f t="shared" si="238"/>
        <v>326.78550051549917</v>
      </c>
      <c r="AA955" s="16">
        <v>528</v>
      </c>
      <c r="AB955" s="57">
        <f t="shared" si="239"/>
        <v>22.581453859286547</v>
      </c>
      <c r="AC955" s="2">
        <v>12</v>
      </c>
      <c r="AD955" s="7">
        <v>3349</v>
      </c>
      <c r="AE955">
        <v>110</v>
      </c>
      <c r="AF955">
        <v>133</v>
      </c>
      <c r="AG955">
        <v>129</v>
      </c>
      <c r="AH955" s="2">
        <v>40</v>
      </c>
      <c r="AI955" s="7">
        <v>16</v>
      </c>
      <c r="AJ955">
        <v>123</v>
      </c>
      <c r="AK955">
        <v>0</v>
      </c>
      <c r="AL955">
        <v>18</v>
      </c>
      <c r="AM955">
        <v>2</v>
      </c>
      <c r="AN955">
        <v>0</v>
      </c>
      <c r="AO955" s="2">
        <v>0</v>
      </c>
    </row>
    <row r="956" spans="1:41">
      <c r="A956" s="2">
        <v>1136000</v>
      </c>
      <c r="B956">
        <f t="shared" si="224"/>
        <v>18.933333333333334</v>
      </c>
      <c r="C956" s="16">
        <v>1498881660</v>
      </c>
      <c r="D956" s="6">
        <f t="shared" si="225"/>
        <v>42917.167361111111</v>
      </c>
      <c r="E956" s="20">
        <v>-204</v>
      </c>
      <c r="F956" s="21">
        <v>-21100</v>
      </c>
      <c r="G956" s="22">
        <v>-3292</v>
      </c>
      <c r="H956">
        <f t="shared" si="226"/>
        <v>-1.2451171875E-2</v>
      </c>
      <c r="I956">
        <f t="shared" si="227"/>
        <v>-1.287841796875</v>
      </c>
      <c r="J956" s="2">
        <f t="shared" si="228"/>
        <v>-0.200927734375</v>
      </c>
      <c r="K956" s="16">
        <v>6385</v>
      </c>
      <c r="L956" s="16">
        <v>897</v>
      </c>
      <c r="M956" s="16">
        <v>7428</v>
      </c>
      <c r="N956" s="18">
        <f t="shared" si="229"/>
        <v>48.666158536585371</v>
      </c>
      <c r="O956">
        <f t="shared" si="230"/>
        <v>6.8368902439024399</v>
      </c>
      <c r="P956" s="2">
        <f t="shared" si="231"/>
        <v>56.615853658536594</v>
      </c>
      <c r="Q956" s="14">
        <v>34</v>
      </c>
      <c r="R956" s="14">
        <v>222</v>
      </c>
      <c r="S956" s="27">
        <v>18</v>
      </c>
      <c r="T956" s="18">
        <f t="shared" si="232"/>
        <v>5.1012753188297078</v>
      </c>
      <c r="U956" s="12">
        <f t="shared" si="233"/>
        <v>33.308327081770443</v>
      </c>
      <c r="V956" s="2">
        <f t="shared" si="234"/>
        <v>2.7006751687921979</v>
      </c>
      <c r="W956" s="39">
        <f t="shared" si="235"/>
        <v>22.880720180045007</v>
      </c>
      <c r="X956" s="39">
        <f t="shared" si="236"/>
        <v>13.878469617404342</v>
      </c>
      <c r="Y956" s="39">
        <f t="shared" si="237"/>
        <v>3.8259564891222779</v>
      </c>
      <c r="Z956" s="7">
        <f t="shared" si="238"/>
        <v>170.05918143149276</v>
      </c>
      <c r="AA956" s="16">
        <v>560</v>
      </c>
      <c r="AB956" s="57">
        <f t="shared" si="239"/>
        <v>22.677299547728158</v>
      </c>
      <c r="AC956" s="2">
        <v>12</v>
      </c>
      <c r="AD956" s="7">
        <v>3353</v>
      </c>
      <c r="AE956">
        <v>104</v>
      </c>
      <c r="AF956">
        <v>128</v>
      </c>
      <c r="AG956">
        <v>127</v>
      </c>
      <c r="AH956" s="2">
        <v>37</v>
      </c>
      <c r="AI956" s="7">
        <v>16</v>
      </c>
      <c r="AJ956">
        <v>88</v>
      </c>
      <c r="AK956">
        <v>0</v>
      </c>
      <c r="AL956">
        <v>11</v>
      </c>
      <c r="AM956">
        <v>1</v>
      </c>
      <c r="AN956">
        <v>0</v>
      </c>
      <c r="AO956" s="2">
        <v>0</v>
      </c>
    </row>
    <row r="957" spans="1:41">
      <c r="A957" s="2">
        <v>1137000</v>
      </c>
      <c r="B957">
        <f t="shared" si="224"/>
        <v>18.95</v>
      </c>
      <c r="C957" s="16">
        <v>1498881661</v>
      </c>
      <c r="D957" s="6">
        <f t="shared" si="225"/>
        <v>42917.167372685188</v>
      </c>
      <c r="E957" s="20">
        <v>-1620</v>
      </c>
      <c r="F957" s="21">
        <v>-14068</v>
      </c>
      <c r="G957" s="22">
        <v>-4048</v>
      </c>
      <c r="H957">
        <f t="shared" si="226"/>
        <v>-9.8876953125E-2</v>
      </c>
      <c r="I957">
        <f t="shared" si="227"/>
        <v>-0.858642578125</v>
      </c>
      <c r="J957" s="2">
        <f t="shared" si="228"/>
        <v>-0.2470703125</v>
      </c>
      <c r="K957" s="16">
        <v>6422</v>
      </c>
      <c r="L957" s="16">
        <v>5560</v>
      </c>
      <c r="M957" s="16">
        <v>-3727</v>
      </c>
      <c r="N957" s="18">
        <f t="shared" si="229"/>
        <v>48.948170731707322</v>
      </c>
      <c r="O957">
        <f t="shared" si="230"/>
        <v>42.378048780487809</v>
      </c>
      <c r="P957" s="2">
        <f t="shared" si="231"/>
        <v>-28.407012195121954</v>
      </c>
      <c r="Q957" s="14">
        <v>130</v>
      </c>
      <c r="R957" s="14">
        <v>130</v>
      </c>
      <c r="S957" s="27">
        <v>-34</v>
      </c>
      <c r="T957" s="18">
        <f t="shared" si="232"/>
        <v>19.504876219054765</v>
      </c>
      <c r="U957" s="12">
        <f t="shared" si="233"/>
        <v>19.504876219054765</v>
      </c>
      <c r="V957" s="2">
        <f t="shared" si="234"/>
        <v>-5.1012753188297078</v>
      </c>
      <c r="W957" s="39">
        <f t="shared" si="235"/>
        <v>37.284321080270061</v>
      </c>
      <c r="X957" s="39">
        <f t="shared" si="236"/>
        <v>7.5018754688663591E-2</v>
      </c>
      <c r="Y957" s="39">
        <f t="shared" si="237"/>
        <v>-3.9759939984996278</v>
      </c>
      <c r="Z957" s="7">
        <f t="shared" si="238"/>
        <v>186.37430021931249</v>
      </c>
      <c r="AA957" s="16">
        <v>432</v>
      </c>
      <c r="AB957" s="57">
        <f t="shared" si="239"/>
        <v>22.293916793961721</v>
      </c>
      <c r="AC957" s="2">
        <v>12</v>
      </c>
      <c r="AD957" s="7">
        <v>3357</v>
      </c>
      <c r="AE957">
        <v>206</v>
      </c>
      <c r="AF957">
        <v>219</v>
      </c>
      <c r="AG957">
        <v>196</v>
      </c>
      <c r="AH957" s="2">
        <v>76</v>
      </c>
      <c r="AI957" s="7">
        <v>16</v>
      </c>
      <c r="AJ957">
        <v>55</v>
      </c>
      <c r="AK957">
        <v>0</v>
      </c>
      <c r="AL957">
        <v>1</v>
      </c>
      <c r="AM957">
        <v>17</v>
      </c>
      <c r="AN957">
        <v>0</v>
      </c>
      <c r="AO957" s="2">
        <v>0</v>
      </c>
    </row>
    <row r="958" spans="1:41">
      <c r="A958" s="2">
        <v>1138000</v>
      </c>
      <c r="B958">
        <f t="shared" si="224"/>
        <v>18.966666666666665</v>
      </c>
      <c r="C958" s="16">
        <v>1498881662</v>
      </c>
      <c r="D958" s="6">
        <f t="shared" si="225"/>
        <v>42917.167384259257</v>
      </c>
      <c r="E958" s="20">
        <v>1048</v>
      </c>
      <c r="F958" s="21">
        <v>-11596</v>
      </c>
      <c r="G958" s="22">
        <v>-3936</v>
      </c>
      <c r="H958">
        <f t="shared" si="226"/>
        <v>6.396484375E-2</v>
      </c>
      <c r="I958">
        <f t="shared" si="227"/>
        <v>-0.707763671875</v>
      </c>
      <c r="J958" s="2">
        <f t="shared" si="228"/>
        <v>-0.240234375</v>
      </c>
      <c r="K958" s="16">
        <v>226</v>
      </c>
      <c r="L958" s="16">
        <v>-761</v>
      </c>
      <c r="M958" s="16">
        <v>-4952</v>
      </c>
      <c r="N958" s="18">
        <f t="shared" si="229"/>
        <v>1.7225609756097562</v>
      </c>
      <c r="O958">
        <f t="shared" si="230"/>
        <v>-5.8003048780487809</v>
      </c>
      <c r="P958" s="2">
        <f t="shared" si="231"/>
        <v>-37.743902439024396</v>
      </c>
      <c r="Q958" s="14">
        <v>70</v>
      </c>
      <c r="R958" s="14">
        <v>172</v>
      </c>
      <c r="S958" s="27">
        <v>-94</v>
      </c>
      <c r="T958" s="18">
        <f t="shared" si="232"/>
        <v>10.502625656414104</v>
      </c>
      <c r="U958" s="12">
        <f t="shared" si="233"/>
        <v>25.806451612903224</v>
      </c>
      <c r="V958" s="2">
        <f t="shared" si="234"/>
        <v>-14.103525881470368</v>
      </c>
      <c r="W958" s="39">
        <f t="shared" si="235"/>
        <v>28.282070517629403</v>
      </c>
      <c r="X958" s="39">
        <f t="shared" si="236"/>
        <v>6.3765941485371229</v>
      </c>
      <c r="Y958" s="39">
        <f t="shared" si="237"/>
        <v>-12.978244561140288</v>
      </c>
      <c r="Z958" s="7">
        <f t="shared" si="238"/>
        <v>205.81313150236724</v>
      </c>
      <c r="AA958" s="16">
        <v>496</v>
      </c>
      <c r="AB958" s="57">
        <f t="shared" si="239"/>
        <v>22.485608170844941</v>
      </c>
      <c r="AC958" s="2">
        <v>12</v>
      </c>
      <c r="AD958" s="7">
        <v>3360</v>
      </c>
      <c r="AE958">
        <v>298</v>
      </c>
      <c r="AF958">
        <v>294</v>
      </c>
      <c r="AG958">
        <v>251</v>
      </c>
      <c r="AH958" s="2">
        <v>112</v>
      </c>
      <c r="AI958" s="7">
        <v>16</v>
      </c>
      <c r="AJ958">
        <v>89</v>
      </c>
      <c r="AK958">
        <v>0</v>
      </c>
      <c r="AL958">
        <v>0</v>
      </c>
      <c r="AM958">
        <v>0</v>
      </c>
      <c r="AN958">
        <v>0</v>
      </c>
      <c r="AO958" s="2">
        <v>0</v>
      </c>
    </row>
    <row r="959" spans="1:41">
      <c r="A959" s="2">
        <v>1139000</v>
      </c>
      <c r="B959">
        <f t="shared" si="224"/>
        <v>18.983333333333334</v>
      </c>
      <c r="C959" s="16">
        <v>1498881663</v>
      </c>
      <c r="D959" s="6">
        <f t="shared" si="225"/>
        <v>42917.167395833334</v>
      </c>
      <c r="E959" s="20">
        <v>268</v>
      </c>
      <c r="F959" s="21">
        <v>-11668</v>
      </c>
      <c r="G959" s="22">
        <v>-3652</v>
      </c>
      <c r="H959">
        <f t="shared" si="226"/>
        <v>1.6357421875E-2</v>
      </c>
      <c r="I959">
        <f t="shared" si="227"/>
        <v>-0.712158203125</v>
      </c>
      <c r="J959" s="2">
        <f t="shared" si="228"/>
        <v>-0.222900390625</v>
      </c>
      <c r="K959" s="16">
        <v>-987</v>
      </c>
      <c r="L959" s="16">
        <v>-6960</v>
      </c>
      <c r="M959" s="16">
        <v>1516</v>
      </c>
      <c r="N959" s="18">
        <f t="shared" si="229"/>
        <v>-7.5228658536585371</v>
      </c>
      <c r="O959">
        <f t="shared" si="230"/>
        <v>-53.048780487804883</v>
      </c>
      <c r="P959" s="2">
        <f t="shared" si="231"/>
        <v>11.554878048780489</v>
      </c>
      <c r="Q959" s="14">
        <v>-37</v>
      </c>
      <c r="R959" s="14">
        <v>245</v>
      </c>
      <c r="S959" s="27">
        <v>-97</v>
      </c>
      <c r="T959" s="18">
        <f t="shared" si="232"/>
        <v>-5.5513878469617408</v>
      </c>
      <c r="U959" s="12">
        <f t="shared" si="233"/>
        <v>36.759189797449359</v>
      </c>
      <c r="V959" s="2">
        <f t="shared" si="234"/>
        <v>-14.553638409602401</v>
      </c>
      <c r="W959" s="39">
        <f t="shared" si="235"/>
        <v>12.228057014253558</v>
      </c>
      <c r="X959" s="39">
        <f t="shared" si="236"/>
        <v>17.329332333083258</v>
      </c>
      <c r="Y959" s="39">
        <f t="shared" si="237"/>
        <v>-13.428357089272321</v>
      </c>
      <c r="Z959" s="7">
        <f t="shared" si="238"/>
        <v>229.92886211930164</v>
      </c>
      <c r="AA959" s="16">
        <v>528</v>
      </c>
      <c r="AB959" s="57">
        <f t="shared" si="239"/>
        <v>22.581453859286547</v>
      </c>
      <c r="AC959" s="2">
        <v>12</v>
      </c>
      <c r="AD959" s="7">
        <v>3364</v>
      </c>
      <c r="AE959">
        <v>185</v>
      </c>
      <c r="AF959">
        <v>202</v>
      </c>
      <c r="AG959">
        <v>183</v>
      </c>
      <c r="AH959" s="2">
        <v>68</v>
      </c>
      <c r="AI959" s="7">
        <v>16</v>
      </c>
      <c r="AJ959">
        <v>95</v>
      </c>
      <c r="AK959">
        <v>0</v>
      </c>
      <c r="AL959">
        <v>6</v>
      </c>
      <c r="AM959">
        <v>11</v>
      </c>
      <c r="AN959">
        <v>0</v>
      </c>
      <c r="AO959" s="2">
        <v>0</v>
      </c>
    </row>
    <row r="960" spans="1:41">
      <c r="A960" s="2">
        <v>1140000</v>
      </c>
      <c r="B960">
        <f t="shared" si="224"/>
        <v>19</v>
      </c>
      <c r="C960" s="16">
        <v>1498881664</v>
      </c>
      <c r="D960" s="6">
        <f t="shared" si="225"/>
        <v>42917.167407407411</v>
      </c>
      <c r="E960" s="20">
        <v>-16</v>
      </c>
      <c r="F960" s="21">
        <v>-19160</v>
      </c>
      <c r="G960" s="22">
        <v>-3984</v>
      </c>
      <c r="H960">
        <f t="shared" si="226"/>
        <v>-9.765625E-4</v>
      </c>
      <c r="I960">
        <f t="shared" si="227"/>
        <v>-1.16943359375</v>
      </c>
      <c r="J960" s="2">
        <f t="shared" si="228"/>
        <v>-0.2431640625</v>
      </c>
      <c r="K960" s="16">
        <v>93</v>
      </c>
      <c r="L960" s="16">
        <v>-5576</v>
      </c>
      <c r="M960" s="16">
        <v>-5540</v>
      </c>
      <c r="N960" s="18">
        <f t="shared" si="229"/>
        <v>0.70884146341463417</v>
      </c>
      <c r="O960">
        <f t="shared" si="230"/>
        <v>-42.500000000000007</v>
      </c>
      <c r="P960" s="2">
        <f t="shared" si="231"/>
        <v>-42.225609756097562</v>
      </c>
      <c r="Q960" s="14">
        <v>-142</v>
      </c>
      <c r="R960" s="14">
        <v>244</v>
      </c>
      <c r="S960" s="27">
        <v>-168</v>
      </c>
      <c r="T960" s="18">
        <f t="shared" si="232"/>
        <v>-21.305326331582897</v>
      </c>
      <c r="U960" s="12">
        <f t="shared" si="233"/>
        <v>36.609152288072018</v>
      </c>
      <c r="V960" s="2">
        <f t="shared" si="234"/>
        <v>-25.206301575393848</v>
      </c>
      <c r="W960" s="39">
        <f t="shared" si="235"/>
        <v>-3.5258814703675974</v>
      </c>
      <c r="X960" s="39">
        <f t="shared" si="236"/>
        <v>17.179294823705916</v>
      </c>
      <c r="Y960" s="39">
        <f t="shared" si="237"/>
        <v>-24.08102025506377</v>
      </c>
      <c r="Z960" s="7">
        <f t="shared" si="238"/>
        <v>282.97084353527202</v>
      </c>
      <c r="AA960" s="16">
        <v>528</v>
      </c>
      <c r="AB960" s="57">
        <f t="shared" si="239"/>
        <v>22.581453859286547</v>
      </c>
      <c r="AC960" s="2">
        <v>12</v>
      </c>
      <c r="AD960" s="7">
        <v>3367</v>
      </c>
      <c r="AE960">
        <v>118</v>
      </c>
      <c r="AF960">
        <v>143</v>
      </c>
      <c r="AG960">
        <v>137</v>
      </c>
      <c r="AH960" s="2">
        <v>42</v>
      </c>
      <c r="AI960" s="7">
        <v>16</v>
      </c>
      <c r="AJ960">
        <v>78</v>
      </c>
      <c r="AK960">
        <v>0</v>
      </c>
      <c r="AL960">
        <v>23</v>
      </c>
      <c r="AM960">
        <v>0</v>
      </c>
      <c r="AN960">
        <v>0</v>
      </c>
      <c r="AO960" s="2">
        <v>0</v>
      </c>
    </row>
    <row r="961" spans="1:41">
      <c r="A961" s="2">
        <v>1141000</v>
      </c>
      <c r="B961">
        <f t="shared" si="224"/>
        <v>19.016666666666666</v>
      </c>
      <c r="C961" s="16">
        <v>1498881665</v>
      </c>
      <c r="D961" s="6">
        <f t="shared" si="225"/>
        <v>42917.16741898148</v>
      </c>
      <c r="E961" s="20">
        <v>436</v>
      </c>
      <c r="F961" s="21">
        <v>-19228</v>
      </c>
      <c r="G961" s="22">
        <v>-4464</v>
      </c>
      <c r="H961">
        <f t="shared" si="226"/>
        <v>2.6611328125E-2</v>
      </c>
      <c r="I961">
        <f t="shared" si="227"/>
        <v>-1.173583984375</v>
      </c>
      <c r="J961" s="2">
        <f t="shared" si="228"/>
        <v>-0.2724609375</v>
      </c>
      <c r="K961" s="16">
        <v>-3871</v>
      </c>
      <c r="L961" s="16">
        <v>-713</v>
      </c>
      <c r="M961" s="16">
        <v>1494</v>
      </c>
      <c r="N961" s="18">
        <f t="shared" si="229"/>
        <v>-29.50457317073171</v>
      </c>
      <c r="O961">
        <f t="shared" si="230"/>
        <v>-5.4344512195121952</v>
      </c>
      <c r="P961" s="2">
        <f t="shared" si="231"/>
        <v>11.387195121951221</v>
      </c>
      <c r="Q961" s="14">
        <v>-245</v>
      </c>
      <c r="R961" s="14">
        <v>269</v>
      </c>
      <c r="S961" s="27">
        <v>-77</v>
      </c>
      <c r="T961" s="18">
        <f t="shared" si="232"/>
        <v>-36.759189797449359</v>
      </c>
      <c r="U961" s="12">
        <f t="shared" si="233"/>
        <v>40.360090022505624</v>
      </c>
      <c r="V961" s="2">
        <f t="shared" si="234"/>
        <v>-11.552888222055515</v>
      </c>
      <c r="W961" s="39">
        <f t="shared" si="235"/>
        <v>-18.979744936234059</v>
      </c>
      <c r="X961" s="39">
        <f t="shared" si="236"/>
        <v>20.930232558139522</v>
      </c>
      <c r="Y961" s="39">
        <f t="shared" si="237"/>
        <v>-10.427606901725435</v>
      </c>
      <c r="Z961" s="7">
        <f t="shared" si="238"/>
        <v>338.35228481553042</v>
      </c>
      <c r="AA961" s="16">
        <v>528</v>
      </c>
      <c r="AB961" s="57">
        <f t="shared" si="239"/>
        <v>22.581453859286547</v>
      </c>
      <c r="AC961" s="2">
        <v>12</v>
      </c>
      <c r="AD961" s="7">
        <v>3372</v>
      </c>
      <c r="AE961">
        <v>103</v>
      </c>
      <c r="AF961">
        <v>128</v>
      </c>
      <c r="AG961">
        <v>126</v>
      </c>
      <c r="AH961" s="2">
        <v>37</v>
      </c>
      <c r="AI961" s="7">
        <v>16</v>
      </c>
      <c r="AJ961">
        <v>86</v>
      </c>
      <c r="AK961">
        <v>0</v>
      </c>
      <c r="AL961">
        <v>25</v>
      </c>
      <c r="AM961">
        <v>0</v>
      </c>
      <c r="AN961">
        <v>0</v>
      </c>
      <c r="AO961" s="2">
        <v>0</v>
      </c>
    </row>
    <row r="962" spans="1:41">
      <c r="A962" s="2">
        <v>1142000</v>
      </c>
      <c r="B962">
        <f t="shared" si="224"/>
        <v>19.033333333333335</v>
      </c>
      <c r="C962" s="16">
        <v>1498881666</v>
      </c>
      <c r="D962" s="6">
        <f t="shared" si="225"/>
        <v>42917.167430555557</v>
      </c>
      <c r="E962" s="20">
        <v>72</v>
      </c>
      <c r="F962" s="21">
        <v>-16308</v>
      </c>
      <c r="G962" s="22">
        <v>-4400</v>
      </c>
      <c r="H962">
        <f t="shared" si="226"/>
        <v>4.39453125E-3</v>
      </c>
      <c r="I962">
        <f t="shared" si="227"/>
        <v>-0.995361328125</v>
      </c>
      <c r="J962" s="2">
        <f t="shared" si="228"/>
        <v>-0.2685546875</v>
      </c>
      <c r="K962" s="16">
        <v>2779</v>
      </c>
      <c r="L962" s="16">
        <v>3861</v>
      </c>
      <c r="M962" s="16">
        <v>6691</v>
      </c>
      <c r="N962" s="18">
        <f t="shared" si="229"/>
        <v>21.181402439024392</v>
      </c>
      <c r="O962">
        <f t="shared" si="230"/>
        <v>29.428353658536587</v>
      </c>
      <c r="P962" s="2">
        <f t="shared" si="231"/>
        <v>50.998475609756099</v>
      </c>
      <c r="Q962" s="14">
        <v>-134</v>
      </c>
      <c r="R962" s="14">
        <v>262</v>
      </c>
      <c r="S962" s="27">
        <v>-112</v>
      </c>
      <c r="T962" s="18">
        <f t="shared" si="232"/>
        <v>-20.105026256564141</v>
      </c>
      <c r="U962" s="12">
        <f t="shared" si="233"/>
        <v>39.309827456864213</v>
      </c>
      <c r="V962" s="2">
        <f t="shared" si="234"/>
        <v>-16.804201050262566</v>
      </c>
      <c r="W962" s="39">
        <f t="shared" si="235"/>
        <v>-2.3255813953488413</v>
      </c>
      <c r="X962" s="39">
        <f t="shared" si="236"/>
        <v>19.879969992498111</v>
      </c>
      <c r="Y962" s="39">
        <f t="shared" si="237"/>
        <v>-15.678919729932487</v>
      </c>
      <c r="Z962" s="7">
        <f t="shared" si="238"/>
        <v>283.08288495378252</v>
      </c>
      <c r="AA962" s="16">
        <v>560</v>
      </c>
      <c r="AB962" s="57">
        <f t="shared" si="239"/>
        <v>22.677299547728158</v>
      </c>
      <c r="AC962" s="2">
        <v>12</v>
      </c>
      <c r="AD962" s="7">
        <v>3376</v>
      </c>
      <c r="AE962">
        <v>112</v>
      </c>
      <c r="AF962">
        <v>136</v>
      </c>
      <c r="AG962">
        <v>133</v>
      </c>
      <c r="AH962" s="2">
        <v>40</v>
      </c>
      <c r="AI962" s="7">
        <v>16</v>
      </c>
      <c r="AJ962">
        <v>52</v>
      </c>
      <c r="AK962">
        <v>0</v>
      </c>
      <c r="AL962">
        <v>21</v>
      </c>
      <c r="AM962">
        <v>3</v>
      </c>
      <c r="AN962">
        <v>0</v>
      </c>
      <c r="AO962" s="2">
        <v>0</v>
      </c>
    </row>
    <row r="963" spans="1:41">
      <c r="A963" s="2">
        <v>1143000</v>
      </c>
      <c r="B963">
        <f t="shared" ref="B963:B1026" si="240">A963/1000/60</f>
        <v>19.05</v>
      </c>
      <c r="C963" s="16">
        <v>1498881667</v>
      </c>
      <c r="D963" s="6">
        <f t="shared" ref="D963:D1026" si="241">(C963) / 86400 + 25569</f>
        <v>42917.167442129634</v>
      </c>
      <c r="E963" s="20">
        <v>-1524</v>
      </c>
      <c r="F963" s="21">
        <v>-20348</v>
      </c>
      <c r="G963" s="22">
        <v>-4640</v>
      </c>
      <c r="H963">
        <f t="shared" ref="H963:H1026" si="242">E963/16384</f>
        <v>-9.3017578125E-2</v>
      </c>
      <c r="I963">
        <f t="shared" ref="I963:I1026" si="243">F963/16384</f>
        <v>-1.241943359375</v>
      </c>
      <c r="J963" s="2">
        <f t="shared" ref="J963:J1026" si="244">G963/16384</f>
        <v>-0.283203125</v>
      </c>
      <c r="K963" s="16">
        <v>1055</v>
      </c>
      <c r="L963" s="16">
        <v>5199</v>
      </c>
      <c r="M963" s="16">
        <v>-1204</v>
      </c>
      <c r="N963" s="18">
        <f t="shared" ref="N963:N1026" si="245">K963/131.2</f>
        <v>8.0411585365853657</v>
      </c>
      <c r="O963">
        <f t="shared" ref="O963:O1026" si="246">L963/131.2</f>
        <v>39.626524390243908</v>
      </c>
      <c r="P963" s="2">
        <f t="shared" ref="P963:P1026" si="247">M963/131.2</f>
        <v>-9.1768292682926838</v>
      </c>
      <c r="Q963" s="14">
        <v>46</v>
      </c>
      <c r="R963" s="14">
        <v>202</v>
      </c>
      <c r="S963" s="27">
        <v>-58</v>
      </c>
      <c r="T963" s="18">
        <f t="shared" ref="T963:T1026" si="248">Q963/6.665</f>
        <v>6.9017254313578391</v>
      </c>
      <c r="U963" s="12">
        <f t="shared" ref="U963:U1026" si="249">R963/6.665</f>
        <v>30.307576894223555</v>
      </c>
      <c r="V963" s="2">
        <f t="shared" ref="V963:V1026" si="250">S963/6.665</f>
        <v>-8.7021755438859714</v>
      </c>
      <c r="W963" s="39">
        <f t="shared" ref="W963:W1026" si="251">T963-(-17.7794448612153)</f>
        <v>24.681170292573139</v>
      </c>
      <c r="X963" s="39">
        <f t="shared" ref="X963:X1026" si="252">U963-(19.4298574643661)</f>
        <v>10.877719429857454</v>
      </c>
      <c r="Y963" s="39">
        <f t="shared" ref="Y963:Y1026" si="253">V963-(-1.12528132033008)</f>
        <v>-7.5768942235558914</v>
      </c>
      <c r="Z963" s="7">
        <f t="shared" ref="Z963:Z1026" si="254">180-(ATAN2(W963,Y963)*60)</f>
        <v>197.87148257849577</v>
      </c>
      <c r="AA963" s="16">
        <v>496</v>
      </c>
      <c r="AB963" s="57">
        <f t="shared" ref="AB963:AB1026" si="255">(AA963/333.87)+21</f>
        <v>22.485608170844941</v>
      </c>
      <c r="AC963" s="2">
        <v>12</v>
      </c>
      <c r="AD963" s="7">
        <v>3380</v>
      </c>
      <c r="AE963">
        <v>155</v>
      </c>
      <c r="AF963">
        <v>175</v>
      </c>
      <c r="AG963">
        <v>162</v>
      </c>
      <c r="AH963" s="2">
        <v>58</v>
      </c>
      <c r="AI963" s="7">
        <v>16</v>
      </c>
      <c r="AJ963">
        <v>112</v>
      </c>
      <c r="AK963">
        <v>0</v>
      </c>
      <c r="AL963">
        <v>4</v>
      </c>
      <c r="AM963">
        <v>18</v>
      </c>
      <c r="AN963">
        <v>0</v>
      </c>
      <c r="AO963" s="2">
        <v>0</v>
      </c>
    </row>
    <row r="964" spans="1:41">
      <c r="A964" s="2">
        <v>1144000</v>
      </c>
      <c r="B964">
        <f t="shared" si="240"/>
        <v>19.066666666666666</v>
      </c>
      <c r="C964" s="16">
        <v>1498881668</v>
      </c>
      <c r="D964" s="6">
        <f t="shared" si="241"/>
        <v>42917.167453703703</v>
      </c>
      <c r="E964" s="20">
        <v>496</v>
      </c>
      <c r="F964" s="21">
        <v>-13988</v>
      </c>
      <c r="G964" s="22">
        <v>-4492</v>
      </c>
      <c r="H964">
        <f t="shared" si="242"/>
        <v>3.02734375E-2</v>
      </c>
      <c r="I964">
        <f t="shared" si="243"/>
        <v>-0.853759765625</v>
      </c>
      <c r="J964" s="2">
        <f t="shared" si="244"/>
        <v>-0.274169921875</v>
      </c>
      <c r="K964" s="16">
        <v>2531</v>
      </c>
      <c r="L964" s="16">
        <v>-1033</v>
      </c>
      <c r="M964" s="16">
        <v>-1538</v>
      </c>
      <c r="N964" s="18">
        <f t="shared" si="245"/>
        <v>19.291158536585368</v>
      </c>
      <c r="O964">
        <f t="shared" si="246"/>
        <v>-7.8734756097560981</v>
      </c>
      <c r="P964" s="2">
        <f t="shared" si="247"/>
        <v>-11.722560975609758</v>
      </c>
      <c r="Q964" s="14">
        <v>-74</v>
      </c>
      <c r="R964" s="14">
        <v>188</v>
      </c>
      <c r="S964" s="27">
        <v>-214</v>
      </c>
      <c r="T964" s="18">
        <f t="shared" si="248"/>
        <v>-11.102775693923482</v>
      </c>
      <c r="U964" s="12">
        <f t="shared" si="249"/>
        <v>28.207051762940736</v>
      </c>
      <c r="V964" s="2">
        <f t="shared" si="250"/>
        <v>-32.108027006751691</v>
      </c>
      <c r="W964" s="39">
        <f t="shared" si="251"/>
        <v>6.6766691672918181</v>
      </c>
      <c r="X964" s="39">
        <f t="shared" si="252"/>
        <v>8.777194298574635</v>
      </c>
      <c r="Y964" s="39">
        <f t="shared" si="253"/>
        <v>-30.982745686421609</v>
      </c>
      <c r="Z964" s="7">
        <f t="shared" si="254"/>
        <v>261.5127466811964</v>
      </c>
      <c r="AA964" s="16">
        <v>496</v>
      </c>
      <c r="AB964" s="57">
        <f t="shared" si="255"/>
        <v>22.485608170844941</v>
      </c>
      <c r="AC964" s="2">
        <v>12</v>
      </c>
      <c r="AD964" s="7">
        <v>3384</v>
      </c>
      <c r="AE964">
        <v>253</v>
      </c>
      <c r="AF964">
        <v>255</v>
      </c>
      <c r="AG964">
        <v>218</v>
      </c>
      <c r="AH964" s="2">
        <v>93</v>
      </c>
      <c r="AI964" s="7">
        <v>16</v>
      </c>
      <c r="AJ964">
        <v>71</v>
      </c>
      <c r="AK964">
        <v>0</v>
      </c>
      <c r="AL964">
        <v>2</v>
      </c>
      <c r="AM964">
        <v>0</v>
      </c>
      <c r="AN964">
        <v>0</v>
      </c>
      <c r="AO964" s="2">
        <v>0</v>
      </c>
    </row>
    <row r="965" spans="1:41">
      <c r="A965" s="2">
        <v>1145000</v>
      </c>
      <c r="B965">
        <f t="shared" si="240"/>
        <v>19.083333333333332</v>
      </c>
      <c r="C965" s="16">
        <v>1498881669</v>
      </c>
      <c r="D965" s="6">
        <f t="shared" si="241"/>
        <v>42917.167465277773</v>
      </c>
      <c r="E965" s="20">
        <v>1532</v>
      </c>
      <c r="F965" s="21">
        <v>-20492</v>
      </c>
      <c r="G965" s="22">
        <v>-4380</v>
      </c>
      <c r="H965">
        <f t="shared" si="242"/>
        <v>9.3505859375E-2</v>
      </c>
      <c r="I965">
        <f t="shared" si="243"/>
        <v>-1.250732421875</v>
      </c>
      <c r="J965" s="2">
        <f t="shared" si="244"/>
        <v>-0.267333984375</v>
      </c>
      <c r="K965" s="16">
        <v>-5362</v>
      </c>
      <c r="L965" s="16">
        <v>-3286</v>
      </c>
      <c r="M965" s="16">
        <v>5652</v>
      </c>
      <c r="N965" s="18">
        <f t="shared" si="245"/>
        <v>-40.868902439024396</v>
      </c>
      <c r="O965">
        <f t="shared" si="246"/>
        <v>-25.045731707317074</v>
      </c>
      <c r="P965" s="2">
        <f t="shared" si="247"/>
        <v>43.079268292682933</v>
      </c>
      <c r="Q965" s="14">
        <v>-146</v>
      </c>
      <c r="R965" s="14">
        <v>236</v>
      </c>
      <c r="S965" s="27">
        <v>-176</v>
      </c>
      <c r="T965" s="18">
        <f t="shared" si="248"/>
        <v>-21.905476369092273</v>
      </c>
      <c r="U965" s="12">
        <f t="shared" si="249"/>
        <v>35.408852213053265</v>
      </c>
      <c r="V965" s="2">
        <f t="shared" si="250"/>
        <v>-26.406601650412604</v>
      </c>
      <c r="W965" s="39">
        <f t="shared" si="251"/>
        <v>-4.1260315078769736</v>
      </c>
      <c r="X965" s="39">
        <f t="shared" si="252"/>
        <v>15.978994748687164</v>
      </c>
      <c r="Y965" s="39">
        <f t="shared" si="253"/>
        <v>-25.281320330082522</v>
      </c>
      <c r="Z965" s="7">
        <f t="shared" si="254"/>
        <v>283.95448628540089</v>
      </c>
      <c r="AA965" s="16">
        <v>480</v>
      </c>
      <c r="AB965" s="57">
        <f t="shared" si="255"/>
        <v>22.437685326624134</v>
      </c>
      <c r="AC965" s="2">
        <v>12</v>
      </c>
      <c r="AD965" s="7">
        <v>3389</v>
      </c>
      <c r="AE965">
        <v>179</v>
      </c>
      <c r="AF965">
        <v>197</v>
      </c>
      <c r="AG965">
        <v>179</v>
      </c>
      <c r="AH965" s="2">
        <v>66</v>
      </c>
      <c r="AI965" s="7">
        <v>16</v>
      </c>
      <c r="AJ965">
        <v>115</v>
      </c>
      <c r="AK965">
        <v>0</v>
      </c>
      <c r="AL965">
        <v>9</v>
      </c>
      <c r="AM965">
        <v>9</v>
      </c>
      <c r="AN965">
        <v>0</v>
      </c>
      <c r="AO965" s="2">
        <v>0</v>
      </c>
    </row>
    <row r="966" spans="1:41">
      <c r="A966" s="2">
        <v>1146000</v>
      </c>
      <c r="B966">
        <f t="shared" si="240"/>
        <v>19.100000000000001</v>
      </c>
      <c r="C966" s="16">
        <v>1498881670</v>
      </c>
      <c r="D966" s="6">
        <f t="shared" si="241"/>
        <v>42917.167476851857</v>
      </c>
      <c r="E966" s="20">
        <v>-724</v>
      </c>
      <c r="F966" s="21">
        <v>-17268</v>
      </c>
      <c r="G966" s="22">
        <v>-3160</v>
      </c>
      <c r="H966">
        <f t="shared" si="242"/>
        <v>-4.4189453125E-2</v>
      </c>
      <c r="I966">
        <f t="shared" si="243"/>
        <v>-1.053955078125</v>
      </c>
      <c r="J966" s="2">
        <f t="shared" si="244"/>
        <v>-0.19287109375</v>
      </c>
      <c r="K966" s="16">
        <v>-2509</v>
      </c>
      <c r="L966" s="16">
        <v>3166</v>
      </c>
      <c r="M966" s="16">
        <v>1502</v>
      </c>
      <c r="N966" s="18">
        <f t="shared" si="245"/>
        <v>-19.123475609756099</v>
      </c>
      <c r="O966">
        <f t="shared" si="246"/>
        <v>24.131097560975611</v>
      </c>
      <c r="P966" s="2">
        <f t="shared" si="247"/>
        <v>11.448170731707318</v>
      </c>
      <c r="Q966" s="14">
        <v>31</v>
      </c>
      <c r="R966" s="14">
        <v>217</v>
      </c>
      <c r="S966" s="27">
        <v>-41</v>
      </c>
      <c r="T966" s="18">
        <f t="shared" si="248"/>
        <v>4.6511627906976747</v>
      </c>
      <c r="U966" s="12">
        <f t="shared" si="249"/>
        <v>32.558139534883722</v>
      </c>
      <c r="V966" s="2">
        <f t="shared" si="250"/>
        <v>-6.1515378844711179</v>
      </c>
      <c r="W966" s="39">
        <f t="shared" si="251"/>
        <v>22.430607651912975</v>
      </c>
      <c r="X966" s="39">
        <f t="shared" si="252"/>
        <v>13.128282070517621</v>
      </c>
      <c r="Y966" s="39">
        <f t="shared" si="253"/>
        <v>-5.0262565641410379</v>
      </c>
      <c r="Z966" s="7">
        <f t="shared" si="254"/>
        <v>193.22633133181421</v>
      </c>
      <c r="AA966" s="16">
        <v>448</v>
      </c>
      <c r="AB966" s="57">
        <f t="shared" si="255"/>
        <v>22.341839638182527</v>
      </c>
      <c r="AC966" s="2">
        <v>12</v>
      </c>
      <c r="AD966" s="7">
        <v>3392</v>
      </c>
      <c r="AE966">
        <v>118</v>
      </c>
      <c r="AF966">
        <v>139</v>
      </c>
      <c r="AG966">
        <v>133</v>
      </c>
      <c r="AH966" s="2">
        <v>42</v>
      </c>
      <c r="AI966" s="7">
        <v>16</v>
      </c>
      <c r="AJ966">
        <v>68</v>
      </c>
      <c r="AK966">
        <v>0</v>
      </c>
      <c r="AL966">
        <v>4</v>
      </c>
      <c r="AM966">
        <v>5</v>
      </c>
      <c r="AN966">
        <v>0</v>
      </c>
      <c r="AO966" s="2">
        <v>0</v>
      </c>
    </row>
    <row r="967" spans="1:41">
      <c r="A967" s="2">
        <v>1147000</v>
      </c>
      <c r="B967">
        <f t="shared" si="240"/>
        <v>19.116666666666667</v>
      </c>
      <c r="C967" s="16">
        <v>1498881671</v>
      </c>
      <c r="D967" s="6">
        <f t="shared" si="241"/>
        <v>42917.167488425926</v>
      </c>
      <c r="E967" s="20">
        <v>96</v>
      </c>
      <c r="F967" s="21">
        <v>-9192</v>
      </c>
      <c r="G967" s="22">
        <v>-1664</v>
      </c>
      <c r="H967">
        <f t="shared" si="242"/>
        <v>5.859375E-3</v>
      </c>
      <c r="I967">
        <f t="shared" si="243"/>
        <v>-0.56103515625</v>
      </c>
      <c r="J967" s="2">
        <f t="shared" si="244"/>
        <v>-0.1015625</v>
      </c>
      <c r="K967" s="16">
        <v>222</v>
      </c>
      <c r="L967" s="16">
        <v>5627</v>
      </c>
      <c r="M967" s="16">
        <v>801</v>
      </c>
      <c r="N967" s="18">
        <f t="shared" si="245"/>
        <v>1.6920731707317074</v>
      </c>
      <c r="O967">
        <f t="shared" si="246"/>
        <v>42.888719512195124</v>
      </c>
      <c r="P967" s="2">
        <f t="shared" si="247"/>
        <v>6.1051829268292686</v>
      </c>
      <c r="Q967" s="14">
        <v>-84</v>
      </c>
      <c r="R967" s="14">
        <v>250</v>
      </c>
      <c r="S967" s="27">
        <v>46</v>
      </c>
      <c r="T967" s="18">
        <f t="shared" si="248"/>
        <v>-12.603150787696924</v>
      </c>
      <c r="U967" s="12">
        <f t="shared" si="249"/>
        <v>37.50937734433608</v>
      </c>
      <c r="V967" s="2">
        <f t="shared" si="250"/>
        <v>6.9017254313578391</v>
      </c>
      <c r="W967" s="39">
        <f t="shared" si="251"/>
        <v>5.1762940735183758</v>
      </c>
      <c r="X967" s="39">
        <f t="shared" si="252"/>
        <v>18.079519879969979</v>
      </c>
      <c r="Y967" s="39">
        <f t="shared" si="253"/>
        <v>8.0270067516879191</v>
      </c>
      <c r="Z967" s="7">
        <f t="shared" si="254"/>
        <v>120.1174148546868</v>
      </c>
      <c r="AA967" s="16">
        <v>448</v>
      </c>
      <c r="AB967" s="57">
        <f t="shared" si="255"/>
        <v>22.341839638182527</v>
      </c>
      <c r="AC967" s="2">
        <v>12</v>
      </c>
      <c r="AD967" s="7">
        <v>3397</v>
      </c>
      <c r="AE967">
        <v>181</v>
      </c>
      <c r="AF967">
        <v>195</v>
      </c>
      <c r="AG967">
        <v>178</v>
      </c>
      <c r="AH967" s="2">
        <v>69</v>
      </c>
      <c r="AI967" s="7">
        <v>16</v>
      </c>
      <c r="AJ967">
        <v>60</v>
      </c>
      <c r="AK967">
        <v>0</v>
      </c>
      <c r="AL967">
        <v>0</v>
      </c>
      <c r="AM967">
        <v>12</v>
      </c>
      <c r="AN967">
        <v>0</v>
      </c>
      <c r="AO967" s="2">
        <v>1</v>
      </c>
    </row>
    <row r="968" spans="1:41">
      <c r="A968" s="2">
        <v>1148000</v>
      </c>
      <c r="B968">
        <f t="shared" si="240"/>
        <v>19.133333333333333</v>
      </c>
      <c r="C968" s="16">
        <v>1498881672</v>
      </c>
      <c r="D968" s="6">
        <f t="shared" si="241"/>
        <v>42917.167499999996</v>
      </c>
      <c r="E968" s="20">
        <v>996</v>
      </c>
      <c r="F968" s="21">
        <v>-12020</v>
      </c>
      <c r="G968" s="22">
        <v>-4400</v>
      </c>
      <c r="H968">
        <f t="shared" si="242"/>
        <v>6.0791015625E-2</v>
      </c>
      <c r="I968">
        <f t="shared" si="243"/>
        <v>-0.733642578125</v>
      </c>
      <c r="J968" s="2">
        <f t="shared" si="244"/>
        <v>-0.2685546875</v>
      </c>
      <c r="K968" s="16">
        <v>-446</v>
      </c>
      <c r="L968" s="16">
        <v>4042</v>
      </c>
      <c r="M968" s="16">
        <v>8108</v>
      </c>
      <c r="N968" s="18">
        <f t="shared" si="245"/>
        <v>-3.3993902439024395</v>
      </c>
      <c r="O968">
        <f t="shared" si="246"/>
        <v>30.807926829268297</v>
      </c>
      <c r="P968" s="2">
        <f t="shared" si="247"/>
        <v>61.798780487804883</v>
      </c>
      <c r="Q968" s="14">
        <v>101</v>
      </c>
      <c r="R968" s="14">
        <v>171</v>
      </c>
      <c r="S968" s="27">
        <v>21</v>
      </c>
      <c r="T968" s="18">
        <f t="shared" si="248"/>
        <v>15.153788447111777</v>
      </c>
      <c r="U968" s="12">
        <f t="shared" si="249"/>
        <v>25.656414103525883</v>
      </c>
      <c r="V968" s="2">
        <f t="shared" si="250"/>
        <v>3.150787696924231</v>
      </c>
      <c r="W968" s="39">
        <f t="shared" si="251"/>
        <v>32.933233308327075</v>
      </c>
      <c r="X968" s="39">
        <f t="shared" si="252"/>
        <v>6.2265566391597815</v>
      </c>
      <c r="Y968" s="39">
        <f t="shared" si="253"/>
        <v>4.2760690172543114</v>
      </c>
      <c r="Z968" s="7">
        <f t="shared" si="254"/>
        <v>172.25290814842339</v>
      </c>
      <c r="AA968" s="16">
        <v>480</v>
      </c>
      <c r="AB968" s="57">
        <f t="shared" si="255"/>
        <v>22.437685326624134</v>
      </c>
      <c r="AC968" s="2">
        <v>12</v>
      </c>
      <c r="AD968" s="7">
        <v>3402</v>
      </c>
      <c r="AE968">
        <v>304</v>
      </c>
      <c r="AF968">
        <v>298</v>
      </c>
      <c r="AG968">
        <v>256</v>
      </c>
      <c r="AH968" s="2">
        <v>116</v>
      </c>
      <c r="AI968" s="7">
        <v>16</v>
      </c>
      <c r="AJ968">
        <v>95</v>
      </c>
      <c r="AK968">
        <v>0</v>
      </c>
      <c r="AL968">
        <v>0</v>
      </c>
      <c r="AM968">
        <v>3</v>
      </c>
      <c r="AN968">
        <v>0</v>
      </c>
      <c r="AO968" s="2">
        <v>0</v>
      </c>
    </row>
    <row r="969" spans="1:41">
      <c r="A969" s="2">
        <v>1149000</v>
      </c>
      <c r="B969">
        <f t="shared" si="240"/>
        <v>19.149999999999999</v>
      </c>
      <c r="C969" s="16">
        <v>1498881673</v>
      </c>
      <c r="D969" s="6">
        <f t="shared" si="241"/>
        <v>42917.167511574073</v>
      </c>
      <c r="E969" s="20">
        <v>-20</v>
      </c>
      <c r="F969" s="21">
        <v>-10908</v>
      </c>
      <c r="G969" s="22">
        <v>-3552</v>
      </c>
      <c r="H969">
        <f t="shared" si="242"/>
        <v>-1.220703125E-3</v>
      </c>
      <c r="I969">
        <f t="shared" si="243"/>
        <v>-0.665771484375</v>
      </c>
      <c r="J969" s="2">
        <f t="shared" si="244"/>
        <v>-0.216796875</v>
      </c>
      <c r="K969" s="16">
        <v>1107</v>
      </c>
      <c r="L969" s="16">
        <v>8524</v>
      </c>
      <c r="M969" s="16">
        <v>-6134</v>
      </c>
      <c r="N969" s="18">
        <f t="shared" si="245"/>
        <v>8.4375</v>
      </c>
      <c r="O969">
        <f t="shared" si="246"/>
        <v>64.969512195121951</v>
      </c>
      <c r="P969" s="2">
        <f t="shared" si="247"/>
        <v>-46.753048780487809</v>
      </c>
      <c r="Q969" s="14">
        <v>48</v>
      </c>
      <c r="R969" s="14">
        <v>50</v>
      </c>
      <c r="S969" s="27">
        <v>236</v>
      </c>
      <c r="T969" s="18">
        <f t="shared" si="248"/>
        <v>7.2018004501125281</v>
      </c>
      <c r="U969" s="12">
        <f t="shared" si="249"/>
        <v>7.5018754688672171</v>
      </c>
      <c r="V969" s="2">
        <f t="shared" si="250"/>
        <v>35.408852213053265</v>
      </c>
      <c r="W969" s="39">
        <f t="shared" si="251"/>
        <v>24.981245311327829</v>
      </c>
      <c r="X969" s="39">
        <f t="shared" si="252"/>
        <v>-11.927981995498884</v>
      </c>
      <c r="Y969" s="39">
        <f t="shared" si="253"/>
        <v>36.534133533383347</v>
      </c>
      <c r="Z969" s="7">
        <f t="shared" si="254"/>
        <v>121.73756275074354</v>
      </c>
      <c r="AA969" s="16">
        <v>544</v>
      </c>
      <c r="AB969" s="57">
        <f t="shared" si="255"/>
        <v>22.629376703507354</v>
      </c>
      <c r="AC969" s="2">
        <v>12</v>
      </c>
      <c r="AD969" s="7">
        <v>3407</v>
      </c>
      <c r="AE969">
        <v>156</v>
      </c>
      <c r="AF969">
        <v>169</v>
      </c>
      <c r="AG969">
        <v>157</v>
      </c>
      <c r="AH969" s="2">
        <v>59</v>
      </c>
      <c r="AI969" s="7">
        <v>16</v>
      </c>
      <c r="AJ969">
        <v>114</v>
      </c>
      <c r="AK969">
        <v>0</v>
      </c>
      <c r="AL969">
        <v>0</v>
      </c>
      <c r="AM969">
        <v>0</v>
      </c>
      <c r="AN969">
        <v>0</v>
      </c>
      <c r="AO969" s="2">
        <v>18</v>
      </c>
    </row>
    <row r="970" spans="1:41">
      <c r="A970" s="2">
        <v>1150000</v>
      </c>
      <c r="B970">
        <f t="shared" si="240"/>
        <v>19.166666666666668</v>
      </c>
      <c r="C970" s="16">
        <v>1498881674</v>
      </c>
      <c r="D970" s="6">
        <f t="shared" si="241"/>
        <v>42917.167523148149</v>
      </c>
      <c r="E970" s="20">
        <v>1888</v>
      </c>
      <c r="F970" s="21">
        <v>-15492</v>
      </c>
      <c r="G970" s="22">
        <v>-3924</v>
      </c>
      <c r="H970">
        <f t="shared" si="242"/>
        <v>0.115234375</v>
      </c>
      <c r="I970">
        <f t="shared" si="243"/>
        <v>-0.945556640625</v>
      </c>
      <c r="J970" s="2">
        <f t="shared" si="244"/>
        <v>-0.239501953125</v>
      </c>
      <c r="K970" s="16">
        <v>-2325</v>
      </c>
      <c r="L970" s="16">
        <v>7836</v>
      </c>
      <c r="M970" s="16">
        <v>-93</v>
      </c>
      <c r="N970" s="18">
        <f t="shared" si="245"/>
        <v>-17.721036585365855</v>
      </c>
      <c r="O970">
        <f t="shared" si="246"/>
        <v>59.725609756097569</v>
      </c>
      <c r="P970" s="2">
        <f t="shared" si="247"/>
        <v>-0.70884146341463417</v>
      </c>
      <c r="Q970" s="14">
        <v>-224</v>
      </c>
      <c r="R970" s="14">
        <v>186</v>
      </c>
      <c r="S970" s="27">
        <v>162</v>
      </c>
      <c r="T970" s="18">
        <f t="shared" si="248"/>
        <v>-33.608402100525133</v>
      </c>
      <c r="U970" s="12">
        <f t="shared" si="249"/>
        <v>27.906976744186046</v>
      </c>
      <c r="V970" s="2">
        <f t="shared" si="250"/>
        <v>24.306076519129782</v>
      </c>
      <c r="W970" s="39">
        <f t="shared" si="251"/>
        <v>-15.828957239309833</v>
      </c>
      <c r="X970" s="39">
        <f t="shared" si="252"/>
        <v>8.4771192798199451</v>
      </c>
      <c r="Y970" s="39">
        <f t="shared" si="253"/>
        <v>25.431357839459864</v>
      </c>
      <c r="Z970" s="7">
        <f t="shared" si="254"/>
        <v>52.347755901363755</v>
      </c>
      <c r="AA970" s="16">
        <v>448</v>
      </c>
      <c r="AB970" s="57">
        <f t="shared" si="255"/>
        <v>22.341839638182527</v>
      </c>
      <c r="AC970" s="2">
        <v>12</v>
      </c>
      <c r="AD970" s="7">
        <v>3409</v>
      </c>
      <c r="AE970">
        <v>119</v>
      </c>
      <c r="AF970">
        <v>145</v>
      </c>
      <c r="AG970">
        <v>139</v>
      </c>
      <c r="AH970" s="2">
        <v>42</v>
      </c>
      <c r="AI970" s="7">
        <v>16</v>
      </c>
      <c r="AJ970">
        <v>63</v>
      </c>
      <c r="AK970">
        <v>0</v>
      </c>
      <c r="AL970">
        <v>0</v>
      </c>
      <c r="AM970">
        <v>0</v>
      </c>
      <c r="AN970">
        <v>18</v>
      </c>
      <c r="AO970" s="2">
        <v>0</v>
      </c>
    </row>
    <row r="971" spans="1:41">
      <c r="A971" s="2">
        <v>1151000</v>
      </c>
      <c r="B971">
        <f t="shared" si="240"/>
        <v>19.183333333333334</v>
      </c>
      <c r="C971" s="16">
        <v>1498881675</v>
      </c>
      <c r="D971" s="6">
        <f t="shared" si="241"/>
        <v>42917.167534722219</v>
      </c>
      <c r="E971" s="20">
        <v>1960</v>
      </c>
      <c r="F971" s="21">
        <v>-15816</v>
      </c>
      <c r="G971" s="22">
        <v>-3904</v>
      </c>
      <c r="H971">
        <f t="shared" si="242"/>
        <v>0.11962890625</v>
      </c>
      <c r="I971">
        <f t="shared" si="243"/>
        <v>-0.96533203125</v>
      </c>
      <c r="J971" s="2">
        <f t="shared" si="244"/>
        <v>-0.23828125</v>
      </c>
      <c r="K971" s="16">
        <v>-2235</v>
      </c>
      <c r="L971" s="16">
        <v>10893</v>
      </c>
      <c r="M971" s="16">
        <v>7830</v>
      </c>
      <c r="N971" s="18">
        <f t="shared" si="245"/>
        <v>-17.035060975609756</v>
      </c>
      <c r="O971">
        <f t="shared" si="246"/>
        <v>83.025914634146346</v>
      </c>
      <c r="P971" s="2">
        <f t="shared" si="247"/>
        <v>59.679878048780495</v>
      </c>
      <c r="Q971" s="14">
        <v>-162</v>
      </c>
      <c r="R971" s="14">
        <v>230</v>
      </c>
      <c r="S971" s="27">
        <v>122</v>
      </c>
      <c r="T971" s="18">
        <f t="shared" si="248"/>
        <v>-24.306076519129782</v>
      </c>
      <c r="U971" s="12">
        <f t="shared" si="249"/>
        <v>34.508627156789196</v>
      </c>
      <c r="V971" s="2">
        <f t="shared" si="250"/>
        <v>18.304576144036009</v>
      </c>
      <c r="W971" s="39">
        <f t="shared" si="251"/>
        <v>-6.5266316579144821</v>
      </c>
      <c r="X971" s="39">
        <f t="shared" si="252"/>
        <v>15.078769692423094</v>
      </c>
      <c r="Y971" s="39">
        <f t="shared" si="253"/>
        <v>19.429857464366087</v>
      </c>
      <c r="Z971" s="7">
        <f t="shared" si="254"/>
        <v>66.30829848769055</v>
      </c>
      <c r="AA971" s="16">
        <v>528</v>
      </c>
      <c r="AB971" s="57">
        <f t="shared" si="255"/>
        <v>22.581453859286547</v>
      </c>
      <c r="AC971" s="2">
        <v>12</v>
      </c>
      <c r="AD971" s="7">
        <v>3414</v>
      </c>
      <c r="AE971">
        <v>106</v>
      </c>
      <c r="AF971">
        <v>129</v>
      </c>
      <c r="AG971">
        <v>126</v>
      </c>
      <c r="AH971" s="2">
        <v>37</v>
      </c>
      <c r="AI971" s="7">
        <v>16</v>
      </c>
      <c r="AJ971">
        <v>69</v>
      </c>
      <c r="AK971">
        <v>0</v>
      </c>
      <c r="AL971">
        <v>23</v>
      </c>
      <c r="AM971">
        <v>0</v>
      </c>
      <c r="AN971">
        <v>0</v>
      </c>
      <c r="AO971" s="2">
        <v>0</v>
      </c>
    </row>
    <row r="972" spans="1:41">
      <c r="A972" s="2">
        <v>1152000</v>
      </c>
      <c r="B972">
        <f t="shared" si="240"/>
        <v>19.2</v>
      </c>
      <c r="C972" s="16">
        <v>1498881676</v>
      </c>
      <c r="D972" s="6">
        <f t="shared" si="241"/>
        <v>42917.167546296296</v>
      </c>
      <c r="E972" s="20">
        <v>876</v>
      </c>
      <c r="F972" s="21">
        <v>-12576</v>
      </c>
      <c r="G972" s="22">
        <v>-3456</v>
      </c>
      <c r="H972">
        <f t="shared" si="242"/>
        <v>5.3466796875E-2</v>
      </c>
      <c r="I972">
        <f t="shared" si="243"/>
        <v>-0.767578125</v>
      </c>
      <c r="J972" s="2">
        <f t="shared" si="244"/>
        <v>-0.2109375</v>
      </c>
      <c r="K972" s="16">
        <v>1991</v>
      </c>
      <c r="L972" s="16">
        <v>10671</v>
      </c>
      <c r="M972" s="16">
        <v>6169</v>
      </c>
      <c r="N972" s="18">
        <f t="shared" si="245"/>
        <v>15.175304878048781</v>
      </c>
      <c r="O972">
        <f t="shared" si="246"/>
        <v>81.333841463414643</v>
      </c>
      <c r="P972" s="2">
        <f t="shared" si="247"/>
        <v>47.019817073170735</v>
      </c>
      <c r="Q972" s="14">
        <v>-154</v>
      </c>
      <c r="R972" s="14">
        <v>270</v>
      </c>
      <c r="S972" s="27">
        <v>-126</v>
      </c>
      <c r="T972" s="18">
        <f t="shared" si="248"/>
        <v>-23.105776444111029</v>
      </c>
      <c r="U972" s="12">
        <f t="shared" si="249"/>
        <v>40.510127531882972</v>
      </c>
      <c r="V972" s="2">
        <f t="shared" si="250"/>
        <v>-18.904726181545385</v>
      </c>
      <c r="W972" s="39">
        <f t="shared" si="251"/>
        <v>-5.3263315828957296</v>
      </c>
      <c r="X972" s="39">
        <f t="shared" si="252"/>
        <v>21.080270067516871</v>
      </c>
      <c r="Y972" s="39">
        <f t="shared" si="253"/>
        <v>-17.779444861215303</v>
      </c>
      <c r="Z972" s="7">
        <f t="shared" si="254"/>
        <v>291.71195847380977</v>
      </c>
      <c r="AA972" s="16">
        <v>544</v>
      </c>
      <c r="AB972" s="57">
        <f t="shared" si="255"/>
        <v>22.629376703507354</v>
      </c>
      <c r="AC972" s="2">
        <v>11</v>
      </c>
      <c r="AD972" s="7">
        <v>3418</v>
      </c>
      <c r="AE972">
        <v>144</v>
      </c>
      <c r="AF972">
        <v>166</v>
      </c>
      <c r="AG972">
        <v>157</v>
      </c>
      <c r="AH972" s="2">
        <v>53</v>
      </c>
      <c r="AI972" s="7">
        <v>16</v>
      </c>
      <c r="AJ972">
        <v>49</v>
      </c>
      <c r="AK972">
        <v>0</v>
      </c>
      <c r="AL972">
        <v>12</v>
      </c>
      <c r="AM972">
        <v>15</v>
      </c>
      <c r="AN972">
        <v>0</v>
      </c>
      <c r="AO972" s="2">
        <v>0</v>
      </c>
    </row>
    <row r="973" spans="1:41" s="62" customFormat="1">
      <c r="A973" s="88">
        <v>1153000</v>
      </c>
      <c r="B973" s="62">
        <f t="shared" si="240"/>
        <v>19.216666666666665</v>
      </c>
      <c r="C973" s="63">
        <v>976922331</v>
      </c>
      <c r="D973" s="75">
        <f t="shared" si="241"/>
        <v>36875.97142361111</v>
      </c>
      <c r="E973" s="65">
        <v>220</v>
      </c>
      <c r="F973" s="66">
        <v>-9568</v>
      </c>
      <c r="G973" s="67">
        <v>-3832</v>
      </c>
      <c r="H973" s="62">
        <f t="shared" si="242"/>
        <v>1.3427734375E-2</v>
      </c>
      <c r="I973" s="62">
        <f t="shared" si="243"/>
        <v>-0.583984375</v>
      </c>
      <c r="J973" s="61">
        <f t="shared" si="244"/>
        <v>-0.23388671875</v>
      </c>
      <c r="K973" s="63">
        <v>4476</v>
      </c>
      <c r="L973" s="63">
        <v>13895</v>
      </c>
      <c r="M973" s="63">
        <v>-2440</v>
      </c>
      <c r="N973" s="68">
        <f t="shared" si="245"/>
        <v>34.115853658536587</v>
      </c>
      <c r="O973" s="62">
        <f t="shared" si="246"/>
        <v>105.90701219512196</v>
      </c>
      <c r="P973" s="61">
        <f t="shared" si="247"/>
        <v>-18.597560975609756</v>
      </c>
      <c r="Q973" s="69">
        <v>40</v>
      </c>
      <c r="R973" s="69">
        <v>116</v>
      </c>
      <c r="S973" s="70">
        <v>228</v>
      </c>
      <c r="T973" s="68">
        <f t="shared" si="248"/>
        <v>6.001500375093773</v>
      </c>
      <c r="U973" s="71">
        <f t="shared" si="249"/>
        <v>17.404351087771943</v>
      </c>
      <c r="V973" s="61">
        <f t="shared" si="250"/>
        <v>34.208552138034506</v>
      </c>
      <c r="W973" s="71">
        <f t="shared" si="251"/>
        <v>23.780945236309073</v>
      </c>
      <c r="X973" s="71">
        <f t="shared" si="252"/>
        <v>-2.0255063765941586</v>
      </c>
      <c r="Y973" s="71">
        <f t="shared" si="253"/>
        <v>35.333833458364587</v>
      </c>
      <c r="Z973" s="72">
        <f t="shared" si="254"/>
        <v>121.29617558928351</v>
      </c>
      <c r="AA973" s="63">
        <v>4192</v>
      </c>
      <c r="AB973" s="74">
        <f t="shared" si="255"/>
        <v>33.55578518585078</v>
      </c>
      <c r="AC973" s="61">
        <v>11</v>
      </c>
      <c r="AD973" s="72">
        <v>3428</v>
      </c>
      <c r="AE973" s="62">
        <v>161</v>
      </c>
      <c r="AF973" s="62">
        <v>176</v>
      </c>
      <c r="AG973" s="62">
        <v>163</v>
      </c>
      <c r="AH973" s="61">
        <v>60</v>
      </c>
      <c r="AI973" s="72">
        <v>16</v>
      </c>
      <c r="AJ973" s="62">
        <v>72</v>
      </c>
      <c r="AK973" s="62">
        <v>0</v>
      </c>
      <c r="AL973" s="62">
        <v>0</v>
      </c>
      <c r="AM973" s="62">
        <v>0</v>
      </c>
      <c r="AN973" s="62">
        <v>7</v>
      </c>
      <c r="AO973" s="61">
        <v>7</v>
      </c>
    </row>
    <row r="974" spans="1:41">
      <c r="A974" s="2">
        <v>1154000</v>
      </c>
      <c r="B974">
        <f t="shared" si="240"/>
        <v>19.233333333333334</v>
      </c>
      <c r="C974" s="16">
        <v>1498881678</v>
      </c>
      <c r="D974" s="6">
        <f t="shared" si="241"/>
        <v>42917.167569444442</v>
      </c>
      <c r="E974" s="20">
        <v>-424</v>
      </c>
      <c r="F974" s="21">
        <v>-2320</v>
      </c>
      <c r="G974" s="22">
        <v>-1040</v>
      </c>
      <c r="H974">
        <f t="shared" si="242"/>
        <v>-2.587890625E-2</v>
      </c>
      <c r="I974">
        <f t="shared" si="243"/>
        <v>-0.1416015625</v>
      </c>
      <c r="J974" s="2">
        <f t="shared" si="244"/>
        <v>-6.34765625E-2</v>
      </c>
      <c r="K974" s="16">
        <v>619</v>
      </c>
      <c r="L974" s="16">
        <v>13424</v>
      </c>
      <c r="M974" s="16">
        <v>5119</v>
      </c>
      <c r="N974" s="18">
        <f t="shared" si="245"/>
        <v>4.7179878048780495</v>
      </c>
      <c r="O974">
        <f t="shared" si="246"/>
        <v>102.31707317073172</v>
      </c>
      <c r="P974" s="2">
        <f t="shared" si="247"/>
        <v>39.016768292682933</v>
      </c>
      <c r="Q974" s="14">
        <v>-73</v>
      </c>
      <c r="R974" s="14">
        <v>149</v>
      </c>
      <c r="S974" s="27">
        <v>225</v>
      </c>
      <c r="T974" s="18">
        <f t="shared" si="248"/>
        <v>-10.952738184546137</v>
      </c>
      <c r="U974" s="12">
        <f t="shared" si="249"/>
        <v>22.355588897224305</v>
      </c>
      <c r="V974" s="2">
        <f t="shared" si="250"/>
        <v>33.758439609902474</v>
      </c>
      <c r="W974" s="39">
        <f t="shared" si="251"/>
        <v>6.8267066766691631</v>
      </c>
      <c r="X974" s="39">
        <f t="shared" si="252"/>
        <v>2.9257314328582034</v>
      </c>
      <c r="Y974" s="39">
        <f t="shared" si="253"/>
        <v>34.883720930232556</v>
      </c>
      <c r="Z974" s="7">
        <f t="shared" si="254"/>
        <v>97.347611030629167</v>
      </c>
      <c r="AA974" s="16">
        <v>2320</v>
      </c>
      <c r="AB974" s="57">
        <f t="shared" si="255"/>
        <v>27.948812412016654</v>
      </c>
      <c r="AC974" s="2">
        <v>12</v>
      </c>
      <c r="AD974" s="7">
        <v>3429</v>
      </c>
      <c r="AE974">
        <v>120</v>
      </c>
      <c r="AF974">
        <v>138</v>
      </c>
      <c r="AG974">
        <v>133</v>
      </c>
      <c r="AH974" s="2">
        <v>43</v>
      </c>
      <c r="AI974" s="7">
        <v>16</v>
      </c>
      <c r="AJ974">
        <v>88</v>
      </c>
      <c r="AK974">
        <v>0</v>
      </c>
      <c r="AL974">
        <v>0</v>
      </c>
      <c r="AM974">
        <v>0</v>
      </c>
      <c r="AN974">
        <v>23</v>
      </c>
      <c r="AO974" s="2">
        <v>0</v>
      </c>
    </row>
    <row r="975" spans="1:41">
      <c r="A975" s="2">
        <v>1155000</v>
      </c>
      <c r="B975">
        <f t="shared" si="240"/>
        <v>19.25</v>
      </c>
      <c r="C975" s="16">
        <v>1498881679</v>
      </c>
      <c r="D975" s="6">
        <f t="shared" si="241"/>
        <v>42917.167581018519</v>
      </c>
      <c r="E975" s="20">
        <v>1376</v>
      </c>
      <c r="F975" s="21">
        <v>-15304</v>
      </c>
      <c r="G975" s="22">
        <v>-3512</v>
      </c>
      <c r="H975">
        <f t="shared" si="242"/>
        <v>8.3984375E-2</v>
      </c>
      <c r="I975">
        <f t="shared" si="243"/>
        <v>-0.93408203125</v>
      </c>
      <c r="J975" s="2">
        <f t="shared" si="244"/>
        <v>-0.21435546875</v>
      </c>
      <c r="K975" s="16">
        <v>-440</v>
      </c>
      <c r="L975" s="16">
        <v>16149</v>
      </c>
      <c r="M975" s="16">
        <v>7853</v>
      </c>
      <c r="N975" s="18">
        <f t="shared" si="245"/>
        <v>-3.3536585365853662</v>
      </c>
      <c r="O975">
        <f t="shared" si="246"/>
        <v>123.08689024390245</v>
      </c>
      <c r="P975" s="2">
        <f t="shared" si="247"/>
        <v>59.855182926829272</v>
      </c>
      <c r="Q975" s="14">
        <v>-259</v>
      </c>
      <c r="R975" s="14">
        <v>267</v>
      </c>
      <c r="S975" s="27">
        <v>-17</v>
      </c>
      <c r="T975" s="18">
        <f t="shared" si="248"/>
        <v>-38.859714928732181</v>
      </c>
      <c r="U975" s="12">
        <f t="shared" si="249"/>
        <v>40.060015003750941</v>
      </c>
      <c r="V975" s="2">
        <f t="shared" si="250"/>
        <v>-2.5506376594148539</v>
      </c>
      <c r="W975" s="39">
        <f t="shared" si="251"/>
        <v>-21.080270067516881</v>
      </c>
      <c r="X975" s="39">
        <f t="shared" si="252"/>
        <v>20.63015753938484</v>
      </c>
      <c r="Y975" s="39">
        <f t="shared" si="253"/>
        <v>-1.4253563390847739</v>
      </c>
      <c r="Z975" s="7">
        <f t="shared" si="254"/>
        <v>364.44478541892829</v>
      </c>
      <c r="AA975" s="16">
        <v>1472</v>
      </c>
      <c r="AB975" s="57">
        <f t="shared" si="255"/>
        <v>25.408901668314016</v>
      </c>
      <c r="AC975" s="2">
        <v>12</v>
      </c>
      <c r="AD975" s="7">
        <v>3434</v>
      </c>
      <c r="AE975">
        <v>113</v>
      </c>
      <c r="AF975">
        <v>138</v>
      </c>
      <c r="AG975">
        <v>134</v>
      </c>
      <c r="AH975" s="2">
        <v>40</v>
      </c>
      <c r="AI975" s="7">
        <v>16</v>
      </c>
      <c r="AJ975">
        <v>68</v>
      </c>
      <c r="AK975">
        <v>0</v>
      </c>
      <c r="AL975">
        <v>21</v>
      </c>
      <c r="AM975">
        <v>6</v>
      </c>
      <c r="AN975">
        <v>0</v>
      </c>
      <c r="AO975" s="2">
        <v>0</v>
      </c>
    </row>
    <row r="976" spans="1:41">
      <c r="A976" s="2">
        <v>1156000</v>
      </c>
      <c r="B976">
        <f t="shared" si="240"/>
        <v>19.266666666666666</v>
      </c>
      <c r="C976" s="16">
        <v>1498881680</v>
      </c>
      <c r="D976" s="6">
        <f t="shared" si="241"/>
        <v>42917.167592592596</v>
      </c>
      <c r="E976" s="20">
        <v>-320</v>
      </c>
      <c r="F976" s="21">
        <v>-17228</v>
      </c>
      <c r="G976" s="22">
        <v>-2760</v>
      </c>
      <c r="H976">
        <f t="shared" si="242"/>
        <v>-1.953125E-2</v>
      </c>
      <c r="I976">
        <f t="shared" si="243"/>
        <v>-1.051513671875</v>
      </c>
      <c r="J976" s="2">
        <f t="shared" si="244"/>
        <v>-0.16845703125</v>
      </c>
      <c r="K976" s="16">
        <v>-1599</v>
      </c>
      <c r="L976" s="16">
        <v>15618</v>
      </c>
      <c r="M976" s="16">
        <v>6369</v>
      </c>
      <c r="N976" s="18">
        <f t="shared" si="245"/>
        <v>-12.187500000000002</v>
      </c>
      <c r="O976">
        <f t="shared" si="246"/>
        <v>119.03963414634147</v>
      </c>
      <c r="P976" s="2">
        <f t="shared" si="247"/>
        <v>48.544207317073173</v>
      </c>
      <c r="Q976" s="14">
        <v>31</v>
      </c>
      <c r="R976" s="14">
        <v>205</v>
      </c>
      <c r="S976" s="27">
        <v>101</v>
      </c>
      <c r="T976" s="18">
        <f t="shared" si="248"/>
        <v>4.6511627906976747</v>
      </c>
      <c r="U976" s="12">
        <f t="shared" si="249"/>
        <v>30.75768942235559</v>
      </c>
      <c r="V976" s="2">
        <f t="shared" si="250"/>
        <v>15.153788447111777</v>
      </c>
      <c r="W976" s="39">
        <f t="shared" si="251"/>
        <v>22.430607651912975</v>
      </c>
      <c r="X976" s="39">
        <f t="shared" si="252"/>
        <v>11.327831957989488</v>
      </c>
      <c r="Y976" s="39">
        <f t="shared" si="253"/>
        <v>16.279069767441857</v>
      </c>
      <c r="Z976" s="7">
        <f t="shared" si="254"/>
        <v>142.33192428790838</v>
      </c>
      <c r="AA976" s="16">
        <v>960</v>
      </c>
      <c r="AB976" s="57">
        <f t="shared" si="255"/>
        <v>23.875370653248272</v>
      </c>
      <c r="AC976" s="2">
        <v>12</v>
      </c>
      <c r="AD976" s="7">
        <v>3439</v>
      </c>
      <c r="AE976">
        <v>158</v>
      </c>
      <c r="AF976">
        <v>173</v>
      </c>
      <c r="AG976">
        <v>160</v>
      </c>
      <c r="AH976" s="2">
        <v>60</v>
      </c>
      <c r="AI976" s="7">
        <v>16</v>
      </c>
      <c r="AJ976">
        <v>71</v>
      </c>
      <c r="AK976">
        <v>0</v>
      </c>
      <c r="AL976">
        <v>0</v>
      </c>
      <c r="AM976">
        <v>0</v>
      </c>
      <c r="AN976">
        <v>0</v>
      </c>
      <c r="AO976" s="2">
        <v>22</v>
      </c>
    </row>
    <row r="977" spans="1:41">
      <c r="A977" s="2">
        <v>1157000</v>
      </c>
      <c r="B977">
        <f t="shared" si="240"/>
        <v>19.283333333333335</v>
      </c>
      <c r="C977" s="16">
        <v>1498881681</v>
      </c>
      <c r="D977" s="6">
        <f t="shared" si="241"/>
        <v>42917.167604166665</v>
      </c>
      <c r="E977" s="20">
        <v>464</v>
      </c>
      <c r="F977" s="21">
        <v>-17604</v>
      </c>
      <c r="G977" s="22">
        <v>-3768</v>
      </c>
      <c r="H977">
        <f t="shared" si="242"/>
        <v>2.83203125E-2</v>
      </c>
      <c r="I977">
        <f t="shared" si="243"/>
        <v>-1.074462890625</v>
      </c>
      <c r="J977" s="2">
        <f t="shared" si="244"/>
        <v>-0.22998046875</v>
      </c>
      <c r="K977" s="16">
        <v>200</v>
      </c>
      <c r="L977" s="16">
        <v>15804</v>
      </c>
      <c r="M977" s="16">
        <v>9900</v>
      </c>
      <c r="N977" s="18">
        <f t="shared" si="245"/>
        <v>1.524390243902439</v>
      </c>
      <c r="O977">
        <f t="shared" si="246"/>
        <v>120.45731707317074</v>
      </c>
      <c r="P977" s="2">
        <f t="shared" si="247"/>
        <v>75.457317073170742</v>
      </c>
      <c r="Q977" s="14">
        <v>-213</v>
      </c>
      <c r="R977" s="14">
        <v>229</v>
      </c>
      <c r="S977" s="27">
        <v>113</v>
      </c>
      <c r="T977" s="18">
        <f t="shared" si="248"/>
        <v>-31.957989497374342</v>
      </c>
      <c r="U977" s="12">
        <f t="shared" si="249"/>
        <v>34.358589647411854</v>
      </c>
      <c r="V977" s="2">
        <f t="shared" si="250"/>
        <v>16.954238559639911</v>
      </c>
      <c r="W977" s="39">
        <f t="shared" si="251"/>
        <v>-14.178544636159042</v>
      </c>
      <c r="X977" s="39">
        <f t="shared" si="252"/>
        <v>14.928732183045753</v>
      </c>
      <c r="Y977" s="39">
        <f t="shared" si="253"/>
        <v>18.079519879969993</v>
      </c>
      <c r="Z977" s="7">
        <f t="shared" si="254"/>
        <v>45.849081721891281</v>
      </c>
      <c r="AA977" s="16">
        <v>848</v>
      </c>
      <c r="AB977" s="57">
        <f t="shared" si="255"/>
        <v>23.539910743702638</v>
      </c>
      <c r="AC977" s="2">
        <v>12</v>
      </c>
      <c r="AD977" s="7">
        <v>3444</v>
      </c>
      <c r="AE977">
        <v>113</v>
      </c>
      <c r="AF977">
        <v>142</v>
      </c>
      <c r="AG977">
        <v>138</v>
      </c>
      <c r="AH977" s="2">
        <v>39</v>
      </c>
      <c r="AI977" s="7">
        <v>16</v>
      </c>
      <c r="AJ977">
        <v>107</v>
      </c>
      <c r="AK977">
        <v>0</v>
      </c>
      <c r="AL977">
        <v>18</v>
      </c>
      <c r="AM977">
        <v>0</v>
      </c>
      <c r="AN977">
        <v>15</v>
      </c>
      <c r="AO977" s="2">
        <v>0</v>
      </c>
    </row>
    <row r="978" spans="1:41">
      <c r="A978" s="2">
        <v>1158000</v>
      </c>
      <c r="B978">
        <f t="shared" si="240"/>
        <v>19.3</v>
      </c>
      <c r="C978" s="16">
        <v>1498881682</v>
      </c>
      <c r="D978" s="6">
        <f t="shared" si="241"/>
        <v>42917.167615740742</v>
      </c>
      <c r="E978" s="20">
        <v>-796</v>
      </c>
      <c r="F978" s="21">
        <v>-18496</v>
      </c>
      <c r="G978" s="22">
        <v>-3456</v>
      </c>
      <c r="H978">
        <f t="shared" si="242"/>
        <v>-4.8583984375E-2</v>
      </c>
      <c r="I978">
        <f t="shared" si="243"/>
        <v>-1.12890625</v>
      </c>
      <c r="J978" s="2">
        <f t="shared" si="244"/>
        <v>-0.2109375</v>
      </c>
      <c r="K978" s="16">
        <v>6945</v>
      </c>
      <c r="L978" s="16">
        <v>18855</v>
      </c>
      <c r="M978" s="16">
        <v>4720</v>
      </c>
      <c r="N978" s="18">
        <f t="shared" si="245"/>
        <v>52.934451219512198</v>
      </c>
      <c r="O978">
        <f t="shared" si="246"/>
        <v>143.71189024390245</v>
      </c>
      <c r="P978" s="2">
        <f t="shared" si="247"/>
        <v>35.975609756097562</v>
      </c>
      <c r="Q978" s="14">
        <v>-264</v>
      </c>
      <c r="R978" s="14">
        <v>260</v>
      </c>
      <c r="S978" s="27">
        <v>-12</v>
      </c>
      <c r="T978" s="18">
        <f t="shared" si="248"/>
        <v>-39.609902475618902</v>
      </c>
      <c r="U978" s="12">
        <f t="shared" si="249"/>
        <v>39.00975243810953</v>
      </c>
      <c r="V978" s="2">
        <f t="shared" si="250"/>
        <v>-1.800450112528132</v>
      </c>
      <c r="W978" s="39">
        <f t="shared" si="251"/>
        <v>-21.830457614403603</v>
      </c>
      <c r="X978" s="39">
        <f t="shared" si="252"/>
        <v>19.579894973743428</v>
      </c>
      <c r="Y978" s="39">
        <f t="shared" si="253"/>
        <v>-0.67516879219805204</v>
      </c>
      <c r="Z978" s="7">
        <f t="shared" si="254"/>
        <v>366.64048044160501</v>
      </c>
      <c r="AA978" s="16">
        <v>768</v>
      </c>
      <c r="AB978" s="57">
        <f t="shared" si="255"/>
        <v>23.300296522598615</v>
      </c>
      <c r="AC978" s="2">
        <v>12</v>
      </c>
      <c r="AD978" s="7">
        <v>3448</v>
      </c>
      <c r="AE978">
        <v>260</v>
      </c>
      <c r="AF978">
        <v>270</v>
      </c>
      <c r="AG978">
        <v>236</v>
      </c>
      <c r="AH978" s="2">
        <v>98</v>
      </c>
      <c r="AI978" s="7">
        <v>16</v>
      </c>
      <c r="AJ978">
        <v>68</v>
      </c>
      <c r="AK978">
        <v>0</v>
      </c>
      <c r="AL978">
        <v>0</v>
      </c>
      <c r="AM978">
        <v>5</v>
      </c>
      <c r="AN978">
        <v>0</v>
      </c>
      <c r="AO978" s="2">
        <v>0</v>
      </c>
    </row>
    <row r="979" spans="1:41">
      <c r="A979" s="2">
        <v>1159000</v>
      </c>
      <c r="B979">
        <f t="shared" si="240"/>
        <v>19.316666666666666</v>
      </c>
      <c r="C979" s="16">
        <v>1498881683</v>
      </c>
      <c r="D979" s="6">
        <f t="shared" si="241"/>
        <v>42917.167627314819</v>
      </c>
      <c r="E979" s="20">
        <v>488</v>
      </c>
      <c r="F979" s="21">
        <v>-19424</v>
      </c>
      <c r="G979" s="22">
        <v>-2240</v>
      </c>
      <c r="H979">
        <f t="shared" si="242"/>
        <v>2.978515625E-2</v>
      </c>
      <c r="I979">
        <f t="shared" si="243"/>
        <v>-1.185546875</v>
      </c>
      <c r="J979" s="2">
        <f t="shared" si="244"/>
        <v>-0.13671875</v>
      </c>
      <c r="K979" s="16">
        <v>-7733</v>
      </c>
      <c r="L979" s="16">
        <v>18029</v>
      </c>
      <c r="M979" s="16">
        <v>2481</v>
      </c>
      <c r="N979" s="18">
        <f t="shared" si="245"/>
        <v>-58.940548780487809</v>
      </c>
      <c r="O979">
        <f t="shared" si="246"/>
        <v>137.41615853658539</v>
      </c>
      <c r="P979" s="2">
        <f t="shared" si="247"/>
        <v>18.910060975609756</v>
      </c>
      <c r="Q979" s="14">
        <v>89</v>
      </c>
      <c r="R979" s="14">
        <v>149</v>
      </c>
      <c r="S979" s="27">
        <v>107</v>
      </c>
      <c r="T979" s="18">
        <f t="shared" si="248"/>
        <v>13.353338334583645</v>
      </c>
      <c r="U979" s="12">
        <f t="shared" si="249"/>
        <v>22.355588897224305</v>
      </c>
      <c r="V979" s="2">
        <f t="shared" si="250"/>
        <v>16.054013503375845</v>
      </c>
      <c r="W979" s="39">
        <f t="shared" si="251"/>
        <v>31.132783195798943</v>
      </c>
      <c r="X979" s="39">
        <f t="shared" si="252"/>
        <v>2.9257314328582034</v>
      </c>
      <c r="Y979" s="39">
        <f t="shared" si="253"/>
        <v>17.179294823705924</v>
      </c>
      <c r="Z979" s="7">
        <f t="shared" si="254"/>
        <v>149.74622041177196</v>
      </c>
      <c r="AA979" s="16">
        <v>672</v>
      </c>
      <c r="AB979" s="57">
        <f t="shared" si="255"/>
        <v>23.012759457273788</v>
      </c>
      <c r="AC979" s="2">
        <v>12</v>
      </c>
      <c r="AD979" s="7">
        <v>3451</v>
      </c>
      <c r="AE979">
        <v>164</v>
      </c>
      <c r="AF979">
        <v>176</v>
      </c>
      <c r="AG979">
        <v>163</v>
      </c>
      <c r="AH979" s="2">
        <v>61</v>
      </c>
      <c r="AI979" s="7">
        <v>16</v>
      </c>
      <c r="AJ979">
        <v>57</v>
      </c>
      <c r="AK979">
        <v>0</v>
      </c>
      <c r="AL979">
        <v>0</v>
      </c>
      <c r="AM979">
        <v>0</v>
      </c>
      <c r="AN979">
        <v>5</v>
      </c>
      <c r="AO979" s="2">
        <v>14</v>
      </c>
    </row>
    <row r="980" spans="1:41">
      <c r="A980" s="2">
        <v>1160000</v>
      </c>
      <c r="B980">
        <f t="shared" si="240"/>
        <v>19.333333333333332</v>
      </c>
      <c r="C980" s="16">
        <v>1498881684</v>
      </c>
      <c r="D980" s="6">
        <f t="shared" si="241"/>
        <v>42917.167638888888</v>
      </c>
      <c r="E980" s="20">
        <v>-208</v>
      </c>
      <c r="F980" s="21">
        <v>-20244</v>
      </c>
      <c r="G980" s="22">
        <v>-4260</v>
      </c>
      <c r="H980">
        <f t="shared" si="242"/>
        <v>-1.26953125E-2</v>
      </c>
      <c r="I980">
        <f t="shared" si="243"/>
        <v>-1.235595703125</v>
      </c>
      <c r="J980" s="2">
        <f t="shared" si="244"/>
        <v>-0.260009765625</v>
      </c>
      <c r="K980" s="16">
        <v>1188</v>
      </c>
      <c r="L980" s="16">
        <v>17907</v>
      </c>
      <c r="M980" s="16">
        <v>7655</v>
      </c>
      <c r="N980" s="18">
        <f t="shared" si="245"/>
        <v>9.0548780487804894</v>
      </c>
      <c r="O980">
        <f t="shared" si="246"/>
        <v>136.48628048780489</v>
      </c>
      <c r="P980" s="2">
        <f t="shared" si="247"/>
        <v>58.346036585365859</v>
      </c>
      <c r="Q980" s="14">
        <v>-331</v>
      </c>
      <c r="R980" s="14">
        <v>211</v>
      </c>
      <c r="S980" s="27">
        <v>-3</v>
      </c>
      <c r="T980" s="18">
        <f t="shared" si="248"/>
        <v>-49.662415603900975</v>
      </c>
      <c r="U980" s="12">
        <f t="shared" si="249"/>
        <v>31.657914478619656</v>
      </c>
      <c r="V980" s="2">
        <f t="shared" si="250"/>
        <v>-0.45011252813203301</v>
      </c>
      <c r="W980" s="39">
        <f t="shared" si="251"/>
        <v>-31.882970742685675</v>
      </c>
      <c r="X980" s="39">
        <f t="shared" si="252"/>
        <v>12.228057014253555</v>
      </c>
      <c r="Y980" s="39">
        <f t="shared" si="253"/>
        <v>0.67516879219804693</v>
      </c>
      <c r="Z980" s="7">
        <f t="shared" si="254"/>
        <v>-7.2251608577669515</v>
      </c>
      <c r="AA980" s="16">
        <v>656</v>
      </c>
      <c r="AB980" s="57">
        <f t="shared" si="255"/>
        <v>22.964836613052984</v>
      </c>
      <c r="AC980" s="2">
        <v>12</v>
      </c>
      <c r="AD980" s="7">
        <v>3456</v>
      </c>
      <c r="AE980">
        <v>111</v>
      </c>
      <c r="AF980">
        <v>140</v>
      </c>
      <c r="AG980">
        <v>136</v>
      </c>
      <c r="AH980" s="2">
        <v>39</v>
      </c>
      <c r="AI980" s="7">
        <v>16</v>
      </c>
      <c r="AJ980">
        <v>49</v>
      </c>
      <c r="AK980">
        <v>0</v>
      </c>
      <c r="AL980">
        <v>36</v>
      </c>
      <c r="AM980">
        <v>0</v>
      </c>
      <c r="AN980">
        <v>0</v>
      </c>
      <c r="AO980" s="2">
        <v>0</v>
      </c>
    </row>
    <row r="981" spans="1:41">
      <c r="A981" s="2">
        <v>1161000</v>
      </c>
      <c r="B981">
        <f t="shared" si="240"/>
        <v>19.350000000000001</v>
      </c>
      <c r="C981" s="16">
        <v>1498881685</v>
      </c>
      <c r="D981" s="6">
        <f t="shared" si="241"/>
        <v>42917.167650462958</v>
      </c>
      <c r="E981" s="20">
        <v>-700</v>
      </c>
      <c r="F981" s="21">
        <v>-21360</v>
      </c>
      <c r="G981" s="22">
        <v>-4668</v>
      </c>
      <c r="H981">
        <f t="shared" si="242"/>
        <v>-4.2724609375E-2</v>
      </c>
      <c r="I981">
        <f t="shared" si="243"/>
        <v>-1.3037109375</v>
      </c>
      <c r="J981" s="2">
        <f t="shared" si="244"/>
        <v>-0.284912109375</v>
      </c>
      <c r="K981" s="16">
        <v>5615</v>
      </c>
      <c r="L981" s="16">
        <v>14629</v>
      </c>
      <c r="M981" s="16">
        <v>1188</v>
      </c>
      <c r="N981" s="18">
        <f t="shared" si="245"/>
        <v>42.797256097560982</v>
      </c>
      <c r="O981">
        <f t="shared" si="246"/>
        <v>111.50152439024392</v>
      </c>
      <c r="P981" s="2">
        <f t="shared" si="247"/>
        <v>9.0548780487804894</v>
      </c>
      <c r="Q981" s="14">
        <v>-8</v>
      </c>
      <c r="R981" s="14">
        <v>226</v>
      </c>
      <c r="S981" s="27">
        <v>-104</v>
      </c>
      <c r="T981" s="18">
        <f t="shared" si="248"/>
        <v>-1.2003000750187547</v>
      </c>
      <c r="U981" s="12">
        <f t="shared" si="249"/>
        <v>33.908477119279823</v>
      </c>
      <c r="V981" s="2">
        <f t="shared" si="250"/>
        <v>-15.60390097524381</v>
      </c>
      <c r="W981" s="39">
        <f t="shared" si="251"/>
        <v>16.579144786196544</v>
      </c>
      <c r="X981" s="39">
        <f t="shared" si="252"/>
        <v>14.478619654913722</v>
      </c>
      <c r="Y981" s="39">
        <f t="shared" si="253"/>
        <v>-14.47861965491373</v>
      </c>
      <c r="Z981" s="7">
        <f t="shared" si="254"/>
        <v>223.0720891903494</v>
      </c>
      <c r="AA981" s="16">
        <v>560</v>
      </c>
      <c r="AB981" s="57">
        <f t="shared" si="255"/>
        <v>22.677299547728158</v>
      </c>
      <c r="AC981" s="2">
        <v>11</v>
      </c>
      <c r="AD981" s="7">
        <v>3459</v>
      </c>
      <c r="AE981">
        <v>258</v>
      </c>
      <c r="AF981">
        <v>266</v>
      </c>
      <c r="AG981">
        <v>233</v>
      </c>
      <c r="AH981" s="2">
        <v>99</v>
      </c>
      <c r="AI981" s="7">
        <v>16</v>
      </c>
      <c r="AJ981">
        <v>111</v>
      </c>
      <c r="AK981">
        <v>0</v>
      </c>
      <c r="AL981">
        <v>1</v>
      </c>
      <c r="AM981">
        <v>18</v>
      </c>
      <c r="AN981">
        <v>0</v>
      </c>
      <c r="AO981" s="2">
        <v>0</v>
      </c>
    </row>
    <row r="982" spans="1:41">
      <c r="A982" s="2">
        <v>1162000</v>
      </c>
      <c r="B982">
        <f t="shared" si="240"/>
        <v>19.366666666666667</v>
      </c>
      <c r="C982" s="16">
        <v>1498881686</v>
      </c>
      <c r="D982" s="6">
        <f t="shared" si="241"/>
        <v>42917.167662037042</v>
      </c>
      <c r="E982" s="20">
        <v>-796</v>
      </c>
      <c r="F982" s="21">
        <v>-19072</v>
      </c>
      <c r="G982" s="22">
        <v>-5188</v>
      </c>
      <c r="H982">
        <f t="shared" si="242"/>
        <v>-4.8583984375E-2</v>
      </c>
      <c r="I982">
        <f t="shared" si="243"/>
        <v>-1.1640625</v>
      </c>
      <c r="J982" s="2">
        <f t="shared" si="244"/>
        <v>-0.316650390625</v>
      </c>
      <c r="K982" s="16">
        <v>4008</v>
      </c>
      <c r="L982" s="16">
        <v>12135</v>
      </c>
      <c r="M982" s="16">
        <v>-825</v>
      </c>
      <c r="N982" s="18">
        <f t="shared" si="245"/>
        <v>30.54878048780488</v>
      </c>
      <c r="O982">
        <f t="shared" si="246"/>
        <v>92.492378048780495</v>
      </c>
      <c r="P982" s="2">
        <f t="shared" si="247"/>
        <v>-6.2881097560975618</v>
      </c>
      <c r="Q982" s="14">
        <v>70</v>
      </c>
      <c r="R982" s="14">
        <v>128</v>
      </c>
      <c r="S982" s="27">
        <v>164</v>
      </c>
      <c r="T982" s="18">
        <f t="shared" si="248"/>
        <v>10.502625656414104</v>
      </c>
      <c r="U982" s="12">
        <f t="shared" si="249"/>
        <v>19.204801200300075</v>
      </c>
      <c r="V982" s="2">
        <f t="shared" si="250"/>
        <v>24.606151537884472</v>
      </c>
      <c r="W982" s="39">
        <f t="shared" si="251"/>
        <v>28.282070517629403</v>
      </c>
      <c r="X982" s="39">
        <f t="shared" si="252"/>
        <v>-0.2250562640660263</v>
      </c>
      <c r="Y982" s="39">
        <f t="shared" si="253"/>
        <v>25.731432858214554</v>
      </c>
      <c r="Z982" s="7">
        <f t="shared" si="254"/>
        <v>135.70734029001454</v>
      </c>
      <c r="AA982" s="16">
        <v>592</v>
      </c>
      <c r="AB982" s="57">
        <f t="shared" si="255"/>
        <v>22.773145236169768</v>
      </c>
      <c r="AC982" s="2">
        <v>11</v>
      </c>
      <c r="AD982" s="7">
        <v>3464</v>
      </c>
      <c r="AE982">
        <v>148</v>
      </c>
      <c r="AF982">
        <v>165</v>
      </c>
      <c r="AG982">
        <v>154</v>
      </c>
      <c r="AH982" s="2">
        <v>55</v>
      </c>
      <c r="AI982" s="7">
        <v>16</v>
      </c>
      <c r="AJ982">
        <v>69</v>
      </c>
      <c r="AK982">
        <v>0</v>
      </c>
      <c r="AL982">
        <v>0</v>
      </c>
      <c r="AM982">
        <v>0</v>
      </c>
      <c r="AN982">
        <v>7</v>
      </c>
      <c r="AO982" s="2">
        <v>19</v>
      </c>
    </row>
    <row r="983" spans="1:41">
      <c r="A983" s="2">
        <v>1163000</v>
      </c>
      <c r="B983">
        <f t="shared" si="240"/>
        <v>19.383333333333333</v>
      </c>
      <c r="C983" s="16">
        <v>1498881687</v>
      </c>
      <c r="D983" s="6">
        <f t="shared" si="241"/>
        <v>42917.167673611111</v>
      </c>
      <c r="E983" s="20">
        <v>-732</v>
      </c>
      <c r="F983" s="21">
        <v>-17308</v>
      </c>
      <c r="G983" s="22">
        <v>-3820</v>
      </c>
      <c r="H983">
        <f t="shared" si="242"/>
        <v>-4.4677734375E-2</v>
      </c>
      <c r="I983">
        <f t="shared" si="243"/>
        <v>-1.056396484375</v>
      </c>
      <c r="J983" s="2">
        <f t="shared" si="244"/>
        <v>-0.233154296875</v>
      </c>
      <c r="K983" s="16">
        <v>-662</v>
      </c>
      <c r="L983" s="16">
        <v>7084</v>
      </c>
      <c r="M983" s="16">
        <v>-1631</v>
      </c>
      <c r="N983" s="18">
        <f t="shared" si="245"/>
        <v>-5.0457317073170733</v>
      </c>
      <c r="O983">
        <f t="shared" si="246"/>
        <v>53.993902439024396</v>
      </c>
      <c r="P983" s="2">
        <f t="shared" si="247"/>
        <v>-12.43140243902439</v>
      </c>
      <c r="Q983" s="14">
        <v>-111</v>
      </c>
      <c r="R983" s="14">
        <v>245</v>
      </c>
      <c r="S983" s="27">
        <v>87</v>
      </c>
      <c r="T983" s="18">
        <f t="shared" si="248"/>
        <v>-16.654163540885222</v>
      </c>
      <c r="U983" s="12">
        <f t="shared" si="249"/>
        <v>36.759189797449359</v>
      </c>
      <c r="V983" s="2">
        <f t="shared" si="250"/>
        <v>13.053263315828957</v>
      </c>
      <c r="W983" s="39">
        <f t="shared" si="251"/>
        <v>1.1252813203300782</v>
      </c>
      <c r="X983" s="39">
        <f t="shared" si="252"/>
        <v>17.329332333083258</v>
      </c>
      <c r="Y983" s="39">
        <f t="shared" si="253"/>
        <v>14.178544636159037</v>
      </c>
      <c r="Z983" s="7">
        <f t="shared" si="254"/>
        <v>90.504164650473285</v>
      </c>
      <c r="AA983" s="16">
        <v>608</v>
      </c>
      <c r="AB983" s="57">
        <f t="shared" si="255"/>
        <v>22.821068080390571</v>
      </c>
      <c r="AC983" s="2">
        <v>11</v>
      </c>
      <c r="AD983" s="7">
        <v>3468</v>
      </c>
      <c r="AE983">
        <v>121</v>
      </c>
      <c r="AF983">
        <v>145</v>
      </c>
      <c r="AG983">
        <v>139</v>
      </c>
      <c r="AH983" s="2">
        <v>43</v>
      </c>
      <c r="AI983" s="7">
        <v>16</v>
      </c>
      <c r="AJ983">
        <v>79</v>
      </c>
      <c r="AK983">
        <v>0</v>
      </c>
      <c r="AL983">
        <v>2</v>
      </c>
      <c r="AM983">
        <v>0</v>
      </c>
      <c r="AN983">
        <v>17</v>
      </c>
      <c r="AO983" s="2">
        <v>0</v>
      </c>
    </row>
    <row r="984" spans="1:41">
      <c r="A984" s="2">
        <v>1164000</v>
      </c>
      <c r="B984">
        <f t="shared" si="240"/>
        <v>19.399999999999999</v>
      </c>
      <c r="C984" s="16">
        <v>1498881688</v>
      </c>
      <c r="D984" s="6">
        <f t="shared" si="241"/>
        <v>42917.167685185181</v>
      </c>
      <c r="E984" s="20">
        <v>-2232</v>
      </c>
      <c r="F984" s="21">
        <v>-21240</v>
      </c>
      <c r="G984" s="22">
        <v>-5528</v>
      </c>
      <c r="H984">
        <f t="shared" si="242"/>
        <v>-0.13623046875</v>
      </c>
      <c r="I984">
        <f t="shared" si="243"/>
        <v>-1.29638671875</v>
      </c>
      <c r="J984" s="2">
        <f t="shared" si="244"/>
        <v>-0.33740234375</v>
      </c>
      <c r="K984" s="16">
        <v>-2142</v>
      </c>
      <c r="L984" s="16">
        <v>6122</v>
      </c>
      <c r="M984" s="16">
        <v>-9535</v>
      </c>
      <c r="N984" s="18">
        <f t="shared" si="245"/>
        <v>-16.326219512195124</v>
      </c>
      <c r="O984">
        <f t="shared" si="246"/>
        <v>46.661585365853661</v>
      </c>
      <c r="P984" s="2">
        <f t="shared" si="247"/>
        <v>-72.675304878048792</v>
      </c>
      <c r="Q984" s="14">
        <v>-193</v>
      </c>
      <c r="R984" s="14">
        <v>219</v>
      </c>
      <c r="S984" s="27">
        <v>137</v>
      </c>
      <c r="T984" s="18">
        <f t="shared" si="248"/>
        <v>-28.957239309827457</v>
      </c>
      <c r="U984" s="12">
        <f t="shared" si="249"/>
        <v>32.858214553638412</v>
      </c>
      <c r="V984" s="2">
        <f t="shared" si="250"/>
        <v>20.555138784696172</v>
      </c>
      <c r="W984" s="39">
        <f t="shared" si="251"/>
        <v>-11.177794448612158</v>
      </c>
      <c r="X984" s="39">
        <f t="shared" si="252"/>
        <v>13.428357089272311</v>
      </c>
      <c r="Y984" s="39">
        <f t="shared" si="253"/>
        <v>21.680420105026251</v>
      </c>
      <c r="Z984" s="7">
        <f t="shared" si="254"/>
        <v>57.190623251792601</v>
      </c>
      <c r="AA984" s="16">
        <v>592</v>
      </c>
      <c r="AB984" s="57">
        <f t="shared" si="255"/>
        <v>22.773145236169768</v>
      </c>
      <c r="AC984" s="2">
        <v>11</v>
      </c>
      <c r="AD984" s="7">
        <v>3474</v>
      </c>
      <c r="AE984">
        <v>105</v>
      </c>
      <c r="AF984">
        <v>133</v>
      </c>
      <c r="AG984">
        <v>131</v>
      </c>
      <c r="AH984" s="2">
        <v>37</v>
      </c>
      <c r="AI984" s="7">
        <v>16</v>
      </c>
      <c r="AJ984">
        <v>53</v>
      </c>
      <c r="AK984">
        <v>0</v>
      </c>
      <c r="AL984">
        <v>0</v>
      </c>
      <c r="AM984">
        <v>0</v>
      </c>
      <c r="AN984">
        <v>25</v>
      </c>
      <c r="AO984" s="2">
        <v>0</v>
      </c>
    </row>
    <row r="985" spans="1:41">
      <c r="A985" s="2">
        <v>1165000</v>
      </c>
      <c r="B985">
        <f t="shared" si="240"/>
        <v>19.416666666666668</v>
      </c>
      <c r="C985" s="16">
        <v>1498881689</v>
      </c>
      <c r="D985" s="6">
        <f t="shared" si="241"/>
        <v>42917.167696759258</v>
      </c>
      <c r="E985" s="20">
        <v>756</v>
      </c>
      <c r="F985" s="21">
        <v>-3304</v>
      </c>
      <c r="G985" s="22">
        <v>-1652</v>
      </c>
      <c r="H985">
        <f t="shared" si="242"/>
        <v>4.6142578125E-2</v>
      </c>
      <c r="I985">
        <f t="shared" si="243"/>
        <v>-0.20166015625</v>
      </c>
      <c r="J985" s="2">
        <f t="shared" si="244"/>
        <v>-0.100830078125</v>
      </c>
      <c r="K985" s="16">
        <v>-1489</v>
      </c>
      <c r="L985" s="16">
        <v>946</v>
      </c>
      <c r="M985" s="16">
        <v>-3847</v>
      </c>
      <c r="N985" s="18">
        <f t="shared" si="245"/>
        <v>-11.349085365853659</v>
      </c>
      <c r="O985">
        <f t="shared" si="246"/>
        <v>7.2103658536585371</v>
      </c>
      <c r="P985" s="2">
        <f t="shared" si="247"/>
        <v>-29.321646341463417</v>
      </c>
      <c r="Q985" s="14">
        <v>-402</v>
      </c>
      <c r="R985" s="14">
        <v>74</v>
      </c>
      <c r="S985" s="27">
        <v>44</v>
      </c>
      <c r="T985" s="18">
        <f t="shared" si="248"/>
        <v>-60.31507876969242</v>
      </c>
      <c r="U985" s="12">
        <f t="shared" si="249"/>
        <v>11.102775693923482</v>
      </c>
      <c r="V985" s="2">
        <f t="shared" si="250"/>
        <v>6.601650412603151</v>
      </c>
      <c r="W985" s="39">
        <f t="shared" si="251"/>
        <v>-42.535633908477124</v>
      </c>
      <c r="X985" s="39">
        <f t="shared" si="252"/>
        <v>-8.3270817704426197</v>
      </c>
      <c r="Y985" s="39">
        <f t="shared" si="253"/>
        <v>7.726931732933231</v>
      </c>
      <c r="Z985" s="7">
        <f t="shared" si="254"/>
        <v>2.2863383401390251</v>
      </c>
      <c r="AA985" s="16">
        <v>592</v>
      </c>
      <c r="AB985" s="57">
        <f t="shared" si="255"/>
        <v>22.773145236169768</v>
      </c>
      <c r="AC985" s="2">
        <v>11</v>
      </c>
      <c r="AD985" s="7">
        <v>3478</v>
      </c>
      <c r="AE985">
        <v>112</v>
      </c>
      <c r="AF985">
        <v>143</v>
      </c>
      <c r="AG985">
        <v>140</v>
      </c>
      <c r="AH985" s="2">
        <v>39</v>
      </c>
      <c r="AI985" s="7">
        <v>16</v>
      </c>
      <c r="AJ985">
        <v>74</v>
      </c>
      <c r="AK985">
        <v>0</v>
      </c>
      <c r="AL985">
        <v>0</v>
      </c>
      <c r="AM985">
        <v>0</v>
      </c>
      <c r="AN985">
        <v>15</v>
      </c>
      <c r="AO985" s="2">
        <v>0</v>
      </c>
    </row>
    <row r="986" spans="1:41">
      <c r="A986" s="2">
        <v>1166000</v>
      </c>
      <c r="B986">
        <f t="shared" si="240"/>
        <v>19.433333333333334</v>
      </c>
      <c r="C986" s="16">
        <v>1498881690</v>
      </c>
      <c r="D986" s="6">
        <f t="shared" si="241"/>
        <v>42917.167708333334</v>
      </c>
      <c r="E986" s="20">
        <v>1116</v>
      </c>
      <c r="F986" s="21">
        <v>-28784</v>
      </c>
      <c r="G986" s="22">
        <v>-8512</v>
      </c>
      <c r="H986">
        <f t="shared" si="242"/>
        <v>6.8115234375E-2</v>
      </c>
      <c r="I986">
        <f t="shared" si="243"/>
        <v>-1.7568359375</v>
      </c>
      <c r="J986" s="2">
        <f t="shared" si="244"/>
        <v>-0.51953125</v>
      </c>
      <c r="K986" s="16">
        <v>-9214</v>
      </c>
      <c r="L986" s="16">
        <v>-6098</v>
      </c>
      <c r="M986" s="16">
        <v>2550</v>
      </c>
      <c r="N986" s="18">
        <f t="shared" si="245"/>
        <v>-70.228658536585371</v>
      </c>
      <c r="O986">
        <f t="shared" si="246"/>
        <v>-46.478658536585371</v>
      </c>
      <c r="P986" s="2">
        <f t="shared" si="247"/>
        <v>19.435975609756099</v>
      </c>
      <c r="Q986" s="14">
        <v>-193</v>
      </c>
      <c r="R986" s="14">
        <v>239</v>
      </c>
      <c r="S986" s="27">
        <v>115</v>
      </c>
      <c r="T986" s="18">
        <f t="shared" si="248"/>
        <v>-28.957239309827457</v>
      </c>
      <c r="U986" s="12">
        <f t="shared" si="249"/>
        <v>35.858964741185297</v>
      </c>
      <c r="V986" s="2">
        <f t="shared" si="250"/>
        <v>17.254313578394598</v>
      </c>
      <c r="W986" s="39">
        <f t="shared" si="251"/>
        <v>-11.177794448612158</v>
      </c>
      <c r="X986" s="39">
        <f t="shared" si="252"/>
        <v>16.429107276819195</v>
      </c>
      <c r="Y986" s="39">
        <f t="shared" si="253"/>
        <v>18.379594898724676</v>
      </c>
      <c r="Z986" s="7">
        <f t="shared" si="254"/>
        <v>52.968202980130172</v>
      </c>
      <c r="AA986" s="16">
        <v>560</v>
      </c>
      <c r="AB986" s="57">
        <f t="shared" si="255"/>
        <v>22.677299547728158</v>
      </c>
      <c r="AC986" s="2">
        <v>11</v>
      </c>
      <c r="AD986" s="7">
        <v>3482</v>
      </c>
      <c r="AE986">
        <v>129</v>
      </c>
      <c r="AF986">
        <v>154</v>
      </c>
      <c r="AG986">
        <v>146</v>
      </c>
      <c r="AH986" s="2">
        <v>47</v>
      </c>
      <c r="AI986" s="7">
        <v>16</v>
      </c>
      <c r="AJ986">
        <v>56</v>
      </c>
      <c r="AK986">
        <v>0</v>
      </c>
      <c r="AL986">
        <v>3</v>
      </c>
      <c r="AM986">
        <v>0</v>
      </c>
      <c r="AN986">
        <v>28</v>
      </c>
      <c r="AO986" s="2">
        <v>0</v>
      </c>
    </row>
    <row r="987" spans="1:41">
      <c r="A987" s="2">
        <v>1167000</v>
      </c>
      <c r="B987">
        <f t="shared" si="240"/>
        <v>19.45</v>
      </c>
      <c r="C987" s="16">
        <v>1498881691</v>
      </c>
      <c r="D987" s="6">
        <f t="shared" si="241"/>
        <v>42917.167719907404</v>
      </c>
      <c r="E987" s="20">
        <v>-1072</v>
      </c>
      <c r="F987" s="21">
        <v>-4936</v>
      </c>
      <c r="G987" s="22">
        <v>-4200</v>
      </c>
      <c r="H987">
        <f t="shared" si="242"/>
        <v>-6.54296875E-2</v>
      </c>
      <c r="I987">
        <f t="shared" si="243"/>
        <v>-0.30126953125</v>
      </c>
      <c r="J987" s="2">
        <f t="shared" si="244"/>
        <v>-0.25634765625</v>
      </c>
      <c r="K987" s="16">
        <v>-5281</v>
      </c>
      <c r="L987" s="16">
        <v>-11567</v>
      </c>
      <c r="M987" s="16">
        <v>-22532</v>
      </c>
      <c r="N987" s="18">
        <f t="shared" si="245"/>
        <v>-40.251524390243908</v>
      </c>
      <c r="O987">
        <f t="shared" si="246"/>
        <v>-88.163109756097569</v>
      </c>
      <c r="P987" s="2">
        <f t="shared" si="247"/>
        <v>-171.73780487804879</v>
      </c>
      <c r="Q987" s="14">
        <v>-34</v>
      </c>
      <c r="R987" s="14">
        <v>242</v>
      </c>
      <c r="S987" s="27">
        <v>74</v>
      </c>
      <c r="T987" s="18">
        <f t="shared" si="248"/>
        <v>-5.1012753188297078</v>
      </c>
      <c r="U987" s="12">
        <f t="shared" si="249"/>
        <v>36.309077269317328</v>
      </c>
      <c r="V987" s="2">
        <f t="shared" si="250"/>
        <v>11.102775693923482</v>
      </c>
      <c r="W987" s="39">
        <f t="shared" si="251"/>
        <v>12.678169542385593</v>
      </c>
      <c r="X987" s="39">
        <f t="shared" si="252"/>
        <v>16.879219804951227</v>
      </c>
      <c r="Y987" s="39">
        <f t="shared" si="253"/>
        <v>12.228057014253562</v>
      </c>
      <c r="Z987" s="7">
        <f t="shared" si="254"/>
        <v>133.96032951772656</v>
      </c>
      <c r="AA987" s="16">
        <v>480</v>
      </c>
      <c r="AB987" s="57">
        <f t="shared" si="255"/>
        <v>22.437685326624134</v>
      </c>
      <c r="AC987" s="2">
        <v>11</v>
      </c>
      <c r="AD987" s="7">
        <v>3487</v>
      </c>
      <c r="AE987">
        <v>200</v>
      </c>
      <c r="AF987">
        <v>210</v>
      </c>
      <c r="AG987">
        <v>188</v>
      </c>
      <c r="AH987" s="2">
        <v>76</v>
      </c>
      <c r="AI987" s="7">
        <v>16</v>
      </c>
      <c r="AJ987">
        <v>100</v>
      </c>
      <c r="AK987">
        <v>0</v>
      </c>
      <c r="AL987">
        <v>0</v>
      </c>
      <c r="AM987">
        <v>0</v>
      </c>
      <c r="AN987">
        <v>0</v>
      </c>
      <c r="AO987" s="2">
        <v>25</v>
      </c>
    </row>
    <row r="988" spans="1:41">
      <c r="A988" s="2">
        <v>1168000</v>
      </c>
      <c r="B988">
        <f t="shared" si="240"/>
        <v>19.466666666666665</v>
      </c>
      <c r="C988" s="16">
        <v>1498881692</v>
      </c>
      <c r="D988" s="6">
        <f t="shared" si="241"/>
        <v>42917.167731481481</v>
      </c>
      <c r="E988" s="20">
        <v>-8476</v>
      </c>
      <c r="F988" s="21">
        <v>-27904</v>
      </c>
      <c r="G988" s="22">
        <v>1456</v>
      </c>
      <c r="H988">
        <f t="shared" si="242"/>
        <v>-0.517333984375</v>
      </c>
      <c r="I988">
        <f t="shared" si="243"/>
        <v>-1.703125</v>
      </c>
      <c r="J988" s="2">
        <f t="shared" si="244"/>
        <v>8.88671875E-2</v>
      </c>
      <c r="K988" s="16">
        <v>-22623</v>
      </c>
      <c r="L988" s="16">
        <v>-13831</v>
      </c>
      <c r="M988" s="16">
        <v>-3791</v>
      </c>
      <c r="N988" s="18">
        <f t="shared" si="245"/>
        <v>-172.4314024390244</v>
      </c>
      <c r="O988">
        <f t="shared" si="246"/>
        <v>-105.41920731707317</v>
      </c>
      <c r="P988" s="2">
        <f t="shared" si="247"/>
        <v>-28.894817073170735</v>
      </c>
      <c r="Q988" s="14">
        <v>126</v>
      </c>
      <c r="R988" s="14">
        <v>144</v>
      </c>
      <c r="S988" s="27">
        <v>4</v>
      </c>
      <c r="T988" s="18">
        <f t="shared" si="248"/>
        <v>18.904726181545385</v>
      </c>
      <c r="U988" s="12">
        <f t="shared" si="249"/>
        <v>21.605401350337583</v>
      </c>
      <c r="V988" s="2">
        <f t="shared" si="250"/>
        <v>0.60015003750937734</v>
      </c>
      <c r="W988" s="39">
        <f t="shared" si="251"/>
        <v>36.684171042760681</v>
      </c>
      <c r="X988" s="39">
        <f t="shared" si="252"/>
        <v>2.1755438859714822</v>
      </c>
      <c r="Y988" s="39">
        <f t="shared" si="253"/>
        <v>1.7254313578394573</v>
      </c>
      <c r="Z988" s="7">
        <f t="shared" si="254"/>
        <v>177.17999242359247</v>
      </c>
      <c r="AA988" s="16">
        <v>528</v>
      </c>
      <c r="AB988" s="57">
        <f t="shared" si="255"/>
        <v>22.581453859286547</v>
      </c>
      <c r="AC988" s="2">
        <v>11</v>
      </c>
      <c r="AD988" s="7">
        <v>3491</v>
      </c>
      <c r="AE988">
        <v>132</v>
      </c>
      <c r="AF988">
        <v>157</v>
      </c>
      <c r="AG988">
        <v>148</v>
      </c>
      <c r="AH988" s="2">
        <v>48</v>
      </c>
      <c r="AI988" s="7">
        <v>16</v>
      </c>
      <c r="AJ988">
        <v>105</v>
      </c>
      <c r="AK988">
        <v>0</v>
      </c>
      <c r="AL988">
        <v>11</v>
      </c>
      <c r="AM988">
        <v>8</v>
      </c>
      <c r="AN988">
        <v>0</v>
      </c>
      <c r="AO988" s="2">
        <v>0</v>
      </c>
    </row>
    <row r="989" spans="1:41">
      <c r="A989" s="2">
        <v>1169000</v>
      </c>
      <c r="B989">
        <f t="shared" si="240"/>
        <v>19.483333333333334</v>
      </c>
      <c r="C989" s="16">
        <v>1498881693</v>
      </c>
      <c r="D989" s="6">
        <f t="shared" si="241"/>
        <v>42917.167743055557</v>
      </c>
      <c r="E989" s="20">
        <v>-2800</v>
      </c>
      <c r="F989" s="21">
        <v>-23988</v>
      </c>
      <c r="G989" s="22">
        <v>-2044</v>
      </c>
      <c r="H989">
        <f t="shared" si="242"/>
        <v>-0.1708984375</v>
      </c>
      <c r="I989">
        <f t="shared" si="243"/>
        <v>-1.464111328125</v>
      </c>
      <c r="J989" s="2">
        <f t="shared" si="244"/>
        <v>-0.124755859375</v>
      </c>
      <c r="K989" s="16">
        <v>-17032</v>
      </c>
      <c r="L989" s="16">
        <v>-16248</v>
      </c>
      <c r="M989" s="16">
        <v>-2818</v>
      </c>
      <c r="N989" s="18">
        <f t="shared" si="245"/>
        <v>-129.81707317073173</v>
      </c>
      <c r="O989">
        <f t="shared" si="246"/>
        <v>-123.84146341463416</v>
      </c>
      <c r="P989" s="2">
        <f t="shared" si="247"/>
        <v>-21.478658536585368</v>
      </c>
      <c r="Q989" s="14">
        <v>-371</v>
      </c>
      <c r="R989" s="14">
        <v>177</v>
      </c>
      <c r="S989" s="27">
        <v>-99</v>
      </c>
      <c r="T989" s="18">
        <f t="shared" si="248"/>
        <v>-55.663915978994751</v>
      </c>
      <c r="U989" s="12">
        <f t="shared" si="249"/>
        <v>26.556639159789949</v>
      </c>
      <c r="V989" s="2">
        <f t="shared" si="250"/>
        <v>-14.853713428357089</v>
      </c>
      <c r="W989" s="39">
        <f t="shared" si="251"/>
        <v>-37.884471117779455</v>
      </c>
      <c r="X989" s="39">
        <f t="shared" si="252"/>
        <v>7.1267816954238477</v>
      </c>
      <c r="Y989" s="39">
        <f t="shared" si="253"/>
        <v>-13.728432108027009</v>
      </c>
      <c r="Z989" s="7">
        <f t="shared" si="254"/>
        <v>347.63610349000567</v>
      </c>
      <c r="AA989" s="16">
        <v>528</v>
      </c>
      <c r="AB989" s="57">
        <f t="shared" si="255"/>
        <v>22.581453859286547</v>
      </c>
      <c r="AC989" s="2">
        <v>11</v>
      </c>
      <c r="AD989" s="7">
        <v>3495</v>
      </c>
      <c r="AE989">
        <v>112</v>
      </c>
      <c r="AF989">
        <v>134</v>
      </c>
      <c r="AG989">
        <v>131</v>
      </c>
      <c r="AH989" s="2">
        <v>40</v>
      </c>
      <c r="AI989" s="7">
        <v>16</v>
      </c>
      <c r="AJ989">
        <v>100</v>
      </c>
      <c r="AK989">
        <v>0</v>
      </c>
      <c r="AL989">
        <v>0</v>
      </c>
      <c r="AM989">
        <v>0</v>
      </c>
      <c r="AN989">
        <v>17</v>
      </c>
      <c r="AO989" s="2">
        <v>0</v>
      </c>
    </row>
    <row r="990" spans="1:41">
      <c r="A990" s="2">
        <v>1170000</v>
      </c>
      <c r="B990">
        <f t="shared" si="240"/>
        <v>19.5</v>
      </c>
      <c r="C990" s="16">
        <v>1498881694</v>
      </c>
      <c r="D990" s="6">
        <f t="shared" si="241"/>
        <v>42917.167754629627</v>
      </c>
      <c r="E990" s="20">
        <v>-3480</v>
      </c>
      <c r="F990" s="21">
        <v>-28056</v>
      </c>
      <c r="G990" s="22">
        <v>-4164</v>
      </c>
      <c r="H990">
        <f t="shared" si="242"/>
        <v>-0.21240234375</v>
      </c>
      <c r="I990">
        <f t="shared" si="243"/>
        <v>-1.71240234375</v>
      </c>
      <c r="J990" s="2">
        <f t="shared" si="244"/>
        <v>-0.254150390625</v>
      </c>
      <c r="K990" s="16">
        <v>3497</v>
      </c>
      <c r="L990" s="16">
        <v>-11430</v>
      </c>
      <c r="M990" s="16">
        <v>-16645</v>
      </c>
      <c r="N990" s="18">
        <f t="shared" si="245"/>
        <v>26.653963414634148</v>
      </c>
      <c r="O990">
        <f t="shared" si="246"/>
        <v>-87.118902439024396</v>
      </c>
      <c r="P990" s="2">
        <f t="shared" si="247"/>
        <v>-126.86737804878049</v>
      </c>
      <c r="Q990" s="14">
        <v>-66</v>
      </c>
      <c r="R990" s="14">
        <v>126</v>
      </c>
      <c r="S990" s="27">
        <v>226</v>
      </c>
      <c r="T990" s="18">
        <f t="shared" si="248"/>
        <v>-9.9024756189047256</v>
      </c>
      <c r="U990" s="12">
        <f t="shared" si="249"/>
        <v>18.904726181545385</v>
      </c>
      <c r="V990" s="2">
        <f t="shared" si="250"/>
        <v>33.908477119279823</v>
      </c>
      <c r="W990" s="39">
        <f t="shared" si="251"/>
        <v>7.8769692423105742</v>
      </c>
      <c r="X990" s="39">
        <f t="shared" si="252"/>
        <v>-0.52513128282071619</v>
      </c>
      <c r="Y990" s="39">
        <f t="shared" si="253"/>
        <v>35.033758439609905</v>
      </c>
      <c r="Z990" s="7">
        <f t="shared" si="254"/>
        <v>99.021914958722832</v>
      </c>
      <c r="AA990" s="16">
        <v>496</v>
      </c>
      <c r="AB990" s="57">
        <f t="shared" si="255"/>
        <v>22.485608170844941</v>
      </c>
      <c r="AC990" s="2">
        <v>11</v>
      </c>
      <c r="AD990" s="7">
        <v>3500</v>
      </c>
      <c r="AE990">
        <v>177</v>
      </c>
      <c r="AF990">
        <v>190</v>
      </c>
      <c r="AG990">
        <v>174</v>
      </c>
      <c r="AH990" s="2">
        <v>66</v>
      </c>
      <c r="AI990" s="7">
        <v>16</v>
      </c>
      <c r="AJ990">
        <v>60</v>
      </c>
      <c r="AK990">
        <v>0</v>
      </c>
      <c r="AL990">
        <v>0</v>
      </c>
      <c r="AM990">
        <v>0</v>
      </c>
      <c r="AN990">
        <v>3</v>
      </c>
      <c r="AO990" s="2">
        <v>19</v>
      </c>
    </row>
    <row r="991" spans="1:41">
      <c r="A991" s="2">
        <v>1171000</v>
      </c>
      <c r="B991">
        <f t="shared" si="240"/>
        <v>19.516666666666666</v>
      </c>
      <c r="C991" s="16">
        <v>1498881695</v>
      </c>
      <c r="D991" s="6">
        <f t="shared" si="241"/>
        <v>42917.167766203704</v>
      </c>
      <c r="E991" s="20">
        <v>1316</v>
      </c>
      <c r="F991" s="21">
        <v>-13236</v>
      </c>
      <c r="G991" s="22">
        <v>-1924</v>
      </c>
      <c r="H991">
        <f t="shared" si="242"/>
        <v>8.0322265625E-2</v>
      </c>
      <c r="I991">
        <f t="shared" si="243"/>
        <v>-0.807861328125</v>
      </c>
      <c r="J991" s="2">
        <f t="shared" si="244"/>
        <v>-0.117431640625</v>
      </c>
      <c r="K991" s="16">
        <v>-7237</v>
      </c>
      <c r="L991" s="16">
        <v>-15198</v>
      </c>
      <c r="M991" s="16">
        <v>1354</v>
      </c>
      <c r="N991" s="18">
        <f t="shared" si="245"/>
        <v>-55.16006097560976</v>
      </c>
      <c r="O991">
        <f t="shared" si="246"/>
        <v>-115.83841463414635</v>
      </c>
      <c r="P991" s="2">
        <f t="shared" si="247"/>
        <v>10.320121951219512</v>
      </c>
      <c r="Q991" s="14">
        <v>-142</v>
      </c>
      <c r="R991" s="14">
        <v>236</v>
      </c>
      <c r="S991" s="27">
        <v>124</v>
      </c>
      <c r="T991" s="18">
        <f t="shared" si="248"/>
        <v>-21.305326331582897</v>
      </c>
      <c r="U991" s="12">
        <f t="shared" si="249"/>
        <v>35.408852213053265</v>
      </c>
      <c r="V991" s="2">
        <f t="shared" si="250"/>
        <v>18.604651162790699</v>
      </c>
      <c r="W991" s="39">
        <f t="shared" si="251"/>
        <v>-3.5258814703675974</v>
      </c>
      <c r="X991" s="39">
        <f t="shared" si="252"/>
        <v>15.978994748687164</v>
      </c>
      <c r="Y991" s="39">
        <f t="shared" si="253"/>
        <v>19.729932483120777</v>
      </c>
      <c r="Z991" s="7">
        <f t="shared" si="254"/>
        <v>75.141793252389604</v>
      </c>
      <c r="AA991" s="16">
        <v>496</v>
      </c>
      <c r="AB991" s="57">
        <f t="shared" si="255"/>
        <v>22.485608170844941</v>
      </c>
      <c r="AC991" s="2">
        <v>11</v>
      </c>
      <c r="AD991" s="7">
        <v>3505</v>
      </c>
      <c r="AE991">
        <v>111</v>
      </c>
      <c r="AF991">
        <v>134</v>
      </c>
      <c r="AG991">
        <v>129</v>
      </c>
      <c r="AH991" s="2">
        <v>40</v>
      </c>
      <c r="AI991" s="7">
        <v>16</v>
      </c>
      <c r="AJ991">
        <v>78</v>
      </c>
      <c r="AK991">
        <v>0</v>
      </c>
      <c r="AL991">
        <v>1</v>
      </c>
      <c r="AM991">
        <v>2</v>
      </c>
      <c r="AN991">
        <v>0</v>
      </c>
      <c r="AO991" s="2">
        <v>0</v>
      </c>
    </row>
    <row r="992" spans="1:41">
      <c r="A992" s="2">
        <v>1172000</v>
      </c>
      <c r="B992">
        <f t="shared" si="240"/>
        <v>19.533333333333335</v>
      </c>
      <c r="C992" s="16">
        <v>1498881696</v>
      </c>
      <c r="D992" s="6">
        <f t="shared" si="241"/>
        <v>42917.16777777778</v>
      </c>
      <c r="E992" s="20">
        <v>1144</v>
      </c>
      <c r="F992" s="21">
        <v>-20228</v>
      </c>
      <c r="G992" s="22">
        <v>-4080</v>
      </c>
      <c r="H992">
        <f t="shared" si="242"/>
        <v>6.982421875E-2</v>
      </c>
      <c r="I992">
        <f t="shared" si="243"/>
        <v>-1.234619140625</v>
      </c>
      <c r="J992" s="2">
        <f t="shared" si="244"/>
        <v>-0.2490234375</v>
      </c>
      <c r="K992" s="16">
        <v>4946</v>
      </c>
      <c r="L992" s="16">
        <v>-15612</v>
      </c>
      <c r="M992" s="16">
        <v>-20954</v>
      </c>
      <c r="N992" s="18">
        <f t="shared" si="245"/>
        <v>37.698170731707322</v>
      </c>
      <c r="O992">
        <f t="shared" si="246"/>
        <v>-118.9939024390244</v>
      </c>
      <c r="P992" s="2">
        <f t="shared" si="247"/>
        <v>-159.71036585365854</v>
      </c>
      <c r="Q992" s="14">
        <v>-169</v>
      </c>
      <c r="R992" s="14">
        <v>263</v>
      </c>
      <c r="S992" s="27">
        <v>-79</v>
      </c>
      <c r="T992" s="18">
        <f t="shared" si="248"/>
        <v>-25.356339084771193</v>
      </c>
      <c r="U992" s="12">
        <f t="shared" si="249"/>
        <v>39.459864966241561</v>
      </c>
      <c r="V992" s="2">
        <f t="shared" si="250"/>
        <v>-11.852963240810203</v>
      </c>
      <c r="W992" s="39">
        <f t="shared" si="251"/>
        <v>-7.5768942235558931</v>
      </c>
      <c r="X992" s="39">
        <f t="shared" si="252"/>
        <v>20.03000750187546</v>
      </c>
      <c r="Y992" s="39">
        <f t="shared" si="253"/>
        <v>-10.727681920480123</v>
      </c>
      <c r="Z992" s="7">
        <f t="shared" si="254"/>
        <v>311.14402666496528</v>
      </c>
      <c r="AA992" s="16">
        <v>448</v>
      </c>
      <c r="AB992" s="57">
        <f t="shared" si="255"/>
        <v>22.341839638182527</v>
      </c>
      <c r="AC992" s="2">
        <v>11</v>
      </c>
      <c r="AD992" s="7">
        <v>3510</v>
      </c>
      <c r="AE992">
        <v>117</v>
      </c>
      <c r="AF992">
        <v>143</v>
      </c>
      <c r="AG992">
        <v>140</v>
      </c>
      <c r="AH992" s="2">
        <v>42</v>
      </c>
      <c r="AI992" s="7">
        <v>16</v>
      </c>
      <c r="AJ992">
        <v>85</v>
      </c>
      <c r="AK992">
        <v>0</v>
      </c>
      <c r="AL992">
        <v>1</v>
      </c>
      <c r="AM992">
        <v>0</v>
      </c>
      <c r="AN992">
        <v>20</v>
      </c>
      <c r="AO992" s="2">
        <v>0</v>
      </c>
    </row>
    <row r="993" spans="1:41">
      <c r="A993" s="2">
        <v>1173000</v>
      </c>
      <c r="B993">
        <f t="shared" si="240"/>
        <v>19.55</v>
      </c>
      <c r="C993" s="16">
        <v>1498881697</v>
      </c>
      <c r="D993" s="6">
        <f t="shared" si="241"/>
        <v>42917.16778935185</v>
      </c>
      <c r="E993" s="20">
        <v>-6952</v>
      </c>
      <c r="F993" s="21">
        <v>-27272</v>
      </c>
      <c r="G993" s="22">
        <v>-728</v>
      </c>
      <c r="H993">
        <f t="shared" si="242"/>
        <v>-0.42431640625</v>
      </c>
      <c r="I993">
        <f t="shared" si="243"/>
        <v>-1.66455078125</v>
      </c>
      <c r="J993" s="2">
        <f t="shared" si="244"/>
        <v>-4.443359375E-2</v>
      </c>
      <c r="K993" s="16">
        <v>-20033</v>
      </c>
      <c r="L993" s="16">
        <v>-14401</v>
      </c>
      <c r="M993" s="16">
        <v>1359</v>
      </c>
      <c r="N993" s="18">
        <f t="shared" si="245"/>
        <v>-152.69054878048783</v>
      </c>
      <c r="O993">
        <f t="shared" si="246"/>
        <v>-109.76371951219514</v>
      </c>
      <c r="P993" s="2">
        <f t="shared" si="247"/>
        <v>10.358231707317074</v>
      </c>
      <c r="Q993" s="14">
        <v>-83</v>
      </c>
      <c r="R993" s="14">
        <v>7</v>
      </c>
      <c r="S993" s="27">
        <v>265</v>
      </c>
      <c r="T993" s="18">
        <f t="shared" si="248"/>
        <v>-12.453113278319579</v>
      </c>
      <c r="U993" s="12">
        <f t="shared" si="249"/>
        <v>1.0502625656414104</v>
      </c>
      <c r="V993" s="2">
        <f t="shared" si="250"/>
        <v>39.759939984996251</v>
      </c>
      <c r="W993" s="39">
        <f t="shared" si="251"/>
        <v>5.3263315828957207</v>
      </c>
      <c r="X993" s="39">
        <f t="shared" si="252"/>
        <v>-18.37959489872469</v>
      </c>
      <c r="Y993" s="39">
        <f t="shared" si="253"/>
        <v>40.885221305326333</v>
      </c>
      <c r="Z993" s="7">
        <f t="shared" si="254"/>
        <v>93.524959380445409</v>
      </c>
      <c r="AA993" s="16">
        <v>544</v>
      </c>
      <c r="AB993" s="57">
        <f t="shared" si="255"/>
        <v>22.629376703507354</v>
      </c>
      <c r="AC993" s="2">
        <v>11</v>
      </c>
      <c r="AD993" s="7">
        <v>3513</v>
      </c>
      <c r="AE993">
        <v>267</v>
      </c>
      <c r="AF993">
        <v>269</v>
      </c>
      <c r="AG993">
        <v>236</v>
      </c>
      <c r="AH993" s="2">
        <v>104</v>
      </c>
      <c r="AI993" s="7">
        <v>16</v>
      </c>
      <c r="AJ993">
        <v>80</v>
      </c>
      <c r="AK993">
        <v>0</v>
      </c>
      <c r="AL993">
        <v>0</v>
      </c>
      <c r="AM993">
        <v>0</v>
      </c>
      <c r="AN993">
        <v>0</v>
      </c>
      <c r="AO993" s="2">
        <v>3</v>
      </c>
    </row>
    <row r="994" spans="1:41">
      <c r="A994" s="2">
        <v>1174000</v>
      </c>
      <c r="B994">
        <f t="shared" si="240"/>
        <v>19.566666666666666</v>
      </c>
      <c r="C994" s="16">
        <v>1498881698</v>
      </c>
      <c r="D994" s="6">
        <f t="shared" si="241"/>
        <v>42917.167800925927</v>
      </c>
      <c r="E994" s="20">
        <v>828</v>
      </c>
      <c r="F994" s="21">
        <v>-23116</v>
      </c>
      <c r="G994" s="22">
        <v>-3032</v>
      </c>
      <c r="H994">
        <f t="shared" si="242"/>
        <v>5.0537109375E-2</v>
      </c>
      <c r="I994">
        <f t="shared" si="243"/>
        <v>-1.410888671875</v>
      </c>
      <c r="J994" s="2">
        <f t="shared" si="244"/>
        <v>-0.18505859375</v>
      </c>
      <c r="K994" s="16">
        <v>-8387</v>
      </c>
      <c r="L994" s="16">
        <v>-13815</v>
      </c>
      <c r="M994" s="16">
        <v>-9872</v>
      </c>
      <c r="N994" s="18">
        <f t="shared" si="245"/>
        <v>-63.925304878048784</v>
      </c>
      <c r="O994">
        <f t="shared" si="246"/>
        <v>-105.29725609756099</v>
      </c>
      <c r="P994" s="2">
        <f t="shared" si="247"/>
        <v>-75.243902439024396</v>
      </c>
      <c r="Q994" s="14">
        <v>60</v>
      </c>
      <c r="R994" s="14">
        <v>200</v>
      </c>
      <c r="S994" s="27">
        <v>20</v>
      </c>
      <c r="T994" s="18">
        <f t="shared" si="248"/>
        <v>9.0022505626406595</v>
      </c>
      <c r="U994" s="12">
        <f t="shared" si="249"/>
        <v>30.007501875468868</v>
      </c>
      <c r="V994" s="2">
        <f t="shared" si="250"/>
        <v>3.0007501875468865</v>
      </c>
      <c r="W994" s="39">
        <f t="shared" si="251"/>
        <v>26.781695423855957</v>
      </c>
      <c r="X994" s="39">
        <f t="shared" si="252"/>
        <v>10.577644411102767</v>
      </c>
      <c r="Y994" s="39">
        <f t="shared" si="253"/>
        <v>4.1260315078769665</v>
      </c>
      <c r="Z994" s="7">
        <f t="shared" si="254"/>
        <v>170.82841137624328</v>
      </c>
      <c r="AA994" s="16">
        <v>432</v>
      </c>
      <c r="AB994" s="57">
        <f t="shared" si="255"/>
        <v>22.293916793961721</v>
      </c>
      <c r="AC994" s="2">
        <v>11</v>
      </c>
      <c r="AD994" s="7">
        <v>3515</v>
      </c>
      <c r="AE994">
        <v>115</v>
      </c>
      <c r="AF994">
        <v>138</v>
      </c>
      <c r="AG994">
        <v>133</v>
      </c>
      <c r="AH994" s="2">
        <v>41</v>
      </c>
      <c r="AI994" s="7">
        <v>16</v>
      </c>
      <c r="AJ994">
        <v>100</v>
      </c>
      <c r="AK994">
        <v>0</v>
      </c>
      <c r="AL994">
        <v>11</v>
      </c>
      <c r="AM994">
        <v>3</v>
      </c>
      <c r="AN994">
        <v>0</v>
      </c>
      <c r="AO994" s="2">
        <v>0</v>
      </c>
    </row>
    <row r="995" spans="1:41">
      <c r="A995" s="2">
        <v>1175000</v>
      </c>
      <c r="B995">
        <f t="shared" si="240"/>
        <v>19.583333333333332</v>
      </c>
      <c r="C995" s="16">
        <v>1498881699</v>
      </c>
      <c r="D995" s="6">
        <f t="shared" si="241"/>
        <v>42917.167812500003</v>
      </c>
      <c r="E995" s="20">
        <v>-2616</v>
      </c>
      <c r="F995" s="21">
        <v>-2408</v>
      </c>
      <c r="G995" s="22">
        <v>-4404</v>
      </c>
      <c r="H995">
        <f t="shared" si="242"/>
        <v>-0.15966796875</v>
      </c>
      <c r="I995">
        <f t="shared" si="243"/>
        <v>-0.14697265625</v>
      </c>
      <c r="J995" s="2">
        <f t="shared" si="244"/>
        <v>-0.268798828125</v>
      </c>
      <c r="K995" s="16">
        <v>-6842</v>
      </c>
      <c r="L995" s="16">
        <v>-3602</v>
      </c>
      <c r="M995" s="16">
        <v>-6476</v>
      </c>
      <c r="N995" s="18">
        <f t="shared" si="245"/>
        <v>-52.149390243902445</v>
      </c>
      <c r="O995">
        <f t="shared" si="246"/>
        <v>-27.454268292682929</v>
      </c>
      <c r="P995" s="2">
        <f t="shared" si="247"/>
        <v>-49.359756097560982</v>
      </c>
      <c r="Q995" s="14">
        <v>-85</v>
      </c>
      <c r="R995" s="14">
        <v>247</v>
      </c>
      <c r="S995" s="27">
        <v>53</v>
      </c>
      <c r="T995" s="18">
        <f t="shared" si="248"/>
        <v>-12.753188297074269</v>
      </c>
      <c r="U995" s="12">
        <f t="shared" si="249"/>
        <v>37.059264816204049</v>
      </c>
      <c r="V995" s="2">
        <f t="shared" si="250"/>
        <v>7.9519879969992502</v>
      </c>
      <c r="W995" s="39">
        <f t="shared" si="251"/>
        <v>5.0262565641410308</v>
      </c>
      <c r="X995" s="39">
        <f t="shared" si="252"/>
        <v>17.629407351837948</v>
      </c>
      <c r="Y995" s="39">
        <f t="shared" si="253"/>
        <v>9.0772693173293302</v>
      </c>
      <c r="Z995" s="7">
        <f t="shared" si="254"/>
        <v>116.09386104833523</v>
      </c>
      <c r="AA995" s="16">
        <v>480</v>
      </c>
      <c r="AB995" s="57">
        <f t="shared" si="255"/>
        <v>22.437685326624134</v>
      </c>
      <c r="AC995" s="2">
        <v>11</v>
      </c>
      <c r="AD995" s="7">
        <v>3522</v>
      </c>
      <c r="AE995">
        <v>110</v>
      </c>
      <c r="AF995">
        <v>138</v>
      </c>
      <c r="AG995">
        <v>135</v>
      </c>
      <c r="AH995" s="2">
        <v>38</v>
      </c>
      <c r="AI995" s="7">
        <v>16</v>
      </c>
      <c r="AJ995">
        <v>102</v>
      </c>
      <c r="AK995">
        <v>0</v>
      </c>
      <c r="AL995">
        <v>41</v>
      </c>
      <c r="AM995">
        <v>0</v>
      </c>
      <c r="AN995">
        <v>0</v>
      </c>
      <c r="AO995" s="2">
        <v>0</v>
      </c>
    </row>
    <row r="996" spans="1:41">
      <c r="A996" s="2">
        <v>1176000</v>
      </c>
      <c r="B996">
        <f t="shared" si="240"/>
        <v>19.600000000000001</v>
      </c>
      <c r="C996" s="16">
        <v>1498881700</v>
      </c>
      <c r="D996" s="6">
        <f t="shared" si="241"/>
        <v>42917.167824074073</v>
      </c>
      <c r="E996" s="20">
        <v>396</v>
      </c>
      <c r="F996" s="21">
        <v>-24564</v>
      </c>
      <c r="G996" s="22">
        <v>-708</v>
      </c>
      <c r="H996">
        <f t="shared" si="242"/>
        <v>2.4169921875E-2</v>
      </c>
      <c r="I996">
        <f t="shared" si="243"/>
        <v>-1.499267578125</v>
      </c>
      <c r="J996" s="2">
        <f t="shared" si="244"/>
        <v>-4.3212890625E-2</v>
      </c>
      <c r="K996" s="16">
        <v>-2361</v>
      </c>
      <c r="L996" s="16">
        <v>-5365</v>
      </c>
      <c r="M996" s="16">
        <v>4260</v>
      </c>
      <c r="N996" s="18">
        <f t="shared" si="245"/>
        <v>-17.995426829268293</v>
      </c>
      <c r="O996">
        <f t="shared" si="246"/>
        <v>-40.891768292682933</v>
      </c>
      <c r="P996" s="2">
        <f t="shared" si="247"/>
        <v>32.469512195121951</v>
      </c>
      <c r="Q996" s="14">
        <v>-303</v>
      </c>
      <c r="R996" s="14">
        <v>157</v>
      </c>
      <c r="S996" s="27">
        <v>133</v>
      </c>
      <c r="T996" s="18">
        <f t="shared" si="248"/>
        <v>-45.46136534133533</v>
      </c>
      <c r="U996" s="12">
        <f t="shared" si="249"/>
        <v>23.555888972243061</v>
      </c>
      <c r="V996" s="2">
        <f t="shared" si="250"/>
        <v>19.954988747186796</v>
      </c>
      <c r="W996" s="39">
        <f t="shared" si="251"/>
        <v>-27.681920480120031</v>
      </c>
      <c r="X996" s="39">
        <f t="shared" si="252"/>
        <v>4.1260315078769594</v>
      </c>
      <c r="Y996" s="39">
        <f t="shared" si="253"/>
        <v>21.080270067516878</v>
      </c>
      <c r="Z996" s="7">
        <f t="shared" si="254"/>
        <v>30.554344194074275</v>
      </c>
      <c r="AA996" s="16">
        <v>480</v>
      </c>
      <c r="AB996" s="57">
        <f t="shared" si="255"/>
        <v>22.437685326624134</v>
      </c>
      <c r="AC996" s="2">
        <v>11</v>
      </c>
      <c r="AD996" s="7">
        <v>3527</v>
      </c>
      <c r="AE996">
        <v>109</v>
      </c>
      <c r="AF996">
        <v>133</v>
      </c>
      <c r="AG996">
        <v>130</v>
      </c>
      <c r="AH996" s="2">
        <v>39</v>
      </c>
      <c r="AI996" s="7">
        <v>16</v>
      </c>
      <c r="AJ996">
        <v>80</v>
      </c>
      <c r="AK996">
        <v>0</v>
      </c>
      <c r="AL996">
        <v>8</v>
      </c>
      <c r="AM996">
        <v>0</v>
      </c>
      <c r="AN996">
        <v>19</v>
      </c>
      <c r="AO996" s="2">
        <v>0</v>
      </c>
    </row>
    <row r="997" spans="1:41">
      <c r="A997" s="2">
        <v>1177000</v>
      </c>
      <c r="B997">
        <f t="shared" si="240"/>
        <v>19.616666666666667</v>
      </c>
      <c r="C997" s="16">
        <v>1498881701</v>
      </c>
      <c r="D997" s="6">
        <f t="shared" si="241"/>
        <v>42917.16783564815</v>
      </c>
      <c r="E997" s="20">
        <v>-904</v>
      </c>
      <c r="F997" s="21">
        <v>-9448</v>
      </c>
      <c r="G997" s="22">
        <v>-1436</v>
      </c>
      <c r="H997">
        <f t="shared" si="242"/>
        <v>-5.517578125E-2</v>
      </c>
      <c r="I997">
        <f t="shared" si="243"/>
        <v>-0.57666015625</v>
      </c>
      <c r="J997" s="2">
        <f t="shared" si="244"/>
        <v>-8.7646484375E-2</v>
      </c>
      <c r="K997" s="16">
        <v>4437</v>
      </c>
      <c r="L997" s="16">
        <v>-7918</v>
      </c>
      <c r="M997" s="16">
        <v>-11860</v>
      </c>
      <c r="N997" s="18">
        <f t="shared" si="245"/>
        <v>33.818597560975611</v>
      </c>
      <c r="O997">
        <f t="shared" si="246"/>
        <v>-60.350609756097569</v>
      </c>
      <c r="P997" s="2">
        <f t="shared" si="247"/>
        <v>-90.396341463414643</v>
      </c>
      <c r="Q997" s="14">
        <v>-229</v>
      </c>
      <c r="R997" s="14">
        <v>123</v>
      </c>
      <c r="S997" s="27">
        <v>209</v>
      </c>
      <c r="T997" s="18">
        <f t="shared" si="248"/>
        <v>-34.358589647411854</v>
      </c>
      <c r="U997" s="12">
        <f t="shared" si="249"/>
        <v>18.454613653413354</v>
      </c>
      <c r="V997" s="2">
        <f t="shared" si="250"/>
        <v>31.357839459864966</v>
      </c>
      <c r="W997" s="39">
        <f t="shared" si="251"/>
        <v>-16.579144786196554</v>
      </c>
      <c r="X997" s="39">
        <f t="shared" si="252"/>
        <v>-0.97524381095274748</v>
      </c>
      <c r="Y997" s="39">
        <f t="shared" si="253"/>
        <v>32.483120780195044</v>
      </c>
      <c r="Z997" s="7">
        <f t="shared" si="254"/>
        <v>57.43659507490483</v>
      </c>
      <c r="AA997" s="16">
        <v>432</v>
      </c>
      <c r="AB997" s="57">
        <f t="shared" si="255"/>
        <v>22.293916793961721</v>
      </c>
      <c r="AC997" s="2">
        <v>11</v>
      </c>
      <c r="AD997" s="7">
        <v>3529</v>
      </c>
      <c r="AE997">
        <v>114</v>
      </c>
      <c r="AF997">
        <v>139</v>
      </c>
      <c r="AG997">
        <v>136</v>
      </c>
      <c r="AH997" s="2">
        <v>42</v>
      </c>
      <c r="AI997" s="7">
        <v>16</v>
      </c>
      <c r="AJ997">
        <v>95</v>
      </c>
      <c r="AK997">
        <v>0</v>
      </c>
      <c r="AL997">
        <v>0</v>
      </c>
      <c r="AM997">
        <v>0</v>
      </c>
      <c r="AN997">
        <v>10</v>
      </c>
      <c r="AO997" s="2">
        <v>17</v>
      </c>
    </row>
    <row r="998" spans="1:41">
      <c r="A998" s="2">
        <v>1178000</v>
      </c>
      <c r="B998">
        <f t="shared" si="240"/>
        <v>19.633333333333333</v>
      </c>
      <c r="C998" s="16">
        <v>1498881702</v>
      </c>
      <c r="D998" s="6">
        <f t="shared" si="241"/>
        <v>42917.167847222227</v>
      </c>
      <c r="E998" s="20">
        <v>-3672</v>
      </c>
      <c r="F998" s="21">
        <v>-19472</v>
      </c>
      <c r="G998" s="22">
        <v>-10132</v>
      </c>
      <c r="H998">
        <f t="shared" si="242"/>
        <v>-0.22412109375</v>
      </c>
      <c r="I998">
        <f t="shared" si="243"/>
        <v>-1.1884765625</v>
      </c>
      <c r="J998" s="2">
        <f t="shared" si="244"/>
        <v>-0.618408203125</v>
      </c>
      <c r="K998" s="16">
        <v>174</v>
      </c>
      <c r="L998" s="16">
        <v>-7866</v>
      </c>
      <c r="M998" s="16">
        <v>-22332</v>
      </c>
      <c r="N998" s="18">
        <f t="shared" si="245"/>
        <v>1.3262195121951221</v>
      </c>
      <c r="O998">
        <f t="shared" si="246"/>
        <v>-59.954268292682933</v>
      </c>
      <c r="P998" s="2">
        <f t="shared" si="247"/>
        <v>-170.21341463414635</v>
      </c>
      <c r="Q998" s="14">
        <v>-37</v>
      </c>
      <c r="R998" s="14">
        <v>207</v>
      </c>
      <c r="S998" s="27">
        <v>153</v>
      </c>
      <c r="T998" s="18">
        <f t="shared" si="248"/>
        <v>-5.5513878469617408</v>
      </c>
      <c r="U998" s="12">
        <f t="shared" si="249"/>
        <v>31.057764441110276</v>
      </c>
      <c r="V998" s="2">
        <f t="shared" si="250"/>
        <v>22.955738934733684</v>
      </c>
      <c r="W998" s="39">
        <f t="shared" si="251"/>
        <v>12.228057014253558</v>
      </c>
      <c r="X998" s="39">
        <f t="shared" si="252"/>
        <v>11.627906976744175</v>
      </c>
      <c r="Y998" s="39">
        <f t="shared" si="253"/>
        <v>24.081020255063763</v>
      </c>
      <c r="Z998" s="7">
        <f t="shared" si="254"/>
        <v>113.94374294752654</v>
      </c>
      <c r="AA998" s="16">
        <v>496</v>
      </c>
      <c r="AB998" s="57">
        <f t="shared" si="255"/>
        <v>22.485608170844941</v>
      </c>
      <c r="AC998" s="2">
        <v>11</v>
      </c>
      <c r="AD998" s="7">
        <v>3534</v>
      </c>
      <c r="AE998">
        <v>216</v>
      </c>
      <c r="AF998">
        <v>228</v>
      </c>
      <c r="AG998">
        <v>206</v>
      </c>
      <c r="AH998" s="2">
        <v>84</v>
      </c>
      <c r="AI998" s="7">
        <v>16</v>
      </c>
      <c r="AJ998">
        <v>60</v>
      </c>
      <c r="AK998">
        <v>0</v>
      </c>
      <c r="AL998">
        <v>0</v>
      </c>
      <c r="AM998">
        <v>15</v>
      </c>
      <c r="AN998">
        <v>0</v>
      </c>
      <c r="AO998" s="2">
        <v>5</v>
      </c>
    </row>
    <row r="999" spans="1:41">
      <c r="A999" s="2">
        <v>1179000</v>
      </c>
      <c r="B999">
        <f t="shared" si="240"/>
        <v>19.649999999999999</v>
      </c>
      <c r="C999" s="16">
        <v>1498881703</v>
      </c>
      <c r="D999" s="6">
        <f t="shared" si="241"/>
        <v>42917.167858796296</v>
      </c>
      <c r="E999" s="20">
        <v>1424</v>
      </c>
      <c r="F999" s="21">
        <v>-6648</v>
      </c>
      <c r="G999" s="22">
        <v>-3152</v>
      </c>
      <c r="H999">
        <f t="shared" si="242"/>
        <v>8.69140625E-2</v>
      </c>
      <c r="I999">
        <f t="shared" si="243"/>
        <v>-0.40576171875</v>
      </c>
      <c r="J999" s="2">
        <f t="shared" si="244"/>
        <v>-0.1923828125</v>
      </c>
      <c r="K999" s="16">
        <v>18213</v>
      </c>
      <c r="L999" s="16">
        <v>-12335</v>
      </c>
      <c r="M999" s="16">
        <v>-2511</v>
      </c>
      <c r="N999" s="18">
        <f t="shared" si="245"/>
        <v>138.81859756097563</v>
      </c>
      <c r="O999">
        <f t="shared" si="246"/>
        <v>-94.01676829268294</v>
      </c>
      <c r="P999" s="2">
        <f t="shared" si="247"/>
        <v>-19.138719512195124</v>
      </c>
      <c r="Q999" s="14">
        <v>-182</v>
      </c>
      <c r="R999" s="14">
        <v>274</v>
      </c>
      <c r="S999" s="27">
        <v>-66</v>
      </c>
      <c r="T999" s="18">
        <f t="shared" si="248"/>
        <v>-27.30682670667667</v>
      </c>
      <c r="U999" s="12">
        <f t="shared" si="249"/>
        <v>41.110277569392345</v>
      </c>
      <c r="V999" s="2">
        <f t="shared" si="250"/>
        <v>-9.9024756189047256</v>
      </c>
      <c r="W999" s="39">
        <f t="shared" si="251"/>
        <v>-9.5273818454613703</v>
      </c>
      <c r="X999" s="39">
        <f t="shared" si="252"/>
        <v>21.680420105026244</v>
      </c>
      <c r="Y999" s="39">
        <f t="shared" si="253"/>
        <v>-8.7771942985746456</v>
      </c>
      <c r="Z999" s="7">
        <f t="shared" si="254"/>
        <v>323.82931042359962</v>
      </c>
      <c r="AA999" s="16">
        <v>480</v>
      </c>
      <c r="AB999" s="57">
        <f t="shared" si="255"/>
        <v>22.437685326624134</v>
      </c>
      <c r="AC999" s="2">
        <v>11</v>
      </c>
      <c r="AD999" s="7">
        <v>3537</v>
      </c>
      <c r="AE999">
        <v>150</v>
      </c>
      <c r="AF999">
        <v>173</v>
      </c>
      <c r="AG999">
        <v>163</v>
      </c>
      <c r="AH999" s="2">
        <v>55</v>
      </c>
      <c r="AI999" s="7">
        <v>16</v>
      </c>
      <c r="AJ999">
        <v>82</v>
      </c>
      <c r="AK999">
        <v>0</v>
      </c>
      <c r="AL999">
        <v>23</v>
      </c>
      <c r="AM999">
        <v>0</v>
      </c>
      <c r="AN999">
        <v>0</v>
      </c>
      <c r="AO999" s="2">
        <v>0</v>
      </c>
    </row>
    <row r="1000" spans="1:41">
      <c r="A1000" s="2">
        <v>1180000</v>
      </c>
      <c r="B1000">
        <f t="shared" si="240"/>
        <v>19.666666666666668</v>
      </c>
      <c r="C1000" s="16">
        <v>1498881704</v>
      </c>
      <c r="D1000" s="6">
        <f t="shared" si="241"/>
        <v>42917.167870370366</v>
      </c>
      <c r="E1000" s="20">
        <v>1640</v>
      </c>
      <c r="F1000" s="21">
        <v>-10648</v>
      </c>
      <c r="G1000" s="22">
        <v>-2036</v>
      </c>
      <c r="H1000">
        <f t="shared" si="242"/>
        <v>0.10009765625</v>
      </c>
      <c r="I1000">
        <f t="shared" si="243"/>
        <v>-0.64990234375</v>
      </c>
      <c r="J1000" s="2">
        <f t="shared" si="244"/>
        <v>-0.124267578125</v>
      </c>
      <c r="K1000" s="16">
        <v>7836</v>
      </c>
      <c r="L1000" s="16">
        <v>-10805</v>
      </c>
      <c r="M1000" s="16">
        <v>3905</v>
      </c>
      <c r="N1000" s="18">
        <f t="shared" si="245"/>
        <v>59.725609756097569</v>
      </c>
      <c r="O1000">
        <f t="shared" si="246"/>
        <v>-82.355182926829272</v>
      </c>
      <c r="P1000" s="2">
        <f t="shared" si="247"/>
        <v>29.763719512195124</v>
      </c>
      <c r="Q1000" s="14">
        <v>-332</v>
      </c>
      <c r="R1000" s="14">
        <v>226</v>
      </c>
      <c r="S1000" s="27">
        <v>-56</v>
      </c>
      <c r="T1000" s="18">
        <f t="shared" si="248"/>
        <v>-49.812453113278316</v>
      </c>
      <c r="U1000" s="12">
        <f t="shared" si="249"/>
        <v>33.908477119279823</v>
      </c>
      <c r="V1000" s="2">
        <f t="shared" si="250"/>
        <v>-8.4021005251312832</v>
      </c>
      <c r="W1000" s="39">
        <f t="shared" si="251"/>
        <v>-32.033008252063013</v>
      </c>
      <c r="X1000" s="39">
        <f t="shared" si="252"/>
        <v>14.478619654913722</v>
      </c>
      <c r="Y1000" s="39">
        <f t="shared" si="253"/>
        <v>-7.2768192048012033</v>
      </c>
      <c r="Z1000" s="7">
        <f t="shared" si="254"/>
        <v>355.09303663614844</v>
      </c>
      <c r="AA1000" s="16">
        <v>432</v>
      </c>
      <c r="AB1000" s="57">
        <f t="shared" si="255"/>
        <v>22.293916793961721</v>
      </c>
      <c r="AC1000" s="2">
        <v>11</v>
      </c>
      <c r="AD1000" s="7">
        <v>3541</v>
      </c>
      <c r="AE1000">
        <v>120</v>
      </c>
      <c r="AF1000">
        <v>151</v>
      </c>
      <c r="AG1000">
        <v>147</v>
      </c>
      <c r="AH1000" s="2">
        <v>42</v>
      </c>
      <c r="AI1000" s="7">
        <v>16</v>
      </c>
      <c r="AJ1000">
        <v>73</v>
      </c>
      <c r="AK1000">
        <v>0</v>
      </c>
      <c r="AL1000">
        <v>12</v>
      </c>
      <c r="AM1000">
        <v>0</v>
      </c>
      <c r="AN1000">
        <v>11</v>
      </c>
      <c r="AO1000" s="2">
        <v>0</v>
      </c>
    </row>
    <row r="1001" spans="1:41">
      <c r="A1001" s="2">
        <v>1181000</v>
      </c>
      <c r="B1001">
        <f t="shared" si="240"/>
        <v>19.683333333333334</v>
      </c>
      <c r="C1001" s="16">
        <v>1498881705</v>
      </c>
      <c r="D1001" s="6">
        <f t="shared" si="241"/>
        <v>42917.16788194445</v>
      </c>
      <c r="E1001" s="20">
        <v>-528</v>
      </c>
      <c r="F1001" s="21">
        <v>-20200</v>
      </c>
      <c r="G1001" s="22">
        <v>-3972</v>
      </c>
      <c r="H1001">
        <f t="shared" si="242"/>
        <v>-3.22265625E-2</v>
      </c>
      <c r="I1001">
        <f t="shared" si="243"/>
        <v>-1.23291015625</v>
      </c>
      <c r="J1001" s="2">
        <f t="shared" si="244"/>
        <v>-0.242431640625</v>
      </c>
      <c r="K1001" s="16">
        <v>5229</v>
      </c>
      <c r="L1001" s="16">
        <v>-13715</v>
      </c>
      <c r="M1001" s="16">
        <v>-2691</v>
      </c>
      <c r="N1001" s="18">
        <f t="shared" si="245"/>
        <v>39.855182926829272</v>
      </c>
      <c r="O1001">
        <f t="shared" si="246"/>
        <v>-104.53506097560977</v>
      </c>
      <c r="P1001" s="2">
        <f t="shared" si="247"/>
        <v>-20.510670731707318</v>
      </c>
      <c r="Q1001" s="14">
        <v>-223</v>
      </c>
      <c r="R1001" s="14">
        <v>243</v>
      </c>
      <c r="S1001" s="27">
        <v>81</v>
      </c>
      <c r="T1001" s="18">
        <f t="shared" si="248"/>
        <v>-33.458364591147784</v>
      </c>
      <c r="U1001" s="12">
        <f t="shared" si="249"/>
        <v>36.459114778694676</v>
      </c>
      <c r="V1001" s="2">
        <f t="shared" si="250"/>
        <v>12.153038259564891</v>
      </c>
      <c r="W1001" s="39">
        <f t="shared" si="251"/>
        <v>-15.678919729932485</v>
      </c>
      <c r="X1001" s="39">
        <f t="shared" si="252"/>
        <v>17.029257314328575</v>
      </c>
      <c r="Y1001" s="39">
        <f t="shared" si="253"/>
        <v>13.278319579894971</v>
      </c>
      <c r="Z1001" s="7">
        <f t="shared" si="254"/>
        <v>33.665585661568912</v>
      </c>
      <c r="AA1001" s="16">
        <v>432</v>
      </c>
      <c r="AB1001" s="57">
        <f t="shared" si="255"/>
        <v>22.293916793961721</v>
      </c>
      <c r="AC1001" s="2">
        <v>11</v>
      </c>
      <c r="AD1001" s="7">
        <v>3546</v>
      </c>
      <c r="AE1001">
        <v>147</v>
      </c>
      <c r="AF1001">
        <v>168</v>
      </c>
      <c r="AG1001">
        <v>157</v>
      </c>
      <c r="AH1001" s="2">
        <v>54</v>
      </c>
      <c r="AI1001" s="7">
        <v>16</v>
      </c>
      <c r="AJ1001">
        <v>120</v>
      </c>
      <c r="AK1001">
        <v>0</v>
      </c>
      <c r="AL1001">
        <v>0</v>
      </c>
      <c r="AM1001">
        <v>0</v>
      </c>
      <c r="AN1001">
        <v>0</v>
      </c>
      <c r="AO1001" s="2">
        <v>25</v>
      </c>
    </row>
    <row r="1002" spans="1:41">
      <c r="A1002" s="2">
        <v>1182000</v>
      </c>
      <c r="B1002">
        <f t="shared" si="240"/>
        <v>19.7</v>
      </c>
      <c r="C1002" s="16">
        <v>1498881706</v>
      </c>
      <c r="D1002" s="6">
        <f t="shared" si="241"/>
        <v>42917.167893518519</v>
      </c>
      <c r="E1002" s="20">
        <v>-88</v>
      </c>
      <c r="F1002" s="21">
        <v>-14520</v>
      </c>
      <c r="G1002" s="22">
        <v>-3332</v>
      </c>
      <c r="H1002">
        <f t="shared" si="242"/>
        <v>-5.37109375E-3</v>
      </c>
      <c r="I1002">
        <f t="shared" si="243"/>
        <v>-0.88623046875</v>
      </c>
      <c r="J1002" s="2">
        <f t="shared" si="244"/>
        <v>-0.203369140625</v>
      </c>
      <c r="K1002" s="16">
        <v>1496</v>
      </c>
      <c r="L1002" s="16">
        <v>-21147</v>
      </c>
      <c r="M1002" s="16">
        <v>-4803</v>
      </c>
      <c r="N1002" s="18">
        <f t="shared" si="245"/>
        <v>11.402439024390246</v>
      </c>
      <c r="O1002">
        <f t="shared" si="246"/>
        <v>-161.1814024390244</v>
      </c>
      <c r="P1002" s="2">
        <f t="shared" si="247"/>
        <v>-36.608231707317074</v>
      </c>
      <c r="Q1002" s="14">
        <v>-89</v>
      </c>
      <c r="R1002" s="14">
        <v>259</v>
      </c>
      <c r="S1002" s="27">
        <v>-35</v>
      </c>
      <c r="T1002" s="18">
        <f t="shared" si="248"/>
        <v>-13.353338334583645</v>
      </c>
      <c r="U1002" s="12">
        <f t="shared" si="249"/>
        <v>38.859714928732181</v>
      </c>
      <c r="V1002" s="2">
        <f t="shared" si="250"/>
        <v>-5.2513128282070518</v>
      </c>
      <c r="W1002" s="39">
        <f t="shared" si="251"/>
        <v>4.4261065266316546</v>
      </c>
      <c r="X1002" s="39">
        <f t="shared" si="252"/>
        <v>19.42985746436608</v>
      </c>
      <c r="Y1002" s="39">
        <f t="shared" si="253"/>
        <v>-4.1260315078769718</v>
      </c>
      <c r="Z1002" s="7">
        <f t="shared" si="254"/>
        <v>225.01948997185343</v>
      </c>
      <c r="AA1002" s="16">
        <v>416</v>
      </c>
      <c r="AB1002" s="57">
        <f t="shared" si="255"/>
        <v>22.245993949740917</v>
      </c>
      <c r="AC1002" s="2">
        <v>11</v>
      </c>
      <c r="AD1002" s="7">
        <v>3550</v>
      </c>
      <c r="AE1002">
        <v>153</v>
      </c>
      <c r="AF1002">
        <v>171</v>
      </c>
      <c r="AG1002">
        <v>160</v>
      </c>
      <c r="AH1002" s="2">
        <v>57</v>
      </c>
      <c r="AI1002" s="7">
        <v>16</v>
      </c>
      <c r="AJ1002">
        <v>79</v>
      </c>
      <c r="AK1002">
        <v>0</v>
      </c>
      <c r="AL1002">
        <v>19</v>
      </c>
      <c r="AM1002">
        <v>9</v>
      </c>
      <c r="AN1002">
        <v>0</v>
      </c>
      <c r="AO1002" s="2">
        <v>0</v>
      </c>
    </row>
    <row r="1003" spans="1:41">
      <c r="A1003" s="2">
        <v>1183000</v>
      </c>
      <c r="B1003">
        <f t="shared" si="240"/>
        <v>19.716666666666665</v>
      </c>
      <c r="C1003" s="16">
        <v>1498881707</v>
      </c>
      <c r="D1003" s="6">
        <f t="shared" si="241"/>
        <v>42917.167905092589</v>
      </c>
      <c r="E1003" s="20">
        <v>32</v>
      </c>
      <c r="F1003" s="21">
        <v>-9920</v>
      </c>
      <c r="G1003" s="22">
        <v>-656</v>
      </c>
      <c r="H1003">
        <f t="shared" si="242"/>
        <v>1.953125E-3</v>
      </c>
      <c r="I1003">
        <f t="shared" si="243"/>
        <v>-0.60546875</v>
      </c>
      <c r="J1003" s="2">
        <f t="shared" si="244"/>
        <v>-4.00390625E-2</v>
      </c>
      <c r="K1003" s="16">
        <v>-846</v>
      </c>
      <c r="L1003" s="16">
        <v>-21559</v>
      </c>
      <c r="M1003" s="16">
        <v>-6981</v>
      </c>
      <c r="N1003" s="18">
        <f t="shared" si="245"/>
        <v>-6.448170731707318</v>
      </c>
      <c r="O1003">
        <f t="shared" si="246"/>
        <v>-164.32164634146343</v>
      </c>
      <c r="P1003" s="2">
        <f t="shared" si="247"/>
        <v>-53.208841463414636</v>
      </c>
      <c r="Q1003" s="14">
        <v>-262</v>
      </c>
      <c r="R1003" s="14">
        <v>166</v>
      </c>
      <c r="S1003" s="27">
        <v>164</v>
      </c>
      <c r="T1003" s="18">
        <f t="shared" si="248"/>
        <v>-39.309827456864213</v>
      </c>
      <c r="U1003" s="12">
        <f t="shared" si="249"/>
        <v>24.906226556639158</v>
      </c>
      <c r="V1003" s="2">
        <f t="shared" si="250"/>
        <v>24.606151537884472</v>
      </c>
      <c r="W1003" s="39">
        <f t="shared" si="251"/>
        <v>-21.530382595648913</v>
      </c>
      <c r="X1003" s="39">
        <f t="shared" si="252"/>
        <v>5.4763690922730568</v>
      </c>
      <c r="Y1003" s="39">
        <f t="shared" si="253"/>
        <v>25.731432858214554</v>
      </c>
      <c r="Z1003" s="7">
        <f t="shared" si="254"/>
        <v>43.947683500505548</v>
      </c>
      <c r="AA1003" s="16">
        <v>448</v>
      </c>
      <c r="AB1003" s="57">
        <f t="shared" si="255"/>
        <v>22.341839638182527</v>
      </c>
      <c r="AC1003" s="2">
        <v>11</v>
      </c>
      <c r="AD1003" s="7">
        <v>3552</v>
      </c>
      <c r="AE1003">
        <v>167</v>
      </c>
      <c r="AF1003">
        <v>181</v>
      </c>
      <c r="AG1003">
        <v>169</v>
      </c>
      <c r="AH1003" s="2">
        <v>64</v>
      </c>
      <c r="AI1003" s="7">
        <v>16</v>
      </c>
      <c r="AJ1003">
        <v>124</v>
      </c>
      <c r="AK1003">
        <v>0</v>
      </c>
      <c r="AL1003">
        <v>0</v>
      </c>
      <c r="AM1003">
        <v>0</v>
      </c>
      <c r="AN1003">
        <v>11</v>
      </c>
      <c r="AO1003" s="2">
        <v>8</v>
      </c>
    </row>
    <row r="1004" spans="1:41">
      <c r="A1004" s="2">
        <v>1184000</v>
      </c>
      <c r="B1004">
        <f t="shared" si="240"/>
        <v>19.733333333333334</v>
      </c>
      <c r="C1004" s="16">
        <v>1498881708</v>
      </c>
      <c r="D1004" s="6">
        <f t="shared" si="241"/>
        <v>42917.167916666665</v>
      </c>
      <c r="E1004" s="20">
        <v>-72</v>
      </c>
      <c r="F1004" s="21">
        <v>-11844</v>
      </c>
      <c r="G1004" s="22">
        <v>-1508</v>
      </c>
      <c r="H1004">
        <f t="shared" si="242"/>
        <v>-4.39453125E-3</v>
      </c>
      <c r="I1004">
        <f t="shared" si="243"/>
        <v>-0.722900390625</v>
      </c>
      <c r="J1004" s="2">
        <f t="shared" si="244"/>
        <v>-9.2041015625E-2</v>
      </c>
      <c r="K1004" s="16">
        <v>-650</v>
      </c>
      <c r="L1004" s="16">
        <v>-17369</v>
      </c>
      <c r="M1004" s="16">
        <v>-5284</v>
      </c>
      <c r="N1004" s="18">
        <f t="shared" si="245"/>
        <v>-4.9542682926829276</v>
      </c>
      <c r="O1004">
        <f t="shared" si="246"/>
        <v>-132.38567073170734</v>
      </c>
      <c r="P1004" s="2">
        <f t="shared" si="247"/>
        <v>-40.274390243902445</v>
      </c>
      <c r="Q1004" s="14">
        <v>87</v>
      </c>
      <c r="R1004" s="14">
        <v>175</v>
      </c>
      <c r="S1004" s="27">
        <v>-43</v>
      </c>
      <c r="T1004" s="18">
        <f t="shared" si="248"/>
        <v>13.053263315828957</v>
      </c>
      <c r="U1004" s="12">
        <f t="shared" si="249"/>
        <v>26.256564141035259</v>
      </c>
      <c r="V1004" s="2">
        <f t="shared" si="250"/>
        <v>-6.4516129032258061</v>
      </c>
      <c r="W1004" s="39">
        <f t="shared" si="251"/>
        <v>30.832708177044257</v>
      </c>
      <c r="X1004" s="39">
        <f t="shared" si="252"/>
        <v>6.8267066766691578</v>
      </c>
      <c r="Y1004" s="39">
        <f t="shared" si="253"/>
        <v>-5.3263315828957261</v>
      </c>
      <c r="Z1004" s="7">
        <f t="shared" si="254"/>
        <v>190.26366621560703</v>
      </c>
      <c r="AA1004" s="16">
        <v>432</v>
      </c>
      <c r="AB1004" s="57">
        <f t="shared" si="255"/>
        <v>22.293916793961721</v>
      </c>
      <c r="AC1004" s="2">
        <v>11</v>
      </c>
      <c r="AD1004" s="7">
        <v>3555</v>
      </c>
      <c r="AE1004">
        <v>274</v>
      </c>
      <c r="AF1004">
        <v>278</v>
      </c>
      <c r="AG1004">
        <v>242</v>
      </c>
      <c r="AH1004" s="2">
        <v>104</v>
      </c>
      <c r="AI1004" s="7">
        <v>16</v>
      </c>
      <c r="AJ1004">
        <v>65</v>
      </c>
      <c r="AK1004">
        <v>0</v>
      </c>
      <c r="AL1004">
        <v>10</v>
      </c>
      <c r="AM1004">
        <v>9</v>
      </c>
      <c r="AN1004">
        <v>0</v>
      </c>
      <c r="AO1004" s="2">
        <v>0</v>
      </c>
    </row>
    <row r="1005" spans="1:41">
      <c r="A1005" s="2">
        <v>1185000</v>
      </c>
      <c r="B1005">
        <f t="shared" si="240"/>
        <v>19.75</v>
      </c>
      <c r="C1005" s="16">
        <v>1498881709</v>
      </c>
      <c r="D1005" s="6">
        <f t="shared" si="241"/>
        <v>42917.167928240742</v>
      </c>
      <c r="E1005" s="20">
        <v>-584</v>
      </c>
      <c r="F1005" s="21">
        <v>-19716</v>
      </c>
      <c r="G1005" s="22">
        <v>-5000</v>
      </c>
      <c r="H1005">
        <f t="shared" si="242"/>
        <v>-3.564453125E-2</v>
      </c>
      <c r="I1005">
        <f t="shared" si="243"/>
        <v>-1.203369140625</v>
      </c>
      <c r="J1005" s="2">
        <f t="shared" si="244"/>
        <v>-0.30517578125</v>
      </c>
      <c r="K1005" s="16">
        <v>-1106</v>
      </c>
      <c r="L1005" s="16">
        <v>-17977</v>
      </c>
      <c r="M1005" s="16">
        <v>446</v>
      </c>
      <c r="N1005" s="18">
        <f t="shared" si="245"/>
        <v>-8.4298780487804894</v>
      </c>
      <c r="O1005">
        <f t="shared" si="246"/>
        <v>-137.01981707317074</v>
      </c>
      <c r="P1005" s="2">
        <f t="shared" si="247"/>
        <v>3.3993902439024395</v>
      </c>
      <c r="Q1005" s="14">
        <v>-257</v>
      </c>
      <c r="R1005" s="14">
        <v>255</v>
      </c>
      <c r="S1005" s="27">
        <v>-71</v>
      </c>
      <c r="T1005" s="18">
        <f t="shared" si="248"/>
        <v>-38.559639909977491</v>
      </c>
      <c r="U1005" s="12">
        <f t="shared" si="249"/>
        <v>38.259564891222809</v>
      </c>
      <c r="V1005" s="2">
        <f t="shared" si="250"/>
        <v>-10.652663165791449</v>
      </c>
      <c r="W1005" s="39">
        <f t="shared" si="251"/>
        <v>-20.780195048762192</v>
      </c>
      <c r="X1005" s="39">
        <f t="shared" si="252"/>
        <v>18.829707426856707</v>
      </c>
      <c r="Y1005" s="39">
        <f t="shared" si="253"/>
        <v>-9.5273818454613686</v>
      </c>
      <c r="Z1005" s="7">
        <f t="shared" si="254"/>
        <v>342.70236442114737</v>
      </c>
      <c r="AA1005" s="16">
        <v>448</v>
      </c>
      <c r="AB1005" s="57">
        <f t="shared" si="255"/>
        <v>22.341839638182527</v>
      </c>
      <c r="AC1005" s="2">
        <v>11</v>
      </c>
      <c r="AD1005" s="7">
        <v>3557</v>
      </c>
      <c r="AE1005">
        <v>120</v>
      </c>
      <c r="AF1005">
        <v>151</v>
      </c>
      <c r="AG1005">
        <v>147</v>
      </c>
      <c r="AH1005" s="2">
        <v>42</v>
      </c>
      <c r="AI1005" s="7">
        <v>16</v>
      </c>
      <c r="AJ1005">
        <v>51</v>
      </c>
      <c r="AK1005">
        <v>0</v>
      </c>
      <c r="AL1005">
        <v>19</v>
      </c>
      <c r="AM1005">
        <v>0</v>
      </c>
      <c r="AN1005">
        <v>13</v>
      </c>
      <c r="AO1005" s="2">
        <v>0</v>
      </c>
    </row>
    <row r="1006" spans="1:41">
      <c r="A1006" s="2">
        <v>1186000</v>
      </c>
      <c r="B1006">
        <f t="shared" si="240"/>
        <v>19.766666666666666</v>
      </c>
      <c r="C1006" s="16">
        <v>1498881710</v>
      </c>
      <c r="D1006" s="6">
        <f t="shared" si="241"/>
        <v>42917.167939814812</v>
      </c>
      <c r="E1006" s="20">
        <v>444</v>
      </c>
      <c r="F1006" s="21">
        <v>-21204</v>
      </c>
      <c r="G1006" s="22">
        <v>-4532</v>
      </c>
      <c r="H1006">
        <f t="shared" si="242"/>
        <v>2.7099609375E-2</v>
      </c>
      <c r="I1006">
        <f t="shared" si="243"/>
        <v>-1.294189453125</v>
      </c>
      <c r="J1006" s="2">
        <f t="shared" si="244"/>
        <v>-0.276611328125</v>
      </c>
      <c r="K1006" s="16">
        <v>-384</v>
      </c>
      <c r="L1006" s="16">
        <v>-21158</v>
      </c>
      <c r="M1006" s="16">
        <v>-3795</v>
      </c>
      <c r="N1006" s="18">
        <f t="shared" si="245"/>
        <v>-2.9268292682926833</v>
      </c>
      <c r="O1006">
        <f t="shared" si="246"/>
        <v>-161.26524390243904</v>
      </c>
      <c r="P1006" s="2">
        <f t="shared" si="247"/>
        <v>-28.925304878048784</v>
      </c>
      <c r="Q1006" s="14">
        <v>-128</v>
      </c>
      <c r="R1006" s="14">
        <v>198</v>
      </c>
      <c r="S1006" s="27">
        <v>176</v>
      </c>
      <c r="T1006" s="18">
        <f t="shared" si="248"/>
        <v>-19.204801200300075</v>
      </c>
      <c r="U1006" s="12">
        <f t="shared" si="249"/>
        <v>29.707426856714179</v>
      </c>
      <c r="V1006" s="2">
        <f t="shared" si="250"/>
        <v>26.406601650412604</v>
      </c>
      <c r="W1006" s="39">
        <f t="shared" si="251"/>
        <v>-1.4253563390847752</v>
      </c>
      <c r="X1006" s="39">
        <f t="shared" si="252"/>
        <v>10.277569392348077</v>
      </c>
      <c r="Y1006" s="39">
        <f t="shared" si="253"/>
        <v>27.531882970742686</v>
      </c>
      <c r="Z1006" s="7">
        <f t="shared" si="254"/>
        <v>82.64872409719932</v>
      </c>
      <c r="AA1006" s="16">
        <v>416</v>
      </c>
      <c r="AB1006" s="57">
        <f t="shared" si="255"/>
        <v>22.245993949740917</v>
      </c>
      <c r="AC1006" s="2">
        <v>11</v>
      </c>
      <c r="AD1006" s="7">
        <v>3562</v>
      </c>
      <c r="AE1006">
        <v>192</v>
      </c>
      <c r="AF1006">
        <v>204</v>
      </c>
      <c r="AG1006">
        <v>186</v>
      </c>
      <c r="AH1006" s="2">
        <v>75</v>
      </c>
      <c r="AI1006" s="7">
        <v>16</v>
      </c>
      <c r="AJ1006">
        <v>92</v>
      </c>
      <c r="AK1006">
        <v>0</v>
      </c>
      <c r="AL1006">
        <v>0</v>
      </c>
      <c r="AM1006">
        <v>6</v>
      </c>
      <c r="AN1006">
        <v>0</v>
      </c>
      <c r="AO1006" s="2">
        <v>15</v>
      </c>
    </row>
    <row r="1007" spans="1:41">
      <c r="A1007" s="2">
        <v>1187000</v>
      </c>
      <c r="B1007">
        <f t="shared" si="240"/>
        <v>19.783333333333335</v>
      </c>
      <c r="C1007" s="16">
        <v>1498881711</v>
      </c>
      <c r="D1007" s="6">
        <f t="shared" si="241"/>
        <v>42917.167951388888</v>
      </c>
      <c r="E1007" s="20">
        <v>-268</v>
      </c>
      <c r="F1007" s="21">
        <v>-20524</v>
      </c>
      <c r="G1007" s="22">
        <v>-4568</v>
      </c>
      <c r="H1007">
        <f t="shared" si="242"/>
        <v>-1.6357421875E-2</v>
      </c>
      <c r="I1007">
        <f t="shared" si="243"/>
        <v>-1.252685546875</v>
      </c>
      <c r="J1007" s="2">
        <f t="shared" si="244"/>
        <v>-0.27880859375</v>
      </c>
      <c r="K1007" s="16">
        <v>-2221</v>
      </c>
      <c r="L1007" s="16">
        <v>-21029</v>
      </c>
      <c r="M1007" s="16">
        <v>-11090</v>
      </c>
      <c r="N1007" s="18">
        <f t="shared" si="245"/>
        <v>-16.928353658536587</v>
      </c>
      <c r="O1007">
        <f t="shared" si="246"/>
        <v>-160.28201219512198</v>
      </c>
      <c r="P1007" s="2">
        <f t="shared" si="247"/>
        <v>-84.527439024390247</v>
      </c>
      <c r="Q1007" s="14">
        <v>-141</v>
      </c>
      <c r="R1007" s="14">
        <v>253</v>
      </c>
      <c r="S1007" s="27">
        <v>-131</v>
      </c>
      <c r="T1007" s="18">
        <f t="shared" si="248"/>
        <v>-21.155288822205552</v>
      </c>
      <c r="U1007" s="12">
        <f t="shared" si="249"/>
        <v>37.959489872468119</v>
      </c>
      <c r="V1007" s="2">
        <f t="shared" si="250"/>
        <v>-19.654913728432106</v>
      </c>
      <c r="W1007" s="39">
        <f t="shared" si="251"/>
        <v>-3.3758439609902524</v>
      </c>
      <c r="X1007" s="39">
        <f t="shared" si="252"/>
        <v>18.529632408102017</v>
      </c>
      <c r="Y1007" s="39">
        <f t="shared" si="253"/>
        <v>-18.529632408102024</v>
      </c>
      <c r="Z1007" s="7">
        <f t="shared" si="254"/>
        <v>285.06036472793278</v>
      </c>
      <c r="AA1007" s="16">
        <v>416</v>
      </c>
      <c r="AB1007" s="57">
        <f t="shared" si="255"/>
        <v>22.245993949740917</v>
      </c>
      <c r="AC1007" s="2">
        <v>11</v>
      </c>
      <c r="AD1007" s="7">
        <v>3566</v>
      </c>
      <c r="AE1007">
        <v>116</v>
      </c>
      <c r="AF1007">
        <v>144</v>
      </c>
      <c r="AG1007">
        <v>141</v>
      </c>
      <c r="AH1007" s="2">
        <v>41</v>
      </c>
      <c r="AI1007" s="7">
        <v>16</v>
      </c>
      <c r="AJ1007">
        <v>108</v>
      </c>
      <c r="AK1007">
        <v>0</v>
      </c>
      <c r="AL1007">
        <v>35</v>
      </c>
      <c r="AM1007">
        <v>0</v>
      </c>
      <c r="AN1007">
        <v>7</v>
      </c>
      <c r="AO1007" s="2">
        <v>0</v>
      </c>
    </row>
    <row r="1008" spans="1:41">
      <c r="A1008" s="2">
        <v>1188000</v>
      </c>
      <c r="B1008">
        <f t="shared" si="240"/>
        <v>19.8</v>
      </c>
      <c r="C1008" s="16">
        <v>1498881712</v>
      </c>
      <c r="D1008" s="6">
        <f t="shared" si="241"/>
        <v>42917.167962962965</v>
      </c>
      <c r="E1008" s="20">
        <v>372</v>
      </c>
      <c r="F1008" s="21">
        <v>-16784</v>
      </c>
      <c r="G1008" s="22">
        <v>-3384</v>
      </c>
      <c r="H1008">
        <f t="shared" si="242"/>
        <v>2.2705078125E-2</v>
      </c>
      <c r="I1008">
        <f t="shared" si="243"/>
        <v>-1.0244140625</v>
      </c>
      <c r="J1008" s="2">
        <f t="shared" si="244"/>
        <v>-0.20654296875</v>
      </c>
      <c r="K1008" s="16">
        <v>2492</v>
      </c>
      <c r="L1008" s="16">
        <v>-17461</v>
      </c>
      <c r="M1008" s="16">
        <v>-4377</v>
      </c>
      <c r="N1008" s="18">
        <f t="shared" si="245"/>
        <v>18.993902439024392</v>
      </c>
      <c r="O1008">
        <f t="shared" si="246"/>
        <v>-133.08689024390245</v>
      </c>
      <c r="P1008" s="2">
        <f t="shared" si="247"/>
        <v>-33.361280487804883</v>
      </c>
      <c r="Q1008" s="14">
        <v>-98</v>
      </c>
      <c r="R1008" s="14">
        <v>220</v>
      </c>
      <c r="S1008" s="27">
        <v>144</v>
      </c>
      <c r="T1008" s="18">
        <f t="shared" si="248"/>
        <v>-14.703675918979744</v>
      </c>
      <c r="U1008" s="12">
        <f t="shared" si="249"/>
        <v>33.008252063015753</v>
      </c>
      <c r="V1008" s="2">
        <f t="shared" si="250"/>
        <v>21.605401350337583</v>
      </c>
      <c r="W1008" s="39">
        <f t="shared" si="251"/>
        <v>3.0757689422355554</v>
      </c>
      <c r="X1008" s="39">
        <f t="shared" si="252"/>
        <v>13.578394598649652</v>
      </c>
      <c r="Y1008" s="39">
        <f t="shared" si="253"/>
        <v>22.730682670667662</v>
      </c>
      <c r="Z1008" s="7">
        <f t="shared" si="254"/>
        <v>93.822018472095749</v>
      </c>
      <c r="AA1008" s="16">
        <v>432</v>
      </c>
      <c r="AB1008" s="57">
        <f t="shared" si="255"/>
        <v>22.293916793961721</v>
      </c>
      <c r="AC1008" s="2">
        <v>11</v>
      </c>
      <c r="AD1008" s="7">
        <v>3570</v>
      </c>
      <c r="AE1008">
        <v>186</v>
      </c>
      <c r="AF1008">
        <v>200</v>
      </c>
      <c r="AG1008">
        <v>183</v>
      </c>
      <c r="AH1008" s="2">
        <v>70</v>
      </c>
      <c r="AI1008" s="7">
        <v>16</v>
      </c>
      <c r="AJ1008">
        <v>71</v>
      </c>
      <c r="AK1008">
        <v>0</v>
      </c>
      <c r="AL1008">
        <v>0</v>
      </c>
      <c r="AM1008">
        <v>0</v>
      </c>
      <c r="AN1008">
        <v>1</v>
      </c>
      <c r="AO1008" s="2">
        <v>27</v>
      </c>
    </row>
    <row r="1009" spans="1:41">
      <c r="A1009" s="2">
        <v>1189000</v>
      </c>
      <c r="B1009">
        <f t="shared" si="240"/>
        <v>19.816666666666666</v>
      </c>
      <c r="C1009" s="16">
        <v>1498881713</v>
      </c>
      <c r="D1009" s="6">
        <f t="shared" si="241"/>
        <v>42917.167974537035</v>
      </c>
      <c r="E1009" s="20">
        <v>1120</v>
      </c>
      <c r="F1009" s="21">
        <v>-16364</v>
      </c>
      <c r="G1009" s="22">
        <v>-3944</v>
      </c>
      <c r="H1009">
        <f t="shared" si="242"/>
        <v>6.8359375E-2</v>
      </c>
      <c r="I1009">
        <f t="shared" si="243"/>
        <v>-0.998779296875</v>
      </c>
      <c r="J1009" s="2">
        <f t="shared" si="244"/>
        <v>-0.24072265625</v>
      </c>
      <c r="K1009" s="16">
        <v>-12</v>
      </c>
      <c r="L1009" s="16">
        <v>-12596</v>
      </c>
      <c r="M1009" s="16">
        <v>5518</v>
      </c>
      <c r="N1009" s="18">
        <f t="shared" si="245"/>
        <v>-9.1463414634146353E-2</v>
      </c>
      <c r="O1009">
        <f t="shared" si="246"/>
        <v>-96.006097560975618</v>
      </c>
      <c r="P1009" s="2">
        <f t="shared" si="247"/>
        <v>42.057926829268297</v>
      </c>
      <c r="Q1009" s="14">
        <v>62</v>
      </c>
      <c r="R1009" s="14">
        <v>176</v>
      </c>
      <c r="S1009" s="27">
        <v>106</v>
      </c>
      <c r="T1009" s="18">
        <f t="shared" si="248"/>
        <v>9.3023255813953494</v>
      </c>
      <c r="U1009" s="12">
        <f t="shared" si="249"/>
        <v>26.406601650412604</v>
      </c>
      <c r="V1009" s="2">
        <f t="shared" si="250"/>
        <v>15.9039759939985</v>
      </c>
      <c r="W1009" s="39">
        <f t="shared" si="251"/>
        <v>27.081770442610647</v>
      </c>
      <c r="X1009" s="39">
        <f t="shared" si="252"/>
        <v>6.9767441860465027</v>
      </c>
      <c r="Y1009" s="39">
        <f t="shared" si="253"/>
        <v>17.029257314328582</v>
      </c>
      <c r="Z1009" s="7">
        <f t="shared" si="254"/>
        <v>146.31998481410494</v>
      </c>
      <c r="AA1009" s="16">
        <v>480</v>
      </c>
      <c r="AB1009" s="57">
        <f t="shared" si="255"/>
        <v>22.437685326624134</v>
      </c>
      <c r="AC1009" s="2">
        <v>11</v>
      </c>
      <c r="AD1009" s="7">
        <v>3576</v>
      </c>
      <c r="AE1009">
        <v>202</v>
      </c>
      <c r="AF1009">
        <v>216</v>
      </c>
      <c r="AG1009">
        <v>196</v>
      </c>
      <c r="AH1009" s="2">
        <v>78</v>
      </c>
      <c r="AI1009" s="7">
        <v>16</v>
      </c>
      <c r="AJ1009">
        <v>67</v>
      </c>
      <c r="AK1009">
        <v>0</v>
      </c>
      <c r="AL1009">
        <v>5</v>
      </c>
      <c r="AM1009">
        <v>22</v>
      </c>
      <c r="AN1009">
        <v>0</v>
      </c>
      <c r="AO1009" s="2">
        <v>0</v>
      </c>
    </row>
    <row r="1010" spans="1:41">
      <c r="A1010" s="2">
        <v>1190000</v>
      </c>
      <c r="B1010">
        <f t="shared" si="240"/>
        <v>19.833333333333332</v>
      </c>
      <c r="C1010" s="16">
        <v>1498881714</v>
      </c>
      <c r="D1010" s="6">
        <f t="shared" si="241"/>
        <v>42917.167986111112</v>
      </c>
      <c r="E1010" s="20">
        <v>-68</v>
      </c>
      <c r="F1010" s="21">
        <v>-20784</v>
      </c>
      <c r="G1010" s="22">
        <v>-3516</v>
      </c>
      <c r="H1010">
        <f t="shared" si="242"/>
        <v>-4.150390625E-3</v>
      </c>
      <c r="I1010">
        <f t="shared" si="243"/>
        <v>-1.2685546875</v>
      </c>
      <c r="J1010" s="2">
        <f t="shared" si="244"/>
        <v>-0.214599609375</v>
      </c>
      <c r="K1010" s="16">
        <v>-3324</v>
      </c>
      <c r="L1010" s="16">
        <v>-13381</v>
      </c>
      <c r="M1010" s="16">
        <v>-11111</v>
      </c>
      <c r="N1010" s="18">
        <f t="shared" si="245"/>
        <v>-25.335365853658537</v>
      </c>
      <c r="O1010">
        <f t="shared" si="246"/>
        <v>-101.98932926829269</v>
      </c>
      <c r="P1010" s="2">
        <f t="shared" si="247"/>
        <v>-84.687500000000014</v>
      </c>
      <c r="Q1010" s="14">
        <v>-76</v>
      </c>
      <c r="R1010" s="14">
        <v>160</v>
      </c>
      <c r="S1010" s="27">
        <v>-234</v>
      </c>
      <c r="T1010" s="18">
        <f t="shared" si="248"/>
        <v>-11.40285071267817</v>
      </c>
      <c r="U1010" s="12">
        <f t="shared" si="249"/>
        <v>24.006001500375092</v>
      </c>
      <c r="V1010" s="2">
        <f t="shared" si="250"/>
        <v>-35.108777194298575</v>
      </c>
      <c r="W1010" s="39">
        <f t="shared" si="251"/>
        <v>6.37659414853713</v>
      </c>
      <c r="X1010" s="39">
        <f t="shared" si="252"/>
        <v>4.5761440360089907</v>
      </c>
      <c r="Y1010" s="39">
        <f t="shared" si="253"/>
        <v>-33.983495873968494</v>
      </c>
      <c r="Z1010" s="7">
        <f t="shared" si="254"/>
        <v>263.11890580671997</v>
      </c>
      <c r="AA1010" s="16">
        <v>384</v>
      </c>
      <c r="AB1010" s="57">
        <f t="shared" si="255"/>
        <v>22.150148261299307</v>
      </c>
      <c r="AC1010" s="2">
        <v>11</v>
      </c>
      <c r="AD1010" s="7">
        <v>3580</v>
      </c>
      <c r="AE1010">
        <v>172</v>
      </c>
      <c r="AF1010">
        <v>193</v>
      </c>
      <c r="AG1010">
        <v>178</v>
      </c>
      <c r="AH1010" s="2">
        <v>63</v>
      </c>
      <c r="AI1010" s="7">
        <v>16</v>
      </c>
      <c r="AJ1010">
        <v>84</v>
      </c>
      <c r="AK1010">
        <v>0</v>
      </c>
      <c r="AL1010">
        <v>17</v>
      </c>
      <c r="AM1010">
        <v>0</v>
      </c>
      <c r="AN1010">
        <v>0</v>
      </c>
      <c r="AO1010" s="2">
        <v>0</v>
      </c>
    </row>
    <row r="1011" spans="1:41">
      <c r="A1011" s="2">
        <v>1191000</v>
      </c>
      <c r="B1011">
        <f t="shared" si="240"/>
        <v>19.850000000000001</v>
      </c>
      <c r="C1011" s="16">
        <v>1498881715</v>
      </c>
      <c r="D1011" s="6">
        <f t="shared" si="241"/>
        <v>42917.167997685188</v>
      </c>
      <c r="E1011" s="20">
        <v>-108</v>
      </c>
      <c r="F1011" s="21">
        <v>-16172</v>
      </c>
      <c r="G1011" s="22">
        <v>-3324</v>
      </c>
      <c r="H1011">
        <f t="shared" si="242"/>
        <v>-6.591796875E-3</v>
      </c>
      <c r="I1011">
        <f t="shared" si="243"/>
        <v>-0.987060546875</v>
      </c>
      <c r="J1011" s="2">
        <f t="shared" si="244"/>
        <v>-0.202880859375</v>
      </c>
      <c r="K1011" s="16">
        <v>7470</v>
      </c>
      <c r="L1011" s="16">
        <v>-12495</v>
      </c>
      <c r="M1011" s="16">
        <v>-563</v>
      </c>
      <c r="N1011" s="18">
        <f t="shared" si="245"/>
        <v>56.935975609756099</v>
      </c>
      <c r="O1011">
        <f t="shared" si="246"/>
        <v>-95.236280487804891</v>
      </c>
      <c r="P1011" s="2">
        <f t="shared" si="247"/>
        <v>-4.2911585365853666</v>
      </c>
      <c r="Q1011" s="14">
        <v>-245</v>
      </c>
      <c r="R1011" s="14">
        <v>217</v>
      </c>
      <c r="S1011" s="27">
        <v>129</v>
      </c>
      <c r="T1011" s="18">
        <f t="shared" si="248"/>
        <v>-36.759189797449359</v>
      </c>
      <c r="U1011" s="12">
        <f t="shared" si="249"/>
        <v>32.558139534883722</v>
      </c>
      <c r="V1011" s="2">
        <f t="shared" si="250"/>
        <v>19.35483870967742</v>
      </c>
      <c r="W1011" s="39">
        <f t="shared" si="251"/>
        <v>-18.979744936234059</v>
      </c>
      <c r="X1011" s="39">
        <f t="shared" si="252"/>
        <v>13.128282070517621</v>
      </c>
      <c r="Y1011" s="39">
        <f t="shared" si="253"/>
        <v>20.480120030007498</v>
      </c>
      <c r="Z1011" s="7">
        <f t="shared" si="254"/>
        <v>40.908600944683144</v>
      </c>
      <c r="AA1011" s="16">
        <v>384</v>
      </c>
      <c r="AB1011" s="57">
        <f t="shared" si="255"/>
        <v>22.150148261299307</v>
      </c>
      <c r="AC1011" s="2">
        <v>11</v>
      </c>
      <c r="AD1011" s="7">
        <v>3584</v>
      </c>
      <c r="AE1011">
        <v>123</v>
      </c>
      <c r="AF1011">
        <v>152</v>
      </c>
      <c r="AG1011">
        <v>148</v>
      </c>
      <c r="AH1011" s="2">
        <v>44</v>
      </c>
      <c r="AI1011" s="7">
        <v>16</v>
      </c>
      <c r="AJ1011">
        <v>51</v>
      </c>
      <c r="AK1011">
        <v>0</v>
      </c>
      <c r="AL1011">
        <v>13</v>
      </c>
      <c r="AM1011">
        <v>0</v>
      </c>
      <c r="AN1011">
        <v>26</v>
      </c>
      <c r="AO1011" s="2">
        <v>0</v>
      </c>
    </row>
    <row r="1012" spans="1:41">
      <c r="A1012" s="2">
        <v>1192000</v>
      </c>
      <c r="B1012">
        <f t="shared" si="240"/>
        <v>19.866666666666667</v>
      </c>
      <c r="C1012" s="16">
        <v>1498881716</v>
      </c>
      <c r="D1012" s="6">
        <f t="shared" si="241"/>
        <v>42917.168009259258</v>
      </c>
      <c r="E1012" s="20">
        <v>136</v>
      </c>
      <c r="F1012" s="21">
        <v>-13340</v>
      </c>
      <c r="G1012" s="22">
        <v>-3292</v>
      </c>
      <c r="H1012">
        <f t="shared" si="242"/>
        <v>8.30078125E-3</v>
      </c>
      <c r="I1012">
        <f t="shared" si="243"/>
        <v>-0.814208984375</v>
      </c>
      <c r="J1012" s="2">
        <f t="shared" si="244"/>
        <v>-0.200927734375</v>
      </c>
      <c r="K1012" s="16">
        <v>-4567</v>
      </c>
      <c r="L1012" s="16">
        <v>-13629</v>
      </c>
      <c r="M1012" s="16">
        <v>-1688</v>
      </c>
      <c r="N1012" s="18">
        <f t="shared" si="245"/>
        <v>-34.809451219512198</v>
      </c>
      <c r="O1012">
        <f t="shared" si="246"/>
        <v>-103.87957317073172</v>
      </c>
      <c r="P1012" s="2">
        <f t="shared" si="247"/>
        <v>-12.865853658536587</v>
      </c>
      <c r="Q1012" s="14">
        <v>-184</v>
      </c>
      <c r="R1012" s="14">
        <v>224</v>
      </c>
      <c r="S1012" s="27">
        <v>146</v>
      </c>
      <c r="T1012" s="18">
        <f t="shared" si="248"/>
        <v>-27.606901725431356</v>
      </c>
      <c r="U1012" s="12">
        <f t="shared" si="249"/>
        <v>33.608402100525133</v>
      </c>
      <c r="V1012" s="2">
        <f t="shared" si="250"/>
        <v>21.905476369092273</v>
      </c>
      <c r="W1012" s="39">
        <f t="shared" si="251"/>
        <v>-9.8274568642160567</v>
      </c>
      <c r="X1012" s="39">
        <f t="shared" si="252"/>
        <v>14.178544636159032</v>
      </c>
      <c r="Y1012" s="39">
        <f t="shared" si="253"/>
        <v>23.030757689422352</v>
      </c>
      <c r="Z1012" s="7">
        <f t="shared" si="254"/>
        <v>61.55312698463942</v>
      </c>
      <c r="AA1012" s="16">
        <v>448</v>
      </c>
      <c r="AB1012" s="57">
        <f t="shared" si="255"/>
        <v>22.341839638182527</v>
      </c>
      <c r="AC1012" s="2">
        <v>11</v>
      </c>
      <c r="AD1012" s="7">
        <v>3589</v>
      </c>
      <c r="AE1012">
        <v>171</v>
      </c>
      <c r="AF1012">
        <v>188</v>
      </c>
      <c r="AG1012">
        <v>174</v>
      </c>
      <c r="AH1012" s="2">
        <v>65</v>
      </c>
      <c r="AI1012" s="7">
        <v>16</v>
      </c>
      <c r="AJ1012">
        <v>108</v>
      </c>
      <c r="AK1012">
        <v>0</v>
      </c>
      <c r="AL1012">
        <v>0</v>
      </c>
      <c r="AM1012">
        <v>0</v>
      </c>
      <c r="AN1012">
        <v>4</v>
      </c>
      <c r="AO1012" s="2">
        <v>29</v>
      </c>
    </row>
    <row r="1013" spans="1:41">
      <c r="A1013" s="2">
        <v>1193000</v>
      </c>
      <c r="B1013">
        <f t="shared" si="240"/>
        <v>19.883333333333333</v>
      </c>
      <c r="C1013" s="16">
        <v>1498881717</v>
      </c>
      <c r="D1013" s="6">
        <f t="shared" si="241"/>
        <v>42917.168020833335</v>
      </c>
      <c r="E1013" s="20">
        <v>-248</v>
      </c>
      <c r="F1013" s="21">
        <v>-21864</v>
      </c>
      <c r="G1013" s="22">
        <v>-3196</v>
      </c>
      <c r="H1013">
        <f t="shared" si="242"/>
        <v>-1.513671875E-2</v>
      </c>
      <c r="I1013">
        <f t="shared" si="243"/>
        <v>-1.33447265625</v>
      </c>
      <c r="J1013" s="2">
        <f t="shared" si="244"/>
        <v>-0.195068359375</v>
      </c>
      <c r="K1013" s="16">
        <v>4807</v>
      </c>
      <c r="L1013" s="16">
        <v>-12830</v>
      </c>
      <c r="M1013" s="16">
        <v>-10360</v>
      </c>
      <c r="N1013" s="18">
        <f t="shared" si="245"/>
        <v>36.638719512195124</v>
      </c>
      <c r="O1013">
        <f t="shared" si="246"/>
        <v>-97.78963414634147</v>
      </c>
      <c r="P1013" s="2">
        <f t="shared" si="247"/>
        <v>-78.963414634146346</v>
      </c>
      <c r="Q1013" s="14">
        <v>118</v>
      </c>
      <c r="R1013" s="14">
        <v>162</v>
      </c>
      <c r="S1013" s="27">
        <v>10</v>
      </c>
      <c r="T1013" s="18">
        <f t="shared" si="248"/>
        <v>17.704426106526633</v>
      </c>
      <c r="U1013" s="12">
        <f t="shared" si="249"/>
        <v>24.306076519129782</v>
      </c>
      <c r="V1013" s="2">
        <f t="shared" si="250"/>
        <v>1.5003750937734432</v>
      </c>
      <c r="W1013" s="39">
        <f t="shared" si="251"/>
        <v>35.483870967741936</v>
      </c>
      <c r="X1013" s="39">
        <f t="shared" si="252"/>
        <v>4.8762190547636806</v>
      </c>
      <c r="Y1013" s="39">
        <f t="shared" si="253"/>
        <v>2.6256564141035232</v>
      </c>
      <c r="Z1013" s="7">
        <f t="shared" si="254"/>
        <v>175.56833027380594</v>
      </c>
      <c r="AA1013" s="16">
        <v>432</v>
      </c>
      <c r="AB1013" s="57">
        <f t="shared" si="255"/>
        <v>22.293916793961721</v>
      </c>
      <c r="AC1013" s="2">
        <v>11</v>
      </c>
      <c r="AD1013" s="7">
        <v>3592</v>
      </c>
      <c r="AE1013">
        <v>261</v>
      </c>
      <c r="AF1013">
        <v>269</v>
      </c>
      <c r="AG1013">
        <v>236</v>
      </c>
      <c r="AH1013" s="2">
        <v>101</v>
      </c>
      <c r="AI1013" s="7">
        <v>16</v>
      </c>
      <c r="AJ1013">
        <v>104</v>
      </c>
      <c r="AK1013">
        <v>0</v>
      </c>
      <c r="AL1013">
        <v>6</v>
      </c>
      <c r="AM1013">
        <v>26</v>
      </c>
      <c r="AN1013">
        <v>0</v>
      </c>
      <c r="AO1013" s="2">
        <v>0</v>
      </c>
    </row>
    <row r="1014" spans="1:41">
      <c r="A1014" s="2">
        <v>1194000</v>
      </c>
      <c r="B1014">
        <f t="shared" si="240"/>
        <v>19.899999999999999</v>
      </c>
      <c r="C1014" s="16">
        <v>1498881718</v>
      </c>
      <c r="D1014" s="6">
        <f t="shared" si="241"/>
        <v>42917.168032407411</v>
      </c>
      <c r="E1014" s="20">
        <v>196</v>
      </c>
      <c r="F1014" s="21">
        <v>-22932</v>
      </c>
      <c r="G1014" s="22">
        <v>-5988</v>
      </c>
      <c r="H1014">
        <f t="shared" si="242"/>
        <v>1.1962890625E-2</v>
      </c>
      <c r="I1014">
        <f t="shared" si="243"/>
        <v>-1.399658203125</v>
      </c>
      <c r="J1014" s="2">
        <f t="shared" si="244"/>
        <v>-0.365478515625</v>
      </c>
      <c r="K1014" s="16">
        <v>796</v>
      </c>
      <c r="L1014" s="16">
        <v>-9549</v>
      </c>
      <c r="M1014" s="16">
        <v>691</v>
      </c>
      <c r="N1014" s="18">
        <f t="shared" si="245"/>
        <v>6.0670731707317076</v>
      </c>
      <c r="O1014">
        <f t="shared" si="246"/>
        <v>-72.782012195121951</v>
      </c>
      <c r="P1014" s="2">
        <f t="shared" si="247"/>
        <v>5.2667682926829276</v>
      </c>
      <c r="Q1014" s="14">
        <v>-145</v>
      </c>
      <c r="R1014" s="14">
        <v>271</v>
      </c>
      <c r="S1014" s="27">
        <v>-79</v>
      </c>
      <c r="T1014" s="18">
        <f t="shared" si="248"/>
        <v>-21.755438859714928</v>
      </c>
      <c r="U1014" s="12">
        <f t="shared" si="249"/>
        <v>40.660165041260314</v>
      </c>
      <c r="V1014" s="2">
        <f t="shared" si="250"/>
        <v>-11.852963240810203</v>
      </c>
      <c r="W1014" s="39">
        <f t="shared" si="251"/>
        <v>-3.9759939984996286</v>
      </c>
      <c r="X1014" s="39">
        <f t="shared" si="252"/>
        <v>21.230307576894212</v>
      </c>
      <c r="Y1014" s="39">
        <f t="shared" si="253"/>
        <v>-10.727681920480123</v>
      </c>
      <c r="Z1014" s="7">
        <f t="shared" si="254"/>
        <v>295.54378304148224</v>
      </c>
      <c r="AA1014" s="16">
        <v>448</v>
      </c>
      <c r="AB1014" s="57">
        <f t="shared" si="255"/>
        <v>22.341839638182527</v>
      </c>
      <c r="AC1014" s="2">
        <v>11</v>
      </c>
      <c r="AD1014" s="7">
        <v>3597</v>
      </c>
      <c r="AE1014">
        <v>120</v>
      </c>
      <c r="AF1014">
        <v>148</v>
      </c>
      <c r="AG1014">
        <v>143</v>
      </c>
      <c r="AH1014" s="2">
        <v>43</v>
      </c>
      <c r="AI1014" s="7">
        <v>16</v>
      </c>
      <c r="AJ1014">
        <v>55</v>
      </c>
      <c r="AK1014">
        <v>0</v>
      </c>
      <c r="AL1014">
        <v>45</v>
      </c>
      <c r="AM1014">
        <v>0</v>
      </c>
      <c r="AN1014">
        <v>0</v>
      </c>
      <c r="AO1014" s="2">
        <v>0</v>
      </c>
    </row>
    <row r="1015" spans="1:41">
      <c r="A1015" s="2">
        <v>1195000</v>
      </c>
      <c r="B1015">
        <f t="shared" si="240"/>
        <v>19.916666666666668</v>
      </c>
      <c r="C1015" s="16">
        <v>1498881719</v>
      </c>
      <c r="D1015" s="6">
        <f t="shared" si="241"/>
        <v>42917.168043981481</v>
      </c>
      <c r="E1015" s="20">
        <v>-292</v>
      </c>
      <c r="F1015" s="21">
        <v>-19596</v>
      </c>
      <c r="G1015" s="22">
        <v>-5788</v>
      </c>
      <c r="H1015">
        <f t="shared" si="242"/>
        <v>-1.7822265625E-2</v>
      </c>
      <c r="I1015">
        <f t="shared" si="243"/>
        <v>-1.196044921875</v>
      </c>
      <c r="J1015" s="2">
        <f t="shared" si="244"/>
        <v>-0.353271484375</v>
      </c>
      <c r="K1015" s="16">
        <v>356</v>
      </c>
      <c r="L1015" s="16">
        <v>-7422</v>
      </c>
      <c r="M1015" s="16">
        <v>-7164</v>
      </c>
      <c r="N1015" s="18">
        <f t="shared" si="245"/>
        <v>2.7134146341463419</v>
      </c>
      <c r="O1015">
        <f t="shared" si="246"/>
        <v>-56.570121951219519</v>
      </c>
      <c r="P1015" s="2">
        <f t="shared" si="247"/>
        <v>-54.603658536585371</v>
      </c>
      <c r="Q1015" s="14">
        <v>-327</v>
      </c>
      <c r="R1015" s="14">
        <v>223</v>
      </c>
      <c r="S1015" s="27">
        <v>-75</v>
      </c>
      <c r="T1015" s="18">
        <f t="shared" si="248"/>
        <v>-49.062265566391595</v>
      </c>
      <c r="U1015" s="12">
        <f t="shared" si="249"/>
        <v>33.458364591147784</v>
      </c>
      <c r="V1015" s="2">
        <f t="shared" si="250"/>
        <v>-11.252813203300825</v>
      </c>
      <c r="W1015" s="39">
        <f t="shared" si="251"/>
        <v>-31.282820705176295</v>
      </c>
      <c r="X1015" s="39">
        <f t="shared" si="252"/>
        <v>14.028507126781683</v>
      </c>
      <c r="Y1015" s="39">
        <f t="shared" si="253"/>
        <v>-10.127531882970745</v>
      </c>
      <c r="Z1015" s="7">
        <f t="shared" si="254"/>
        <v>349.70999349137389</v>
      </c>
      <c r="AA1015" s="16">
        <v>448</v>
      </c>
      <c r="AB1015" s="57">
        <f t="shared" si="255"/>
        <v>22.341839638182527</v>
      </c>
      <c r="AC1015" s="2">
        <v>11</v>
      </c>
      <c r="AD1015" s="7">
        <v>3601</v>
      </c>
      <c r="AE1015">
        <v>124</v>
      </c>
      <c r="AF1015">
        <v>154</v>
      </c>
      <c r="AG1015">
        <v>150</v>
      </c>
      <c r="AH1015" s="2">
        <v>43</v>
      </c>
      <c r="AI1015" s="7">
        <v>16</v>
      </c>
      <c r="AJ1015">
        <v>48</v>
      </c>
      <c r="AK1015">
        <v>0</v>
      </c>
      <c r="AL1015">
        <v>12</v>
      </c>
      <c r="AM1015">
        <v>0</v>
      </c>
      <c r="AN1015">
        <v>15</v>
      </c>
      <c r="AO1015" s="2">
        <v>0</v>
      </c>
    </row>
    <row r="1016" spans="1:41">
      <c r="A1016" s="2">
        <v>1196000</v>
      </c>
      <c r="B1016">
        <f t="shared" si="240"/>
        <v>19.933333333333334</v>
      </c>
      <c r="C1016" s="16">
        <v>1498881720</v>
      </c>
      <c r="D1016" s="6">
        <f t="shared" si="241"/>
        <v>42917.16805555555</v>
      </c>
      <c r="E1016" s="20">
        <v>-1220</v>
      </c>
      <c r="F1016" s="21">
        <v>-20108</v>
      </c>
      <c r="G1016" s="22">
        <v>-4448</v>
      </c>
      <c r="H1016">
        <f t="shared" si="242"/>
        <v>-7.4462890625E-2</v>
      </c>
      <c r="I1016">
        <f t="shared" si="243"/>
        <v>-1.227294921875</v>
      </c>
      <c r="J1016" s="2">
        <f t="shared" si="244"/>
        <v>-0.271484375</v>
      </c>
      <c r="K1016" s="16">
        <v>2088</v>
      </c>
      <c r="L1016" s="16">
        <v>-8297</v>
      </c>
      <c r="M1016" s="16">
        <v>-7462</v>
      </c>
      <c r="N1016" s="18">
        <f t="shared" si="245"/>
        <v>15.914634146341465</v>
      </c>
      <c r="O1016">
        <f t="shared" si="246"/>
        <v>-63.239329268292686</v>
      </c>
      <c r="P1016" s="2">
        <f t="shared" si="247"/>
        <v>-56.875000000000007</v>
      </c>
      <c r="Q1016" s="14">
        <v>-246</v>
      </c>
      <c r="R1016" s="14">
        <v>136</v>
      </c>
      <c r="S1016" s="27">
        <v>180</v>
      </c>
      <c r="T1016" s="18">
        <f t="shared" si="248"/>
        <v>-36.909227306826708</v>
      </c>
      <c r="U1016" s="12">
        <f t="shared" si="249"/>
        <v>20.405101275318831</v>
      </c>
      <c r="V1016" s="2">
        <f t="shared" si="250"/>
        <v>27.00675168792198</v>
      </c>
      <c r="W1016" s="39">
        <f t="shared" si="251"/>
        <v>-19.129782445611408</v>
      </c>
      <c r="X1016" s="39">
        <f t="shared" si="252"/>
        <v>0.97524381095272972</v>
      </c>
      <c r="Y1016" s="39">
        <f t="shared" si="253"/>
        <v>28.132033008252058</v>
      </c>
      <c r="Z1016" s="7">
        <f t="shared" si="254"/>
        <v>49.921620906745574</v>
      </c>
      <c r="AA1016" s="16">
        <v>432</v>
      </c>
      <c r="AB1016" s="57">
        <f t="shared" si="255"/>
        <v>22.293916793961721</v>
      </c>
      <c r="AC1016" s="2">
        <v>11</v>
      </c>
      <c r="AD1016" s="7">
        <v>3605</v>
      </c>
      <c r="AE1016">
        <v>129</v>
      </c>
      <c r="AF1016">
        <v>151</v>
      </c>
      <c r="AG1016">
        <v>145</v>
      </c>
      <c r="AH1016" s="2">
        <v>47</v>
      </c>
      <c r="AI1016" s="7">
        <v>16</v>
      </c>
      <c r="AJ1016">
        <v>52</v>
      </c>
      <c r="AK1016">
        <v>0</v>
      </c>
      <c r="AL1016">
        <v>0</v>
      </c>
      <c r="AM1016">
        <v>0</v>
      </c>
      <c r="AN1016">
        <v>25</v>
      </c>
      <c r="AO1016" s="2">
        <v>14</v>
      </c>
    </row>
    <row r="1017" spans="1:41">
      <c r="A1017" s="2">
        <v>1197000</v>
      </c>
      <c r="B1017">
        <f t="shared" si="240"/>
        <v>19.95</v>
      </c>
      <c r="C1017" s="16">
        <v>1498881721</v>
      </c>
      <c r="D1017" s="6">
        <f t="shared" si="241"/>
        <v>42917.168067129634</v>
      </c>
      <c r="E1017" s="20">
        <v>1112</v>
      </c>
      <c r="F1017" s="21">
        <v>-18632</v>
      </c>
      <c r="G1017" s="22">
        <v>-4040</v>
      </c>
      <c r="H1017">
        <f t="shared" si="242"/>
        <v>6.787109375E-2</v>
      </c>
      <c r="I1017">
        <f t="shared" si="243"/>
        <v>-1.13720703125</v>
      </c>
      <c r="J1017" s="2">
        <f t="shared" si="244"/>
        <v>-0.24658203125</v>
      </c>
      <c r="K1017" s="16">
        <v>1091</v>
      </c>
      <c r="L1017" s="16">
        <v>-5550</v>
      </c>
      <c r="M1017" s="16">
        <v>-2911</v>
      </c>
      <c r="N1017" s="18">
        <f t="shared" si="245"/>
        <v>8.3155487804878057</v>
      </c>
      <c r="O1017">
        <f t="shared" si="246"/>
        <v>-42.301829268292686</v>
      </c>
      <c r="P1017" s="2">
        <f t="shared" si="247"/>
        <v>-22.187500000000004</v>
      </c>
      <c r="Q1017" s="14">
        <v>-54</v>
      </c>
      <c r="R1017" s="14">
        <v>244</v>
      </c>
      <c r="S1017" s="27">
        <v>48</v>
      </c>
      <c r="T1017" s="18">
        <f t="shared" si="248"/>
        <v>-8.1020255063765934</v>
      </c>
      <c r="U1017" s="12">
        <f t="shared" si="249"/>
        <v>36.609152288072018</v>
      </c>
      <c r="V1017" s="2">
        <f t="shared" si="250"/>
        <v>7.2018004501125281</v>
      </c>
      <c r="W1017" s="39">
        <f t="shared" si="251"/>
        <v>9.6774193548387064</v>
      </c>
      <c r="X1017" s="39">
        <f t="shared" si="252"/>
        <v>17.179294823705916</v>
      </c>
      <c r="Y1017" s="39">
        <f t="shared" si="253"/>
        <v>8.3270817704426072</v>
      </c>
      <c r="Z1017" s="7">
        <f t="shared" si="254"/>
        <v>137.36770105879913</v>
      </c>
      <c r="AA1017" s="16">
        <v>432</v>
      </c>
      <c r="AB1017" s="57">
        <f t="shared" si="255"/>
        <v>22.293916793961721</v>
      </c>
      <c r="AC1017" s="2">
        <v>11</v>
      </c>
      <c r="AD1017" s="7">
        <v>3611</v>
      </c>
      <c r="AE1017">
        <v>204</v>
      </c>
      <c r="AF1017">
        <v>212</v>
      </c>
      <c r="AG1017">
        <v>189</v>
      </c>
      <c r="AH1017" s="2">
        <v>77</v>
      </c>
      <c r="AI1017" s="7">
        <v>16</v>
      </c>
      <c r="AJ1017">
        <v>88</v>
      </c>
      <c r="AK1017">
        <v>0</v>
      </c>
      <c r="AL1017">
        <v>0</v>
      </c>
      <c r="AM1017">
        <v>0</v>
      </c>
      <c r="AN1017">
        <v>0</v>
      </c>
      <c r="AO1017" s="2">
        <v>30</v>
      </c>
    </row>
    <row r="1018" spans="1:41">
      <c r="A1018" s="2">
        <v>1198000</v>
      </c>
      <c r="B1018">
        <f t="shared" si="240"/>
        <v>19.966666666666665</v>
      </c>
      <c r="C1018" s="16">
        <v>1498881722</v>
      </c>
      <c r="D1018" s="6">
        <f t="shared" si="241"/>
        <v>42917.168078703704</v>
      </c>
      <c r="E1018" s="20">
        <v>1492</v>
      </c>
      <c r="F1018" s="21">
        <v>-16548</v>
      </c>
      <c r="G1018" s="22">
        <v>-5180</v>
      </c>
      <c r="H1018">
        <f t="shared" si="242"/>
        <v>9.1064453125E-2</v>
      </c>
      <c r="I1018">
        <f t="shared" si="243"/>
        <v>-1.010009765625</v>
      </c>
      <c r="J1018" s="2">
        <f t="shared" si="244"/>
        <v>-0.316162109375</v>
      </c>
      <c r="K1018" s="16">
        <v>-2461</v>
      </c>
      <c r="L1018" s="16">
        <v>-9615</v>
      </c>
      <c r="M1018" s="16">
        <v>4013</v>
      </c>
      <c r="N1018" s="18">
        <f t="shared" si="245"/>
        <v>-18.757621951219512</v>
      </c>
      <c r="O1018">
        <f t="shared" si="246"/>
        <v>-73.285060975609767</v>
      </c>
      <c r="P1018" s="2">
        <f t="shared" si="247"/>
        <v>30.586890243902442</v>
      </c>
      <c r="Q1018" s="14">
        <v>-109</v>
      </c>
      <c r="R1018" s="14">
        <v>261</v>
      </c>
      <c r="S1018" s="27">
        <v>43</v>
      </c>
      <c r="T1018" s="18">
        <f t="shared" si="248"/>
        <v>-16.354088522130532</v>
      </c>
      <c r="U1018" s="12">
        <f t="shared" si="249"/>
        <v>39.159789947486871</v>
      </c>
      <c r="V1018" s="2">
        <f t="shared" si="250"/>
        <v>6.4516129032258061</v>
      </c>
      <c r="W1018" s="39">
        <f t="shared" si="251"/>
        <v>1.4253563390847681</v>
      </c>
      <c r="X1018" s="39">
        <f t="shared" si="252"/>
        <v>19.72993248312077</v>
      </c>
      <c r="Y1018" s="39">
        <f t="shared" si="253"/>
        <v>7.576894223555886</v>
      </c>
      <c r="Z1018" s="7">
        <f t="shared" si="254"/>
        <v>96.908961105648828</v>
      </c>
      <c r="AA1018" s="16">
        <v>416</v>
      </c>
      <c r="AB1018" s="57">
        <f t="shared" si="255"/>
        <v>22.245993949740917</v>
      </c>
      <c r="AC1018" s="2">
        <v>11</v>
      </c>
      <c r="AD1018" s="7">
        <v>3616</v>
      </c>
      <c r="AE1018">
        <v>278</v>
      </c>
      <c r="AF1018">
        <v>282</v>
      </c>
      <c r="AG1018">
        <v>247</v>
      </c>
      <c r="AH1018" s="2">
        <v>110</v>
      </c>
      <c r="AI1018" s="7">
        <v>16</v>
      </c>
      <c r="AJ1018">
        <v>109</v>
      </c>
      <c r="AK1018">
        <v>0</v>
      </c>
      <c r="AL1018">
        <v>0</v>
      </c>
      <c r="AM1018">
        <v>18</v>
      </c>
      <c r="AN1018">
        <v>0</v>
      </c>
      <c r="AO1018" s="2">
        <v>9</v>
      </c>
    </row>
    <row r="1019" spans="1:41">
      <c r="A1019" s="2">
        <v>1199000</v>
      </c>
      <c r="B1019">
        <f t="shared" si="240"/>
        <v>19.983333333333334</v>
      </c>
      <c r="C1019" s="16">
        <v>1498881723</v>
      </c>
      <c r="D1019" s="6">
        <f t="shared" si="241"/>
        <v>42917.168090277773</v>
      </c>
      <c r="E1019" s="20">
        <v>1200</v>
      </c>
      <c r="F1019" s="21">
        <v>-19000</v>
      </c>
      <c r="G1019" s="22">
        <v>-3620</v>
      </c>
      <c r="H1019">
        <f t="shared" si="242"/>
        <v>7.32421875E-2</v>
      </c>
      <c r="I1019">
        <f t="shared" si="243"/>
        <v>-1.15966796875</v>
      </c>
      <c r="J1019" s="2">
        <f t="shared" si="244"/>
        <v>-0.220947265625</v>
      </c>
      <c r="K1019" s="16">
        <v>6031</v>
      </c>
      <c r="L1019" s="16">
        <v>-9601</v>
      </c>
      <c r="M1019" s="16">
        <v>3183</v>
      </c>
      <c r="N1019" s="18">
        <f t="shared" si="245"/>
        <v>45.967987804878049</v>
      </c>
      <c r="O1019">
        <f t="shared" si="246"/>
        <v>-73.178353658536594</v>
      </c>
      <c r="P1019" s="2">
        <f t="shared" si="247"/>
        <v>24.260670731707318</v>
      </c>
      <c r="Q1019" s="14">
        <v>2</v>
      </c>
      <c r="R1019" s="14">
        <v>128</v>
      </c>
      <c r="S1019" s="27">
        <v>-226</v>
      </c>
      <c r="T1019" s="18">
        <f t="shared" si="248"/>
        <v>0.30007501875468867</v>
      </c>
      <c r="U1019" s="12">
        <f t="shared" si="249"/>
        <v>19.204801200300075</v>
      </c>
      <c r="V1019" s="2">
        <f t="shared" si="250"/>
        <v>-33.908477119279823</v>
      </c>
      <c r="W1019" s="39">
        <f t="shared" si="251"/>
        <v>18.07951987996999</v>
      </c>
      <c r="X1019" s="39">
        <f t="shared" si="252"/>
        <v>-0.2250562640660263</v>
      </c>
      <c r="Y1019" s="39">
        <f t="shared" si="253"/>
        <v>-32.783195798949741</v>
      </c>
      <c r="Z1019" s="7">
        <f t="shared" si="254"/>
        <v>244.00871186982027</v>
      </c>
      <c r="AA1019" s="16">
        <v>384</v>
      </c>
      <c r="AB1019" s="57">
        <f t="shared" si="255"/>
        <v>22.150148261299307</v>
      </c>
      <c r="AC1019" s="2">
        <v>11</v>
      </c>
      <c r="AD1019" s="7">
        <v>3620</v>
      </c>
      <c r="AE1019">
        <v>191</v>
      </c>
      <c r="AF1019">
        <v>200</v>
      </c>
      <c r="AG1019">
        <v>177</v>
      </c>
      <c r="AH1019" s="2">
        <v>71</v>
      </c>
      <c r="AI1019" s="7">
        <v>16</v>
      </c>
      <c r="AJ1019">
        <v>70</v>
      </c>
      <c r="AK1019">
        <v>0</v>
      </c>
      <c r="AL1019">
        <v>27</v>
      </c>
      <c r="AM1019">
        <v>0</v>
      </c>
      <c r="AN1019">
        <v>0</v>
      </c>
      <c r="AO1019" s="2">
        <v>0</v>
      </c>
    </row>
    <row r="1020" spans="1:41">
      <c r="A1020" s="2">
        <v>1200000</v>
      </c>
      <c r="B1020">
        <f t="shared" si="240"/>
        <v>20</v>
      </c>
      <c r="C1020" s="16">
        <v>1498881724</v>
      </c>
      <c r="D1020" s="6">
        <f t="shared" si="241"/>
        <v>42917.16810185185</v>
      </c>
      <c r="E1020" s="20">
        <v>1668</v>
      </c>
      <c r="F1020" s="21">
        <v>-16708</v>
      </c>
      <c r="G1020" s="22">
        <v>-4756</v>
      </c>
      <c r="H1020">
        <f t="shared" si="242"/>
        <v>0.101806640625</v>
      </c>
      <c r="I1020">
        <f t="shared" si="243"/>
        <v>-1.019775390625</v>
      </c>
      <c r="J1020" s="2">
        <f t="shared" si="244"/>
        <v>-0.290283203125</v>
      </c>
      <c r="K1020" s="16">
        <v>-4071</v>
      </c>
      <c r="L1020" s="16">
        <v>-7086</v>
      </c>
      <c r="M1020" s="16">
        <v>1587</v>
      </c>
      <c r="N1020" s="18">
        <f t="shared" si="245"/>
        <v>-31.028963414634148</v>
      </c>
      <c r="O1020">
        <f t="shared" si="246"/>
        <v>-54.009146341463421</v>
      </c>
      <c r="P1020" s="2">
        <f t="shared" si="247"/>
        <v>12.096036585365855</v>
      </c>
      <c r="Q1020" s="14">
        <v>-251</v>
      </c>
      <c r="R1020" s="14">
        <v>171</v>
      </c>
      <c r="S1020" s="27">
        <v>-229</v>
      </c>
      <c r="T1020" s="18">
        <f t="shared" si="248"/>
        <v>-37.659414853713429</v>
      </c>
      <c r="U1020" s="12">
        <f t="shared" si="249"/>
        <v>25.656414103525883</v>
      </c>
      <c r="V1020" s="2">
        <f t="shared" si="250"/>
        <v>-34.358589647411854</v>
      </c>
      <c r="W1020" s="39">
        <f t="shared" si="251"/>
        <v>-19.879969992498129</v>
      </c>
      <c r="X1020" s="39">
        <f t="shared" si="252"/>
        <v>6.2265566391597815</v>
      </c>
      <c r="Y1020" s="39">
        <f t="shared" si="253"/>
        <v>-33.233308327081772</v>
      </c>
      <c r="Z1020" s="7">
        <f t="shared" si="254"/>
        <v>306.59321545159617</v>
      </c>
      <c r="AA1020" s="16">
        <v>432</v>
      </c>
      <c r="AB1020" s="57">
        <f t="shared" si="255"/>
        <v>22.293916793961721</v>
      </c>
      <c r="AC1020" s="2">
        <v>11</v>
      </c>
      <c r="AD1020" s="7">
        <v>3624</v>
      </c>
      <c r="AE1020">
        <v>137</v>
      </c>
      <c r="AF1020">
        <v>163</v>
      </c>
      <c r="AG1020">
        <v>156</v>
      </c>
      <c r="AH1020" s="2">
        <v>49</v>
      </c>
      <c r="AI1020" s="7">
        <v>16</v>
      </c>
      <c r="AJ1020">
        <v>62</v>
      </c>
      <c r="AK1020">
        <v>0</v>
      </c>
      <c r="AL1020">
        <v>37</v>
      </c>
      <c r="AM1020">
        <v>0</v>
      </c>
      <c r="AN1020">
        <v>0</v>
      </c>
      <c r="AO1020" s="2">
        <v>0</v>
      </c>
    </row>
    <row r="1021" spans="1:41">
      <c r="A1021" s="2">
        <v>1201000</v>
      </c>
      <c r="B1021">
        <f t="shared" si="240"/>
        <v>20.016666666666666</v>
      </c>
      <c r="C1021" s="16">
        <v>1498881725</v>
      </c>
      <c r="D1021" s="6">
        <f t="shared" si="241"/>
        <v>42917.168113425927</v>
      </c>
      <c r="E1021" s="20">
        <v>444</v>
      </c>
      <c r="F1021" s="21">
        <v>-16548</v>
      </c>
      <c r="G1021" s="22">
        <v>-4420</v>
      </c>
      <c r="H1021">
        <f t="shared" si="242"/>
        <v>2.7099609375E-2</v>
      </c>
      <c r="I1021">
        <f t="shared" si="243"/>
        <v>-1.010009765625</v>
      </c>
      <c r="J1021" s="2">
        <f t="shared" si="244"/>
        <v>-0.269775390625</v>
      </c>
      <c r="K1021" s="16">
        <v>2776</v>
      </c>
      <c r="L1021" s="16">
        <v>-7044</v>
      </c>
      <c r="M1021" s="16">
        <v>7310</v>
      </c>
      <c r="N1021" s="18">
        <f t="shared" si="245"/>
        <v>21.158536585365855</v>
      </c>
      <c r="O1021">
        <f t="shared" si="246"/>
        <v>-53.689024390243908</v>
      </c>
      <c r="P1021" s="2">
        <f t="shared" si="247"/>
        <v>55.716463414634148</v>
      </c>
      <c r="Q1021" s="14">
        <v>-184</v>
      </c>
      <c r="R1021" s="14">
        <v>272</v>
      </c>
      <c r="S1021" s="27">
        <v>-10</v>
      </c>
      <c r="T1021" s="18">
        <f t="shared" si="248"/>
        <v>-27.606901725431356</v>
      </c>
      <c r="U1021" s="12">
        <f t="shared" si="249"/>
        <v>40.810202550637662</v>
      </c>
      <c r="V1021" s="2">
        <f t="shared" si="250"/>
        <v>-1.5003750937734432</v>
      </c>
      <c r="W1021" s="39">
        <f t="shared" si="251"/>
        <v>-9.8274568642160567</v>
      </c>
      <c r="X1021" s="39">
        <f t="shared" si="252"/>
        <v>21.380345086271561</v>
      </c>
      <c r="Y1021" s="39">
        <f t="shared" si="253"/>
        <v>-0.37509377344336325</v>
      </c>
      <c r="Z1021" s="7">
        <f t="shared" si="254"/>
        <v>366.20659396312863</v>
      </c>
      <c r="AA1021" s="16">
        <v>320</v>
      </c>
      <c r="AB1021" s="57">
        <f t="shared" si="255"/>
        <v>21.958456884416091</v>
      </c>
      <c r="AC1021" s="2">
        <v>11</v>
      </c>
      <c r="AD1021" s="7">
        <v>3626</v>
      </c>
      <c r="AE1021">
        <v>128</v>
      </c>
      <c r="AF1021">
        <v>159</v>
      </c>
      <c r="AG1021">
        <v>154</v>
      </c>
      <c r="AH1021" s="2">
        <v>45</v>
      </c>
      <c r="AI1021" s="7">
        <v>16</v>
      </c>
      <c r="AJ1021">
        <v>50</v>
      </c>
      <c r="AK1021">
        <v>0</v>
      </c>
      <c r="AL1021">
        <v>31</v>
      </c>
      <c r="AM1021">
        <v>0</v>
      </c>
      <c r="AN1021">
        <v>7</v>
      </c>
      <c r="AO1021" s="2">
        <v>0</v>
      </c>
    </row>
    <row r="1022" spans="1:41">
      <c r="A1022" s="2">
        <v>1202000</v>
      </c>
      <c r="B1022">
        <f t="shared" si="240"/>
        <v>20.033333333333335</v>
      </c>
      <c r="C1022" s="16">
        <v>1498881726</v>
      </c>
      <c r="D1022" s="6">
        <f t="shared" si="241"/>
        <v>42917.168124999997</v>
      </c>
      <c r="E1022" s="20">
        <v>260</v>
      </c>
      <c r="F1022" s="21">
        <v>-18252</v>
      </c>
      <c r="G1022" s="22">
        <v>-5040</v>
      </c>
      <c r="H1022">
        <f t="shared" si="242"/>
        <v>1.5869140625E-2</v>
      </c>
      <c r="I1022">
        <f t="shared" si="243"/>
        <v>-1.114013671875</v>
      </c>
      <c r="J1022" s="2">
        <f t="shared" si="244"/>
        <v>-0.3076171875</v>
      </c>
      <c r="K1022" s="16">
        <v>-1866</v>
      </c>
      <c r="L1022" s="16">
        <v>-8403</v>
      </c>
      <c r="M1022" s="16">
        <v>-8464</v>
      </c>
      <c r="N1022" s="18">
        <f t="shared" si="245"/>
        <v>-14.222560975609758</v>
      </c>
      <c r="O1022">
        <f t="shared" si="246"/>
        <v>-64.047256097560975</v>
      </c>
      <c r="P1022" s="2">
        <f t="shared" si="247"/>
        <v>-64.512195121951223</v>
      </c>
      <c r="Q1022" s="14">
        <v>-278</v>
      </c>
      <c r="R1022" s="14">
        <v>242</v>
      </c>
      <c r="S1022" s="27">
        <v>42</v>
      </c>
      <c r="T1022" s="18">
        <f t="shared" si="248"/>
        <v>-41.710427606901725</v>
      </c>
      <c r="U1022" s="12">
        <f t="shared" si="249"/>
        <v>36.309077269317328</v>
      </c>
      <c r="V1022" s="2">
        <f t="shared" si="250"/>
        <v>6.301575393848462</v>
      </c>
      <c r="W1022" s="39">
        <f t="shared" si="251"/>
        <v>-23.930982745686425</v>
      </c>
      <c r="X1022" s="39">
        <f t="shared" si="252"/>
        <v>16.879219804951227</v>
      </c>
      <c r="Y1022" s="39">
        <f t="shared" si="253"/>
        <v>7.426856714178542</v>
      </c>
      <c r="Z1022" s="7">
        <f t="shared" si="254"/>
        <v>9.5596548462379189</v>
      </c>
      <c r="AA1022" s="16">
        <v>384</v>
      </c>
      <c r="AB1022" s="57">
        <f t="shared" si="255"/>
        <v>22.150148261299307</v>
      </c>
      <c r="AC1022" s="2">
        <v>11</v>
      </c>
      <c r="AD1022" s="7">
        <v>3630</v>
      </c>
      <c r="AE1022">
        <v>120</v>
      </c>
      <c r="AF1022">
        <v>151</v>
      </c>
      <c r="AG1022">
        <v>147</v>
      </c>
      <c r="AH1022" s="2">
        <v>42</v>
      </c>
      <c r="AI1022" s="7">
        <v>16</v>
      </c>
      <c r="AJ1022">
        <v>84</v>
      </c>
      <c r="AK1022">
        <v>0</v>
      </c>
      <c r="AL1022">
        <v>0</v>
      </c>
      <c r="AM1022">
        <v>0</v>
      </c>
      <c r="AN1022">
        <v>26</v>
      </c>
      <c r="AO1022" s="2">
        <v>5</v>
      </c>
    </row>
    <row r="1023" spans="1:41">
      <c r="A1023" s="2">
        <v>1203000</v>
      </c>
      <c r="B1023">
        <f t="shared" si="240"/>
        <v>20.05</v>
      </c>
      <c r="C1023" s="16">
        <v>1498881727</v>
      </c>
      <c r="D1023" s="6">
        <f t="shared" si="241"/>
        <v>42917.168136574073</v>
      </c>
      <c r="E1023" s="20">
        <v>16</v>
      </c>
      <c r="F1023" s="21">
        <v>-13816</v>
      </c>
      <c r="G1023" s="22">
        <v>-7516</v>
      </c>
      <c r="H1023">
        <f t="shared" si="242"/>
        <v>9.765625E-4</v>
      </c>
      <c r="I1023">
        <f t="shared" si="243"/>
        <v>-0.84326171875</v>
      </c>
      <c r="J1023" s="2">
        <f t="shared" si="244"/>
        <v>-0.458740234375</v>
      </c>
      <c r="K1023" s="16">
        <v>-2010</v>
      </c>
      <c r="L1023" s="16">
        <v>-11650</v>
      </c>
      <c r="M1023" s="16">
        <v>-5313</v>
      </c>
      <c r="N1023" s="18">
        <f t="shared" si="245"/>
        <v>-15.320121951219514</v>
      </c>
      <c r="O1023">
        <f t="shared" si="246"/>
        <v>-88.795731707317074</v>
      </c>
      <c r="P1023" s="2">
        <f t="shared" si="247"/>
        <v>-40.495426829268297</v>
      </c>
      <c r="Q1023" s="14">
        <v>-75</v>
      </c>
      <c r="R1023" s="14">
        <v>103</v>
      </c>
      <c r="S1023" s="27">
        <v>251</v>
      </c>
      <c r="T1023" s="18">
        <f t="shared" si="248"/>
        <v>-11.252813203300825</v>
      </c>
      <c r="U1023" s="12">
        <f t="shared" si="249"/>
        <v>15.453863465866467</v>
      </c>
      <c r="V1023" s="2">
        <f t="shared" si="250"/>
        <v>37.659414853713429</v>
      </c>
      <c r="W1023" s="39">
        <f t="shared" si="251"/>
        <v>6.526631657914475</v>
      </c>
      <c r="X1023" s="39">
        <f t="shared" si="252"/>
        <v>-3.975993998499634</v>
      </c>
      <c r="Y1023" s="39">
        <f t="shared" si="253"/>
        <v>38.784696174043511</v>
      </c>
      <c r="Z1023" s="7">
        <f t="shared" si="254"/>
        <v>95.755214337332006</v>
      </c>
      <c r="AA1023" s="16">
        <v>320</v>
      </c>
      <c r="AB1023" s="57">
        <f t="shared" si="255"/>
        <v>21.958456884416091</v>
      </c>
      <c r="AC1023" s="2">
        <v>10</v>
      </c>
      <c r="AD1023" s="7">
        <v>3634</v>
      </c>
      <c r="AE1023">
        <v>188</v>
      </c>
      <c r="AF1023">
        <v>199</v>
      </c>
      <c r="AG1023">
        <v>182</v>
      </c>
      <c r="AH1023" s="2">
        <v>73</v>
      </c>
      <c r="AI1023" s="7">
        <v>16</v>
      </c>
      <c r="AJ1023">
        <v>106</v>
      </c>
      <c r="AK1023">
        <v>0</v>
      </c>
      <c r="AL1023">
        <v>0</v>
      </c>
      <c r="AM1023">
        <v>0</v>
      </c>
      <c r="AN1023">
        <v>0</v>
      </c>
      <c r="AO1023" s="2">
        <v>30</v>
      </c>
    </row>
    <row r="1024" spans="1:41">
      <c r="A1024" s="2">
        <v>1204000</v>
      </c>
      <c r="B1024">
        <f t="shared" si="240"/>
        <v>20.066666666666666</v>
      </c>
      <c r="C1024" s="16">
        <v>1498881728</v>
      </c>
      <c r="D1024" s="6">
        <f t="shared" si="241"/>
        <v>42917.16814814815</v>
      </c>
      <c r="E1024" s="20">
        <v>-168</v>
      </c>
      <c r="F1024" s="21">
        <v>-24196</v>
      </c>
      <c r="G1024" s="22">
        <v>-4308</v>
      </c>
      <c r="H1024">
        <f t="shared" si="242"/>
        <v>-1.025390625E-2</v>
      </c>
      <c r="I1024">
        <f t="shared" si="243"/>
        <v>-1.476806640625</v>
      </c>
      <c r="J1024" s="2">
        <f t="shared" si="244"/>
        <v>-0.262939453125</v>
      </c>
      <c r="K1024" s="16">
        <v>4195</v>
      </c>
      <c r="L1024" s="16">
        <v>-14430</v>
      </c>
      <c r="M1024" s="16">
        <v>-9655</v>
      </c>
      <c r="N1024" s="18">
        <f t="shared" si="245"/>
        <v>31.974085365853661</v>
      </c>
      <c r="O1024">
        <f t="shared" si="246"/>
        <v>-109.98475609756099</v>
      </c>
      <c r="P1024" s="2">
        <f t="shared" si="247"/>
        <v>-73.589939024390247</v>
      </c>
      <c r="Q1024" s="14">
        <v>-122</v>
      </c>
      <c r="R1024" s="14">
        <v>260</v>
      </c>
      <c r="S1024" s="27">
        <v>-2</v>
      </c>
      <c r="T1024" s="18">
        <f t="shared" si="248"/>
        <v>-18.304576144036009</v>
      </c>
      <c r="U1024" s="12">
        <f t="shared" si="249"/>
        <v>39.00975243810953</v>
      </c>
      <c r="V1024" s="2">
        <f t="shared" si="250"/>
        <v>-0.30007501875468867</v>
      </c>
      <c r="W1024" s="39">
        <f t="shared" si="251"/>
        <v>-0.52513128282070909</v>
      </c>
      <c r="X1024" s="39">
        <f t="shared" si="252"/>
        <v>19.579894973743428</v>
      </c>
      <c r="Y1024" s="39">
        <f t="shared" si="253"/>
        <v>0.82520630157539132</v>
      </c>
      <c r="Z1024" s="7">
        <f t="shared" si="254"/>
        <v>51.748467340895559</v>
      </c>
      <c r="AA1024" s="16">
        <v>384</v>
      </c>
      <c r="AB1024" s="57">
        <f t="shared" si="255"/>
        <v>22.150148261299307</v>
      </c>
      <c r="AC1024" s="2">
        <v>10</v>
      </c>
      <c r="AD1024" s="7">
        <v>3639</v>
      </c>
      <c r="AE1024">
        <v>182</v>
      </c>
      <c r="AF1024">
        <v>195</v>
      </c>
      <c r="AG1024">
        <v>180</v>
      </c>
      <c r="AH1024" s="2">
        <v>69</v>
      </c>
      <c r="AI1024" s="7">
        <v>16</v>
      </c>
      <c r="AJ1024">
        <v>111</v>
      </c>
      <c r="AK1024">
        <v>0</v>
      </c>
      <c r="AL1024">
        <v>6</v>
      </c>
      <c r="AM1024">
        <v>17</v>
      </c>
      <c r="AN1024">
        <v>0</v>
      </c>
      <c r="AO1024" s="2">
        <v>0</v>
      </c>
    </row>
    <row r="1025" spans="1:41">
      <c r="A1025" s="2">
        <v>1205000</v>
      </c>
      <c r="B1025">
        <f t="shared" si="240"/>
        <v>20.083333333333332</v>
      </c>
      <c r="C1025" s="16">
        <v>1498881729</v>
      </c>
      <c r="D1025" s="6">
        <f t="shared" si="241"/>
        <v>42917.16815972222</v>
      </c>
      <c r="E1025" s="20">
        <v>92</v>
      </c>
      <c r="F1025" s="21">
        <v>-23164</v>
      </c>
      <c r="G1025" s="22">
        <v>-4008</v>
      </c>
      <c r="H1025">
        <f t="shared" si="242"/>
        <v>5.615234375E-3</v>
      </c>
      <c r="I1025">
        <f t="shared" si="243"/>
        <v>-1.413818359375</v>
      </c>
      <c r="J1025" s="2">
        <f t="shared" si="244"/>
        <v>-0.24462890625</v>
      </c>
      <c r="K1025" s="16">
        <v>-2437</v>
      </c>
      <c r="L1025" s="16">
        <v>-16637</v>
      </c>
      <c r="M1025" s="16">
        <v>-10613</v>
      </c>
      <c r="N1025" s="18">
        <f t="shared" si="245"/>
        <v>-18.574695121951223</v>
      </c>
      <c r="O1025">
        <f t="shared" si="246"/>
        <v>-126.8064024390244</v>
      </c>
      <c r="P1025" s="2">
        <f t="shared" si="247"/>
        <v>-80.89176829268294</v>
      </c>
      <c r="Q1025" s="14">
        <v>-242</v>
      </c>
      <c r="R1025" s="14">
        <v>216</v>
      </c>
      <c r="S1025" s="27">
        <v>122</v>
      </c>
      <c r="T1025" s="18">
        <f t="shared" si="248"/>
        <v>-36.309077269317328</v>
      </c>
      <c r="U1025" s="12">
        <f t="shared" si="249"/>
        <v>32.408102025506373</v>
      </c>
      <c r="V1025" s="2">
        <f t="shared" si="250"/>
        <v>18.304576144036009</v>
      </c>
      <c r="W1025" s="39">
        <f t="shared" si="251"/>
        <v>-18.529632408102028</v>
      </c>
      <c r="X1025" s="39">
        <f t="shared" si="252"/>
        <v>12.978244561140272</v>
      </c>
      <c r="Y1025" s="39">
        <f t="shared" si="253"/>
        <v>19.429857464366087</v>
      </c>
      <c r="Z1025" s="7">
        <f t="shared" si="254"/>
        <v>40.050988818722345</v>
      </c>
      <c r="AA1025" s="16">
        <v>384</v>
      </c>
      <c r="AB1025" s="57">
        <f t="shared" si="255"/>
        <v>22.150148261299307</v>
      </c>
      <c r="AC1025" s="2">
        <v>10</v>
      </c>
      <c r="AD1025" s="7">
        <v>3643</v>
      </c>
      <c r="AE1025">
        <v>137</v>
      </c>
      <c r="AF1025">
        <v>157</v>
      </c>
      <c r="AG1025">
        <v>150</v>
      </c>
      <c r="AH1025" s="2">
        <v>51</v>
      </c>
      <c r="AI1025" s="7">
        <v>16</v>
      </c>
      <c r="AJ1025">
        <v>92</v>
      </c>
      <c r="AK1025">
        <v>0</v>
      </c>
      <c r="AL1025">
        <v>1</v>
      </c>
      <c r="AM1025">
        <v>0</v>
      </c>
      <c r="AN1025">
        <v>30</v>
      </c>
      <c r="AO1025" s="2">
        <v>4</v>
      </c>
    </row>
    <row r="1026" spans="1:41">
      <c r="A1026" s="2">
        <v>1206000</v>
      </c>
      <c r="B1026">
        <f t="shared" si="240"/>
        <v>20.100000000000001</v>
      </c>
      <c r="C1026" s="16">
        <v>1498881730</v>
      </c>
      <c r="D1026" s="6">
        <f t="shared" si="241"/>
        <v>42917.168171296296</v>
      </c>
      <c r="E1026" s="20">
        <v>408</v>
      </c>
      <c r="F1026" s="21">
        <v>-13436</v>
      </c>
      <c r="G1026" s="22">
        <v>-2680</v>
      </c>
      <c r="H1026">
        <f t="shared" si="242"/>
        <v>2.490234375E-2</v>
      </c>
      <c r="I1026">
        <f t="shared" si="243"/>
        <v>-0.820068359375</v>
      </c>
      <c r="J1026" s="2">
        <f t="shared" si="244"/>
        <v>-0.16357421875</v>
      </c>
      <c r="K1026" s="16">
        <v>-8282</v>
      </c>
      <c r="L1026" s="16">
        <v>-17523</v>
      </c>
      <c r="M1026" s="16">
        <v>-7059</v>
      </c>
      <c r="N1026" s="18">
        <f t="shared" si="245"/>
        <v>-63.125000000000007</v>
      </c>
      <c r="O1026">
        <f t="shared" si="246"/>
        <v>-133.5594512195122</v>
      </c>
      <c r="P1026" s="2">
        <f t="shared" si="247"/>
        <v>-53.803353658536587</v>
      </c>
      <c r="Q1026" s="14">
        <v>154</v>
      </c>
      <c r="R1026" s="14">
        <v>48</v>
      </c>
      <c r="S1026" s="27">
        <v>124</v>
      </c>
      <c r="T1026" s="18">
        <f t="shared" si="248"/>
        <v>23.105776444111029</v>
      </c>
      <c r="U1026" s="12">
        <f t="shared" si="249"/>
        <v>7.2018004501125281</v>
      </c>
      <c r="V1026" s="2">
        <f t="shared" si="250"/>
        <v>18.604651162790699</v>
      </c>
      <c r="W1026" s="39">
        <f t="shared" si="251"/>
        <v>40.885221305326326</v>
      </c>
      <c r="X1026" s="39">
        <f t="shared" si="252"/>
        <v>-12.228057014253572</v>
      </c>
      <c r="Y1026" s="39">
        <f t="shared" si="253"/>
        <v>19.729932483120777</v>
      </c>
      <c r="Z1026" s="7">
        <f t="shared" si="254"/>
        <v>153.02366014291891</v>
      </c>
      <c r="AA1026" s="16">
        <v>480</v>
      </c>
      <c r="AB1026" s="57">
        <f t="shared" si="255"/>
        <v>22.437685326624134</v>
      </c>
      <c r="AC1026" s="2">
        <v>10</v>
      </c>
      <c r="AD1026" s="7">
        <v>3648</v>
      </c>
      <c r="AE1026">
        <v>200</v>
      </c>
      <c r="AF1026">
        <v>215</v>
      </c>
      <c r="AG1026">
        <v>194</v>
      </c>
      <c r="AH1026" s="2">
        <v>75</v>
      </c>
      <c r="AI1026" s="7">
        <v>16</v>
      </c>
      <c r="AJ1026">
        <v>74</v>
      </c>
      <c r="AK1026">
        <v>0</v>
      </c>
      <c r="AL1026">
        <v>5</v>
      </c>
      <c r="AM1026">
        <v>19</v>
      </c>
      <c r="AN1026">
        <v>0</v>
      </c>
      <c r="AO1026" s="2">
        <v>0</v>
      </c>
    </row>
    <row r="1027" spans="1:41">
      <c r="A1027" s="2">
        <v>1207000</v>
      </c>
      <c r="B1027">
        <f t="shared" ref="B1027:B1090" si="256">A1027/1000/60</f>
        <v>20.116666666666667</v>
      </c>
      <c r="C1027" s="16">
        <v>1498881731</v>
      </c>
      <c r="D1027" s="6">
        <f t="shared" ref="D1027:D1090" si="257">(C1027) / 86400 + 25569</f>
        <v>42917.168182870373</v>
      </c>
      <c r="E1027" s="20">
        <v>-1504</v>
      </c>
      <c r="F1027" s="21">
        <v>-14904</v>
      </c>
      <c r="G1027" s="22">
        <v>-2520</v>
      </c>
      <c r="H1027">
        <f t="shared" ref="H1027:H1090" si="258">E1027/16384</f>
        <v>-9.1796875E-2</v>
      </c>
      <c r="I1027">
        <f t="shared" ref="I1027:I1090" si="259">F1027/16384</f>
        <v>-0.90966796875</v>
      </c>
      <c r="J1027" s="2">
        <f t="shared" ref="J1027:J1090" si="260">G1027/16384</f>
        <v>-0.15380859375</v>
      </c>
      <c r="K1027" s="16">
        <v>-9235</v>
      </c>
      <c r="L1027" s="16">
        <v>-11254</v>
      </c>
      <c r="M1027" s="16">
        <v>-10113</v>
      </c>
      <c r="N1027" s="18">
        <f t="shared" ref="N1027:N1090" si="261">K1027/131.2</f>
        <v>-70.388719512195124</v>
      </c>
      <c r="O1027">
        <f t="shared" ref="O1027:O1090" si="262">L1027/131.2</f>
        <v>-85.777439024390247</v>
      </c>
      <c r="P1027" s="2">
        <f t="shared" ref="P1027:P1090" si="263">M1027/131.2</f>
        <v>-77.080792682926841</v>
      </c>
      <c r="Q1027" s="14">
        <v>-167</v>
      </c>
      <c r="R1027" s="14">
        <v>255</v>
      </c>
      <c r="S1027" s="27">
        <v>-139</v>
      </c>
      <c r="T1027" s="18">
        <f t="shared" ref="T1027:T1090" si="264">Q1027/6.665</f>
        <v>-25.056264066016503</v>
      </c>
      <c r="U1027" s="12">
        <f t="shared" ref="U1027:U1090" si="265">R1027/6.665</f>
        <v>38.259564891222809</v>
      </c>
      <c r="V1027" s="2">
        <f t="shared" ref="V1027:V1090" si="266">S1027/6.665</f>
        <v>-20.855213803450862</v>
      </c>
      <c r="W1027" s="39">
        <f t="shared" ref="W1027:W1090" si="267">T1027-(-17.7794448612153)</f>
        <v>-7.2768192048012033</v>
      </c>
      <c r="X1027" s="39">
        <f t="shared" ref="X1027:X1090" si="268">U1027-(19.4298574643661)</f>
        <v>18.829707426856707</v>
      </c>
      <c r="Y1027" s="39">
        <f t="shared" ref="Y1027:Y1090" si="269">V1027-(-1.12528132033008)</f>
        <v>-19.729932483120784</v>
      </c>
      <c r="Z1027" s="7">
        <f t="shared" ref="Z1027:Z1090" si="270">180-(ATAN2(W1027,Y1027)*60)</f>
        <v>295.44834452548207</v>
      </c>
      <c r="AA1027" s="16">
        <v>320</v>
      </c>
      <c r="AB1027" s="57">
        <f t="shared" ref="AB1027:AB1090" si="271">(AA1027/333.87)+21</f>
        <v>21.958456884416091</v>
      </c>
      <c r="AC1027" s="2">
        <v>10</v>
      </c>
      <c r="AD1027" s="7">
        <v>3651</v>
      </c>
      <c r="AE1027">
        <v>122</v>
      </c>
      <c r="AF1027">
        <v>153</v>
      </c>
      <c r="AG1027">
        <v>149</v>
      </c>
      <c r="AH1027" s="2">
        <v>43</v>
      </c>
      <c r="AI1027" s="7">
        <v>16</v>
      </c>
      <c r="AJ1027">
        <v>75</v>
      </c>
      <c r="AK1027">
        <v>0</v>
      </c>
      <c r="AL1027">
        <v>45</v>
      </c>
      <c r="AM1027">
        <v>0</v>
      </c>
      <c r="AN1027">
        <v>5</v>
      </c>
      <c r="AO1027" s="2">
        <v>0</v>
      </c>
    </row>
    <row r="1028" spans="1:41">
      <c r="A1028" s="2">
        <v>1208000</v>
      </c>
      <c r="B1028">
        <f t="shared" si="256"/>
        <v>20.133333333333333</v>
      </c>
      <c r="C1028" s="16">
        <v>1498881732</v>
      </c>
      <c r="D1028" s="6">
        <f t="shared" si="257"/>
        <v>42917.168194444443</v>
      </c>
      <c r="E1028" s="20">
        <v>352</v>
      </c>
      <c r="F1028" s="21">
        <v>-10388</v>
      </c>
      <c r="G1028" s="22">
        <v>-3540</v>
      </c>
      <c r="H1028">
        <f t="shared" si="258"/>
        <v>2.1484375E-2</v>
      </c>
      <c r="I1028">
        <f t="shared" si="259"/>
        <v>-0.634033203125</v>
      </c>
      <c r="J1028" s="2">
        <f t="shared" si="260"/>
        <v>-0.216064453125</v>
      </c>
      <c r="K1028" s="16">
        <v>-1925</v>
      </c>
      <c r="L1028" s="16">
        <v>-5792</v>
      </c>
      <c r="M1028" s="16">
        <v>-3001</v>
      </c>
      <c r="N1028" s="18">
        <f t="shared" si="261"/>
        <v>-14.672256097560977</v>
      </c>
      <c r="O1028">
        <f t="shared" si="262"/>
        <v>-44.146341463414636</v>
      </c>
      <c r="P1028" s="2">
        <f t="shared" si="263"/>
        <v>-22.873475609756099</v>
      </c>
      <c r="Q1028" s="14">
        <v>-171</v>
      </c>
      <c r="R1028" s="14">
        <v>193</v>
      </c>
      <c r="S1028" s="27">
        <v>179</v>
      </c>
      <c r="T1028" s="18">
        <f t="shared" si="264"/>
        <v>-25.656414103525883</v>
      </c>
      <c r="U1028" s="12">
        <f t="shared" si="265"/>
        <v>28.957239309827457</v>
      </c>
      <c r="V1028" s="2">
        <f t="shared" si="266"/>
        <v>26.856714178544635</v>
      </c>
      <c r="W1028" s="39">
        <f t="shared" si="267"/>
        <v>-7.876969242310583</v>
      </c>
      <c r="X1028" s="39">
        <f t="shared" si="268"/>
        <v>9.5273818454613561</v>
      </c>
      <c r="Y1028" s="39">
        <f t="shared" si="269"/>
        <v>27.981995498874717</v>
      </c>
      <c r="Z1028" s="7">
        <f t="shared" si="270"/>
        <v>69.288199255043168</v>
      </c>
      <c r="AA1028" s="16">
        <v>416</v>
      </c>
      <c r="AB1028" s="57">
        <f t="shared" si="271"/>
        <v>22.245993949740917</v>
      </c>
      <c r="AC1028" s="2">
        <v>10</v>
      </c>
      <c r="AD1028" s="7">
        <v>3655</v>
      </c>
      <c r="AE1028">
        <v>133</v>
      </c>
      <c r="AF1028">
        <v>157</v>
      </c>
      <c r="AG1028">
        <v>151</v>
      </c>
      <c r="AH1028" s="2">
        <v>49</v>
      </c>
      <c r="AI1028" s="7">
        <v>16</v>
      </c>
      <c r="AJ1028">
        <v>81</v>
      </c>
      <c r="AK1028">
        <v>0</v>
      </c>
      <c r="AL1028">
        <v>15</v>
      </c>
      <c r="AM1028">
        <v>0</v>
      </c>
      <c r="AN1028">
        <v>31</v>
      </c>
      <c r="AO1028" s="2">
        <v>0</v>
      </c>
    </row>
    <row r="1029" spans="1:41">
      <c r="A1029" s="2">
        <v>1209000</v>
      </c>
      <c r="B1029">
        <f t="shared" si="256"/>
        <v>20.149999999999999</v>
      </c>
      <c r="C1029" s="16">
        <v>1498881733</v>
      </c>
      <c r="D1029" s="6">
        <f t="shared" si="257"/>
        <v>42917.168206018519</v>
      </c>
      <c r="E1029" s="20">
        <v>-464</v>
      </c>
      <c r="F1029" s="21">
        <v>-20780</v>
      </c>
      <c r="G1029" s="22">
        <v>-5756</v>
      </c>
      <c r="H1029">
        <f t="shared" si="258"/>
        <v>-2.83203125E-2</v>
      </c>
      <c r="I1029">
        <f t="shared" si="259"/>
        <v>-1.268310546875</v>
      </c>
      <c r="J1029" s="2">
        <f t="shared" si="260"/>
        <v>-0.351318359375</v>
      </c>
      <c r="K1029" s="16">
        <v>815</v>
      </c>
      <c r="L1029" s="16">
        <v>-7177</v>
      </c>
      <c r="M1029" s="16">
        <v>-6206</v>
      </c>
      <c r="N1029" s="18">
        <f t="shared" si="261"/>
        <v>6.2118902439024399</v>
      </c>
      <c r="O1029">
        <f t="shared" si="262"/>
        <v>-54.702743902439032</v>
      </c>
      <c r="P1029" s="2">
        <f t="shared" si="263"/>
        <v>-47.301829268292686</v>
      </c>
      <c r="Q1029" s="14">
        <v>-241</v>
      </c>
      <c r="R1029" s="14">
        <v>243</v>
      </c>
      <c r="S1029" s="27">
        <v>77</v>
      </c>
      <c r="T1029" s="18">
        <f t="shared" si="264"/>
        <v>-36.159039759939986</v>
      </c>
      <c r="U1029" s="12">
        <f t="shared" si="265"/>
        <v>36.459114778694676</v>
      </c>
      <c r="V1029" s="2">
        <f t="shared" si="266"/>
        <v>11.552888222055515</v>
      </c>
      <c r="W1029" s="39">
        <f t="shared" si="267"/>
        <v>-18.379594898724687</v>
      </c>
      <c r="X1029" s="39">
        <f t="shared" si="268"/>
        <v>17.029257314328575</v>
      </c>
      <c r="Y1029" s="39">
        <f t="shared" si="269"/>
        <v>12.678169542385595</v>
      </c>
      <c r="Z1029" s="7">
        <f t="shared" si="270"/>
        <v>27.735123249099303</v>
      </c>
      <c r="AA1029" s="16">
        <v>432</v>
      </c>
      <c r="AB1029" s="57">
        <f t="shared" si="271"/>
        <v>22.293916793961721</v>
      </c>
      <c r="AC1029" s="2">
        <v>10</v>
      </c>
      <c r="AD1029" s="7">
        <v>3660</v>
      </c>
      <c r="AE1029">
        <v>128</v>
      </c>
      <c r="AF1029">
        <v>159</v>
      </c>
      <c r="AG1029">
        <v>153</v>
      </c>
      <c r="AH1029" s="2">
        <v>46</v>
      </c>
      <c r="AI1029" s="7">
        <v>16</v>
      </c>
      <c r="AJ1029">
        <v>70</v>
      </c>
      <c r="AK1029">
        <v>0</v>
      </c>
      <c r="AL1029">
        <v>0</v>
      </c>
      <c r="AM1029">
        <v>0</v>
      </c>
      <c r="AN1029">
        <v>11</v>
      </c>
      <c r="AO1029" s="2">
        <v>12</v>
      </c>
    </row>
    <row r="1030" spans="1:41">
      <c r="A1030" s="2">
        <v>1210000</v>
      </c>
      <c r="B1030">
        <f t="shared" si="256"/>
        <v>20.166666666666668</v>
      </c>
      <c r="C1030" s="16">
        <v>1498881734</v>
      </c>
      <c r="D1030" s="6">
        <f t="shared" si="257"/>
        <v>42917.168217592596</v>
      </c>
      <c r="E1030" s="20">
        <v>968</v>
      </c>
      <c r="F1030" s="21">
        <v>-17552</v>
      </c>
      <c r="G1030" s="22">
        <v>-3748</v>
      </c>
      <c r="H1030">
        <f t="shared" si="258"/>
        <v>5.908203125E-2</v>
      </c>
      <c r="I1030">
        <f t="shared" si="259"/>
        <v>-1.0712890625</v>
      </c>
      <c r="J1030" s="2">
        <f t="shared" si="260"/>
        <v>-0.228759765625</v>
      </c>
      <c r="K1030" s="16">
        <v>5814</v>
      </c>
      <c r="L1030" s="16">
        <v>-9654</v>
      </c>
      <c r="M1030" s="16">
        <v>4101</v>
      </c>
      <c r="N1030" s="18">
        <f t="shared" si="261"/>
        <v>44.314024390243908</v>
      </c>
      <c r="O1030">
        <f t="shared" si="262"/>
        <v>-73.582317073170742</v>
      </c>
      <c r="P1030" s="2">
        <f t="shared" si="263"/>
        <v>31.257621951219516</v>
      </c>
      <c r="Q1030" s="14">
        <v>-129</v>
      </c>
      <c r="R1030" s="14">
        <v>159</v>
      </c>
      <c r="S1030" s="27">
        <v>213</v>
      </c>
      <c r="T1030" s="18">
        <f t="shared" si="264"/>
        <v>-19.35483870967742</v>
      </c>
      <c r="U1030" s="12">
        <f t="shared" si="265"/>
        <v>23.855963990997751</v>
      </c>
      <c r="V1030" s="2">
        <f t="shared" si="266"/>
        <v>31.957989497374342</v>
      </c>
      <c r="W1030" s="39">
        <f t="shared" si="267"/>
        <v>-1.5753938484621202</v>
      </c>
      <c r="X1030" s="39">
        <f t="shared" si="268"/>
        <v>4.4261065266316493</v>
      </c>
      <c r="Y1030" s="39">
        <f t="shared" si="269"/>
        <v>33.083270817704424</v>
      </c>
      <c r="Z1030" s="7">
        <f t="shared" si="270"/>
        <v>82.89723419568719</v>
      </c>
      <c r="AA1030" s="16">
        <v>384</v>
      </c>
      <c r="AB1030" s="57">
        <f t="shared" si="271"/>
        <v>22.150148261299307</v>
      </c>
      <c r="AC1030" s="2">
        <v>10</v>
      </c>
      <c r="AD1030" s="7">
        <v>3665</v>
      </c>
      <c r="AE1030">
        <v>217</v>
      </c>
      <c r="AF1030">
        <v>227</v>
      </c>
      <c r="AG1030">
        <v>205</v>
      </c>
      <c r="AH1030" s="2">
        <v>85</v>
      </c>
      <c r="AI1030" s="7">
        <v>16</v>
      </c>
      <c r="AJ1030">
        <v>85</v>
      </c>
      <c r="AK1030">
        <v>0</v>
      </c>
      <c r="AL1030">
        <v>0</v>
      </c>
      <c r="AM1030">
        <v>2</v>
      </c>
      <c r="AN1030">
        <v>0</v>
      </c>
      <c r="AO1030" s="2">
        <v>33</v>
      </c>
    </row>
    <row r="1031" spans="1:41">
      <c r="A1031" s="2">
        <v>1211000</v>
      </c>
      <c r="B1031">
        <f t="shared" si="256"/>
        <v>20.183333333333334</v>
      </c>
      <c r="C1031" s="16">
        <v>1498881735</v>
      </c>
      <c r="D1031" s="6">
        <f t="shared" si="257"/>
        <v>42917.168229166666</v>
      </c>
      <c r="E1031" s="20">
        <v>148</v>
      </c>
      <c r="F1031" s="21">
        <v>-14152</v>
      </c>
      <c r="G1031" s="22">
        <v>-3832</v>
      </c>
      <c r="H1031">
        <f t="shared" si="258"/>
        <v>9.033203125E-3</v>
      </c>
      <c r="I1031">
        <f t="shared" si="259"/>
        <v>-0.86376953125</v>
      </c>
      <c r="J1031" s="2">
        <f t="shared" si="260"/>
        <v>-0.23388671875</v>
      </c>
      <c r="K1031" s="16">
        <v>927</v>
      </c>
      <c r="L1031" s="16">
        <v>-7956</v>
      </c>
      <c r="M1031" s="16">
        <v>-4585</v>
      </c>
      <c r="N1031" s="18">
        <f t="shared" si="261"/>
        <v>7.0655487804878057</v>
      </c>
      <c r="O1031">
        <f t="shared" si="262"/>
        <v>-60.640243902439032</v>
      </c>
      <c r="P1031" s="2">
        <f t="shared" si="263"/>
        <v>-34.946646341463421</v>
      </c>
      <c r="Q1031" s="14">
        <v>-64</v>
      </c>
      <c r="R1031" s="14">
        <v>248</v>
      </c>
      <c r="S1031" s="27">
        <v>-78</v>
      </c>
      <c r="T1031" s="18">
        <f t="shared" si="264"/>
        <v>-9.6024006001500375</v>
      </c>
      <c r="U1031" s="12">
        <f t="shared" si="265"/>
        <v>37.209302325581397</v>
      </c>
      <c r="V1031" s="2">
        <f t="shared" si="266"/>
        <v>-11.702925731432858</v>
      </c>
      <c r="W1031" s="39">
        <f t="shared" si="267"/>
        <v>8.1770442610652623</v>
      </c>
      <c r="X1031" s="39">
        <f t="shared" si="268"/>
        <v>17.779444861215296</v>
      </c>
      <c r="Y1031" s="39">
        <f t="shared" si="269"/>
        <v>-10.577644411102778</v>
      </c>
      <c r="Z1031" s="7">
        <f t="shared" si="270"/>
        <v>234.76235431609817</v>
      </c>
      <c r="AA1031" s="16">
        <v>320</v>
      </c>
      <c r="AB1031" s="57">
        <f t="shared" si="271"/>
        <v>21.958456884416091</v>
      </c>
      <c r="AC1031" s="2">
        <v>10</v>
      </c>
      <c r="AD1031" s="7">
        <v>3670</v>
      </c>
      <c r="AE1031">
        <v>337</v>
      </c>
      <c r="AF1031">
        <v>334</v>
      </c>
      <c r="AG1031">
        <v>286</v>
      </c>
      <c r="AH1031" s="2">
        <v>134</v>
      </c>
      <c r="AI1031" s="7">
        <v>16</v>
      </c>
      <c r="AJ1031">
        <v>58</v>
      </c>
      <c r="AK1031">
        <v>0</v>
      </c>
      <c r="AL1031">
        <v>0</v>
      </c>
      <c r="AM1031">
        <v>24</v>
      </c>
      <c r="AN1031">
        <v>0</v>
      </c>
      <c r="AO1031" s="2">
        <v>4</v>
      </c>
    </row>
    <row r="1032" spans="1:41">
      <c r="A1032" s="2">
        <v>1212000</v>
      </c>
      <c r="B1032">
        <f t="shared" si="256"/>
        <v>20.2</v>
      </c>
      <c r="C1032" s="16">
        <v>1498881736</v>
      </c>
      <c r="D1032" s="6">
        <f t="shared" si="257"/>
        <v>42917.168240740742</v>
      </c>
      <c r="E1032" s="20">
        <v>2468</v>
      </c>
      <c r="F1032" s="21">
        <v>-12312</v>
      </c>
      <c r="G1032" s="22">
        <v>-4140</v>
      </c>
      <c r="H1032">
        <f t="shared" si="258"/>
        <v>0.150634765625</v>
      </c>
      <c r="I1032">
        <f t="shared" si="259"/>
        <v>-0.75146484375</v>
      </c>
      <c r="J1032" s="2">
        <f t="shared" si="260"/>
        <v>-0.252685546875</v>
      </c>
      <c r="K1032" s="16">
        <v>-978</v>
      </c>
      <c r="L1032" s="16">
        <v>-17167</v>
      </c>
      <c r="M1032" s="16">
        <v>12094</v>
      </c>
      <c r="N1032" s="18">
        <f t="shared" si="261"/>
        <v>-7.4542682926829276</v>
      </c>
      <c r="O1032">
        <f t="shared" si="262"/>
        <v>-130.84603658536585</v>
      </c>
      <c r="P1032" s="2">
        <f t="shared" si="263"/>
        <v>92.179878048780495</v>
      </c>
      <c r="Q1032" s="14">
        <v>-117</v>
      </c>
      <c r="R1032" s="14">
        <v>233</v>
      </c>
      <c r="S1032" s="27">
        <v>-179</v>
      </c>
      <c r="T1032" s="18">
        <f t="shared" si="264"/>
        <v>-17.554388597149288</v>
      </c>
      <c r="U1032" s="12">
        <f t="shared" si="265"/>
        <v>34.958739684921227</v>
      </c>
      <c r="V1032" s="2">
        <f t="shared" si="266"/>
        <v>-26.856714178544635</v>
      </c>
      <c r="W1032" s="39">
        <f t="shared" si="267"/>
        <v>0.22505626406601209</v>
      </c>
      <c r="X1032" s="39">
        <f t="shared" si="268"/>
        <v>15.528882220555126</v>
      </c>
      <c r="Y1032" s="39">
        <f t="shared" si="269"/>
        <v>-25.731432858214554</v>
      </c>
      <c r="Z1032" s="7">
        <f t="shared" si="270"/>
        <v>273.72301164767515</v>
      </c>
      <c r="AA1032" s="16">
        <v>352</v>
      </c>
      <c r="AB1032" s="57">
        <f t="shared" si="271"/>
        <v>22.054302572857701</v>
      </c>
      <c r="AC1032" s="2">
        <v>10</v>
      </c>
      <c r="AD1032" s="7">
        <v>3675</v>
      </c>
      <c r="AE1032">
        <v>132</v>
      </c>
      <c r="AF1032">
        <v>159</v>
      </c>
      <c r="AG1032">
        <v>151</v>
      </c>
      <c r="AH1032" s="2">
        <v>47</v>
      </c>
      <c r="AI1032" s="7">
        <v>16</v>
      </c>
      <c r="AJ1032">
        <v>67</v>
      </c>
      <c r="AK1032">
        <v>0</v>
      </c>
      <c r="AL1032">
        <v>51</v>
      </c>
      <c r="AM1032">
        <v>0</v>
      </c>
      <c r="AN1032">
        <v>0</v>
      </c>
      <c r="AO1032" s="2">
        <v>0</v>
      </c>
    </row>
    <row r="1033" spans="1:41">
      <c r="A1033" s="2">
        <v>1213000</v>
      </c>
      <c r="B1033">
        <f t="shared" si="256"/>
        <v>20.216666666666665</v>
      </c>
      <c r="C1033" s="16">
        <v>1498881737</v>
      </c>
      <c r="D1033" s="6">
        <f t="shared" si="257"/>
        <v>42917.168252314819</v>
      </c>
      <c r="E1033" s="20">
        <v>-6500</v>
      </c>
      <c r="F1033" s="21">
        <v>-32767</v>
      </c>
      <c r="G1033" s="22">
        <v>-1272</v>
      </c>
      <c r="H1033">
        <f t="shared" si="258"/>
        <v>-0.396728515625</v>
      </c>
      <c r="I1033">
        <f t="shared" si="259"/>
        <v>-1.99993896484375</v>
      </c>
      <c r="J1033" s="2">
        <f t="shared" si="260"/>
        <v>-7.763671875E-2</v>
      </c>
      <c r="K1033" s="16">
        <v>35</v>
      </c>
      <c r="L1033" s="16">
        <v>-20067</v>
      </c>
      <c r="M1033" s="16">
        <v>3623</v>
      </c>
      <c r="N1033" s="18">
        <f t="shared" si="261"/>
        <v>0.26676829268292684</v>
      </c>
      <c r="O1033">
        <f t="shared" si="262"/>
        <v>-152.94969512195124</v>
      </c>
      <c r="P1033" s="2">
        <f t="shared" si="263"/>
        <v>27.614329268292686</v>
      </c>
      <c r="Q1033" s="14">
        <v>-344</v>
      </c>
      <c r="R1033" s="14">
        <v>140</v>
      </c>
      <c r="S1033" s="27">
        <v>106</v>
      </c>
      <c r="T1033" s="18">
        <f t="shared" si="264"/>
        <v>-51.612903225806448</v>
      </c>
      <c r="U1033" s="12">
        <f t="shared" si="265"/>
        <v>21.005251312828207</v>
      </c>
      <c r="V1033" s="2">
        <f t="shared" si="266"/>
        <v>15.9039759939985</v>
      </c>
      <c r="W1033" s="39">
        <f t="shared" si="267"/>
        <v>-33.833458364591152</v>
      </c>
      <c r="X1033" s="39">
        <f t="shared" si="268"/>
        <v>1.575393848462106</v>
      </c>
      <c r="Y1033" s="39">
        <f t="shared" si="269"/>
        <v>17.029257314328582</v>
      </c>
      <c r="Z1033" s="7">
        <f t="shared" si="270"/>
        <v>19.482730076080713</v>
      </c>
      <c r="AA1033" s="16">
        <v>384</v>
      </c>
      <c r="AB1033" s="57">
        <f t="shared" si="271"/>
        <v>22.150148261299307</v>
      </c>
      <c r="AC1033" s="2">
        <v>10</v>
      </c>
      <c r="AD1033" s="7">
        <v>3680</v>
      </c>
      <c r="AE1033">
        <v>155</v>
      </c>
      <c r="AF1033">
        <v>176</v>
      </c>
      <c r="AG1033">
        <v>167</v>
      </c>
      <c r="AH1033" s="2">
        <v>58</v>
      </c>
      <c r="AI1033" s="7">
        <v>16</v>
      </c>
      <c r="AJ1033">
        <v>124</v>
      </c>
      <c r="AK1033">
        <v>0</v>
      </c>
      <c r="AL1033">
        <v>2</v>
      </c>
      <c r="AM1033">
        <v>0</v>
      </c>
      <c r="AN1033">
        <v>31</v>
      </c>
      <c r="AO1033" s="2">
        <v>4</v>
      </c>
    </row>
    <row r="1034" spans="1:41">
      <c r="A1034" s="2">
        <v>1214000</v>
      </c>
      <c r="B1034">
        <f t="shared" si="256"/>
        <v>20.233333333333334</v>
      </c>
      <c r="C1034" s="16">
        <v>1498881738</v>
      </c>
      <c r="D1034" s="6">
        <f t="shared" si="257"/>
        <v>42917.168263888889</v>
      </c>
      <c r="E1034" s="20">
        <v>540</v>
      </c>
      <c r="F1034" s="21">
        <v>-10804</v>
      </c>
      <c r="G1034" s="22">
        <v>-6200</v>
      </c>
      <c r="H1034">
        <f t="shared" si="258"/>
        <v>3.2958984375E-2</v>
      </c>
      <c r="I1034">
        <f t="shared" si="259"/>
        <v>-0.659423828125</v>
      </c>
      <c r="J1034" s="2">
        <f t="shared" si="260"/>
        <v>-0.37841796875</v>
      </c>
      <c r="K1034" s="16">
        <v>-3461</v>
      </c>
      <c r="L1034" s="16">
        <v>-19165</v>
      </c>
      <c r="M1034" s="16">
        <v>-6111</v>
      </c>
      <c r="N1034" s="18">
        <f t="shared" si="261"/>
        <v>-26.37957317073171</v>
      </c>
      <c r="O1034">
        <f t="shared" si="262"/>
        <v>-146.07469512195124</v>
      </c>
      <c r="P1034" s="2">
        <f t="shared" si="263"/>
        <v>-46.577743902439032</v>
      </c>
      <c r="Q1034" s="14">
        <v>-70</v>
      </c>
      <c r="R1034" s="14">
        <v>248</v>
      </c>
      <c r="S1034" s="27">
        <v>-86</v>
      </c>
      <c r="T1034" s="18">
        <f t="shared" si="264"/>
        <v>-10.502625656414104</v>
      </c>
      <c r="U1034" s="12">
        <f t="shared" si="265"/>
        <v>37.209302325581397</v>
      </c>
      <c r="V1034" s="2">
        <f t="shared" si="266"/>
        <v>-12.903225806451612</v>
      </c>
      <c r="W1034" s="39">
        <f t="shared" si="267"/>
        <v>7.2768192048011962</v>
      </c>
      <c r="X1034" s="39">
        <f t="shared" si="268"/>
        <v>17.779444861215296</v>
      </c>
      <c r="Y1034" s="39">
        <f t="shared" si="269"/>
        <v>-11.777944486121532</v>
      </c>
      <c r="Z1034" s="7">
        <f t="shared" si="270"/>
        <v>241.04198449518577</v>
      </c>
      <c r="AA1034" s="16">
        <v>368</v>
      </c>
      <c r="AB1034" s="57">
        <f t="shared" si="271"/>
        <v>22.102225417078504</v>
      </c>
      <c r="AC1034" s="2">
        <v>10</v>
      </c>
      <c r="AD1034" s="7">
        <v>3686</v>
      </c>
      <c r="AE1034">
        <v>352</v>
      </c>
      <c r="AF1034">
        <v>345</v>
      </c>
      <c r="AG1034">
        <v>293</v>
      </c>
      <c r="AH1034" s="2">
        <v>139</v>
      </c>
      <c r="AI1034" s="7">
        <v>16</v>
      </c>
      <c r="AJ1034">
        <v>80</v>
      </c>
      <c r="AK1034">
        <v>0</v>
      </c>
      <c r="AL1034">
        <v>0</v>
      </c>
      <c r="AM1034">
        <v>25</v>
      </c>
      <c r="AN1034">
        <v>0</v>
      </c>
      <c r="AO1034" s="2">
        <v>0</v>
      </c>
    </row>
    <row r="1035" spans="1:41">
      <c r="A1035" s="2">
        <v>1215000</v>
      </c>
      <c r="B1035">
        <f t="shared" si="256"/>
        <v>20.25</v>
      </c>
      <c r="C1035" s="16">
        <v>1498881739</v>
      </c>
      <c r="D1035" s="6">
        <f t="shared" si="257"/>
        <v>42917.168275462958</v>
      </c>
      <c r="E1035" s="20">
        <v>1296</v>
      </c>
      <c r="F1035" s="21">
        <v>-28276</v>
      </c>
      <c r="G1035" s="22">
        <v>-6200</v>
      </c>
      <c r="H1035">
        <f t="shared" si="258"/>
        <v>7.91015625E-2</v>
      </c>
      <c r="I1035">
        <f t="shared" si="259"/>
        <v>-1.725830078125</v>
      </c>
      <c r="J1035" s="2">
        <f t="shared" si="260"/>
        <v>-0.37841796875</v>
      </c>
      <c r="K1035" s="16">
        <v>10599</v>
      </c>
      <c r="L1035" s="16">
        <v>-16376</v>
      </c>
      <c r="M1035" s="16">
        <v>12886</v>
      </c>
      <c r="N1035" s="18">
        <f t="shared" si="261"/>
        <v>80.785060975609767</v>
      </c>
      <c r="O1035">
        <f t="shared" si="262"/>
        <v>-124.81707317073172</v>
      </c>
      <c r="P1035" s="2">
        <f t="shared" si="263"/>
        <v>98.216463414634148</v>
      </c>
      <c r="Q1035" s="14">
        <v>-208</v>
      </c>
      <c r="R1035" s="14">
        <v>246</v>
      </c>
      <c r="S1035" s="27">
        <v>-160</v>
      </c>
      <c r="T1035" s="18">
        <f t="shared" si="264"/>
        <v>-31.207801950487621</v>
      </c>
      <c r="U1035" s="12">
        <f t="shared" si="265"/>
        <v>36.909227306826708</v>
      </c>
      <c r="V1035" s="2">
        <f t="shared" si="266"/>
        <v>-24.006001500375092</v>
      </c>
      <c r="W1035" s="39">
        <f t="shared" si="267"/>
        <v>-13.428357089272321</v>
      </c>
      <c r="X1035" s="39">
        <f t="shared" si="268"/>
        <v>17.479369842460606</v>
      </c>
      <c r="Y1035" s="39">
        <f t="shared" si="269"/>
        <v>-22.88072018004501</v>
      </c>
      <c r="Z1035" s="7">
        <f t="shared" si="270"/>
        <v>306.09100860967453</v>
      </c>
      <c r="AA1035" s="16">
        <v>432</v>
      </c>
      <c r="AB1035" s="57">
        <f t="shared" si="271"/>
        <v>22.293916793961721</v>
      </c>
      <c r="AC1035" s="2">
        <v>10</v>
      </c>
      <c r="AD1035" s="7">
        <v>3690</v>
      </c>
      <c r="AE1035">
        <v>128</v>
      </c>
      <c r="AF1035">
        <v>154</v>
      </c>
      <c r="AG1035">
        <v>148</v>
      </c>
      <c r="AH1035" s="2">
        <v>44</v>
      </c>
      <c r="AI1035" s="7">
        <v>16</v>
      </c>
      <c r="AJ1035">
        <v>51</v>
      </c>
      <c r="AK1035">
        <v>0</v>
      </c>
      <c r="AL1035">
        <v>27</v>
      </c>
      <c r="AM1035">
        <v>0</v>
      </c>
      <c r="AN1035">
        <v>3</v>
      </c>
      <c r="AO1035" s="2">
        <v>0</v>
      </c>
    </row>
    <row r="1036" spans="1:41">
      <c r="A1036" s="2">
        <v>1216000</v>
      </c>
      <c r="B1036">
        <f t="shared" si="256"/>
        <v>20.266666666666666</v>
      </c>
      <c r="C1036" s="16">
        <v>1498881740</v>
      </c>
      <c r="D1036" s="6">
        <f t="shared" si="257"/>
        <v>42917.168287037042</v>
      </c>
      <c r="E1036" s="20">
        <v>-788</v>
      </c>
      <c r="F1036" s="21">
        <v>-1424</v>
      </c>
      <c r="G1036" s="22">
        <v>-7340</v>
      </c>
      <c r="H1036">
        <f t="shared" si="258"/>
        <v>-4.8095703125E-2</v>
      </c>
      <c r="I1036">
        <f t="shared" si="259"/>
        <v>-8.69140625E-2</v>
      </c>
      <c r="J1036" s="2">
        <f t="shared" si="260"/>
        <v>-0.447998046875</v>
      </c>
      <c r="K1036" s="16">
        <v>14809</v>
      </c>
      <c r="L1036" s="16">
        <v>-20072</v>
      </c>
      <c r="M1036" s="16">
        <v>9199</v>
      </c>
      <c r="N1036" s="18">
        <f t="shared" si="261"/>
        <v>112.87347560975611</v>
      </c>
      <c r="O1036">
        <f t="shared" si="262"/>
        <v>-152.98780487804879</v>
      </c>
      <c r="P1036" s="2">
        <f t="shared" si="263"/>
        <v>70.114329268292693</v>
      </c>
      <c r="Q1036" s="14">
        <v>-288</v>
      </c>
      <c r="R1036" s="14">
        <v>24</v>
      </c>
      <c r="S1036" s="27">
        <v>206</v>
      </c>
      <c r="T1036" s="18">
        <f t="shared" si="264"/>
        <v>-43.210802700675167</v>
      </c>
      <c r="U1036" s="12">
        <f t="shared" si="265"/>
        <v>3.6009002250562641</v>
      </c>
      <c r="V1036" s="2">
        <f t="shared" si="266"/>
        <v>30.907726931732935</v>
      </c>
      <c r="W1036" s="39">
        <f t="shared" si="267"/>
        <v>-25.431357839459867</v>
      </c>
      <c r="X1036" s="39">
        <f t="shared" si="268"/>
        <v>-15.828957239309837</v>
      </c>
      <c r="Y1036" s="39">
        <f t="shared" si="269"/>
        <v>32.033008252063013</v>
      </c>
      <c r="Z1036" s="7">
        <f t="shared" si="270"/>
        <v>45.491194507581866</v>
      </c>
      <c r="AA1036" s="16">
        <v>368</v>
      </c>
      <c r="AB1036" s="57">
        <f t="shared" si="271"/>
        <v>22.102225417078504</v>
      </c>
      <c r="AC1036" s="2">
        <v>10</v>
      </c>
      <c r="AD1036" s="7">
        <v>3695</v>
      </c>
      <c r="AE1036">
        <v>128</v>
      </c>
      <c r="AF1036">
        <v>152</v>
      </c>
      <c r="AG1036">
        <v>148</v>
      </c>
      <c r="AH1036" s="2">
        <v>48</v>
      </c>
      <c r="AI1036" s="7">
        <v>16</v>
      </c>
      <c r="AJ1036">
        <v>63</v>
      </c>
      <c r="AK1036">
        <v>0</v>
      </c>
      <c r="AL1036">
        <v>0</v>
      </c>
      <c r="AM1036">
        <v>0</v>
      </c>
      <c r="AN1036">
        <v>2</v>
      </c>
      <c r="AO1036" s="2">
        <v>33</v>
      </c>
    </row>
    <row r="1037" spans="1:41">
      <c r="A1037" s="2">
        <v>1217000</v>
      </c>
      <c r="B1037">
        <f t="shared" si="256"/>
        <v>20.283333333333335</v>
      </c>
      <c r="C1037" s="16">
        <v>1498881741</v>
      </c>
      <c r="D1037" s="6">
        <f t="shared" si="257"/>
        <v>42917.168298611112</v>
      </c>
      <c r="E1037" s="20">
        <v>1912</v>
      </c>
      <c r="F1037" s="21">
        <v>-6704</v>
      </c>
      <c r="G1037" s="22">
        <v>-5508</v>
      </c>
      <c r="H1037">
        <f t="shared" si="258"/>
        <v>0.11669921875</v>
      </c>
      <c r="I1037">
        <f t="shared" si="259"/>
        <v>-0.4091796875</v>
      </c>
      <c r="J1037" s="2">
        <f t="shared" si="260"/>
        <v>-0.336181640625</v>
      </c>
      <c r="K1037" s="16">
        <v>2698</v>
      </c>
      <c r="L1037" s="16">
        <v>-21815</v>
      </c>
      <c r="M1037" s="16">
        <v>-21813</v>
      </c>
      <c r="N1037" s="18">
        <f t="shared" si="261"/>
        <v>20.564024390243905</v>
      </c>
      <c r="O1037">
        <f t="shared" si="262"/>
        <v>-166.27286585365854</v>
      </c>
      <c r="P1037" s="2">
        <f t="shared" si="263"/>
        <v>-166.25762195121953</v>
      </c>
      <c r="Q1037" s="14">
        <v>-39</v>
      </c>
      <c r="R1037" s="14">
        <v>251</v>
      </c>
      <c r="S1037" s="27">
        <v>-67</v>
      </c>
      <c r="T1037" s="18">
        <f t="shared" si="264"/>
        <v>-5.8514628657164289</v>
      </c>
      <c r="U1037" s="12">
        <f t="shared" si="265"/>
        <v>37.659414853713429</v>
      </c>
      <c r="V1037" s="2">
        <f t="shared" si="266"/>
        <v>-10.052513128282071</v>
      </c>
      <c r="W1037" s="39">
        <f t="shared" si="267"/>
        <v>11.927981995498872</v>
      </c>
      <c r="X1037" s="39">
        <f t="shared" si="268"/>
        <v>18.229557389347328</v>
      </c>
      <c r="Y1037" s="39">
        <f t="shared" si="269"/>
        <v>-8.9272318079519906</v>
      </c>
      <c r="Z1037" s="7">
        <f t="shared" si="270"/>
        <v>218.54964358729794</v>
      </c>
      <c r="AA1037" s="16">
        <v>416</v>
      </c>
      <c r="AB1037" s="57">
        <f t="shared" si="271"/>
        <v>22.245993949740917</v>
      </c>
      <c r="AC1037" s="2">
        <v>10</v>
      </c>
      <c r="AD1037" s="7">
        <v>3699</v>
      </c>
      <c r="AE1037">
        <v>218</v>
      </c>
      <c r="AF1037">
        <v>232</v>
      </c>
      <c r="AG1037">
        <v>209</v>
      </c>
      <c r="AH1037" s="2">
        <v>84</v>
      </c>
      <c r="AI1037" s="7">
        <v>16</v>
      </c>
      <c r="AJ1037">
        <v>106</v>
      </c>
      <c r="AK1037">
        <v>0</v>
      </c>
      <c r="AL1037">
        <v>10</v>
      </c>
      <c r="AM1037">
        <v>8</v>
      </c>
      <c r="AN1037">
        <v>0</v>
      </c>
      <c r="AO1037" s="2">
        <v>0</v>
      </c>
    </row>
    <row r="1038" spans="1:41">
      <c r="A1038" s="2">
        <v>1218000</v>
      </c>
      <c r="B1038">
        <f t="shared" si="256"/>
        <v>20.3</v>
      </c>
      <c r="C1038" s="16">
        <v>1498881742</v>
      </c>
      <c r="D1038" s="6">
        <f t="shared" si="257"/>
        <v>42917.168310185181</v>
      </c>
      <c r="E1038" s="20">
        <v>-5220</v>
      </c>
      <c r="F1038" s="21">
        <v>-32767</v>
      </c>
      <c r="G1038" s="22">
        <v>1668</v>
      </c>
      <c r="H1038">
        <f t="shared" si="258"/>
        <v>-0.318603515625</v>
      </c>
      <c r="I1038">
        <f t="shared" si="259"/>
        <v>-1.99993896484375</v>
      </c>
      <c r="J1038" s="2">
        <f t="shared" si="260"/>
        <v>0.101806640625</v>
      </c>
      <c r="K1038" s="16">
        <v>-32767</v>
      </c>
      <c r="L1038" s="16">
        <v>-14609</v>
      </c>
      <c r="M1038" s="16">
        <v>21701</v>
      </c>
      <c r="N1038" s="18">
        <f t="shared" si="261"/>
        <v>-249.74847560975613</v>
      </c>
      <c r="O1038">
        <f t="shared" si="262"/>
        <v>-111.34908536585367</v>
      </c>
      <c r="P1038" s="2">
        <f t="shared" si="263"/>
        <v>165.40396341463415</v>
      </c>
      <c r="Q1038" s="14">
        <v>-84</v>
      </c>
      <c r="R1038" s="14">
        <v>216</v>
      </c>
      <c r="S1038" s="27">
        <v>140</v>
      </c>
      <c r="T1038" s="18">
        <f t="shared" si="264"/>
        <v>-12.603150787696924</v>
      </c>
      <c r="U1038" s="12">
        <f t="shared" si="265"/>
        <v>32.408102025506373</v>
      </c>
      <c r="V1038" s="2">
        <f t="shared" si="266"/>
        <v>21.005251312828207</v>
      </c>
      <c r="W1038" s="39">
        <f t="shared" si="267"/>
        <v>5.1762940735183758</v>
      </c>
      <c r="X1038" s="39">
        <f t="shared" si="268"/>
        <v>12.978244561140272</v>
      </c>
      <c r="Y1038" s="39">
        <f t="shared" si="269"/>
        <v>22.130532633158289</v>
      </c>
      <c r="Z1038" s="7">
        <f t="shared" si="270"/>
        <v>99.538280390993734</v>
      </c>
      <c r="AA1038" s="16">
        <v>384</v>
      </c>
      <c r="AB1038" s="57">
        <f t="shared" si="271"/>
        <v>22.150148261299307</v>
      </c>
      <c r="AC1038" s="2">
        <v>10</v>
      </c>
      <c r="AD1038" s="7">
        <v>3703</v>
      </c>
      <c r="AE1038">
        <v>147</v>
      </c>
      <c r="AF1038">
        <v>171</v>
      </c>
      <c r="AG1038">
        <v>162</v>
      </c>
      <c r="AH1038" s="2">
        <v>53</v>
      </c>
      <c r="AI1038" s="7">
        <v>16</v>
      </c>
      <c r="AJ1038">
        <v>127</v>
      </c>
      <c r="AK1038">
        <v>0</v>
      </c>
      <c r="AL1038">
        <v>5</v>
      </c>
      <c r="AM1038">
        <v>0</v>
      </c>
      <c r="AN1038">
        <v>36</v>
      </c>
      <c r="AO1038" s="2">
        <v>0</v>
      </c>
    </row>
    <row r="1039" spans="1:41">
      <c r="A1039" s="2">
        <v>1219000</v>
      </c>
      <c r="B1039">
        <f t="shared" si="256"/>
        <v>20.316666666666666</v>
      </c>
      <c r="C1039" s="16">
        <v>1498881743</v>
      </c>
      <c r="D1039" s="6">
        <f t="shared" si="257"/>
        <v>42917.168321759258</v>
      </c>
      <c r="E1039" s="20">
        <v>-3904</v>
      </c>
      <c r="F1039" s="21">
        <v>-16672</v>
      </c>
      <c r="G1039" s="22">
        <v>-2280</v>
      </c>
      <c r="H1039">
        <f t="shared" si="258"/>
        <v>-0.23828125</v>
      </c>
      <c r="I1039">
        <f t="shared" si="259"/>
        <v>-1.017578125</v>
      </c>
      <c r="J1039" s="2">
        <f t="shared" si="260"/>
        <v>-0.13916015625</v>
      </c>
      <c r="K1039" s="16">
        <v>-8309</v>
      </c>
      <c r="L1039" s="16">
        <v>-10865</v>
      </c>
      <c r="M1039" s="16">
        <v>-3827</v>
      </c>
      <c r="N1039" s="18">
        <f t="shared" si="261"/>
        <v>-63.330792682926834</v>
      </c>
      <c r="O1039">
        <f t="shared" si="262"/>
        <v>-82.812500000000014</v>
      </c>
      <c r="P1039" s="2">
        <f t="shared" si="263"/>
        <v>-29.169207317073173</v>
      </c>
      <c r="Q1039" s="14">
        <v>-154</v>
      </c>
      <c r="R1039" s="14">
        <v>250</v>
      </c>
      <c r="S1039" s="27">
        <v>102</v>
      </c>
      <c r="T1039" s="18">
        <f t="shared" si="264"/>
        <v>-23.105776444111029</v>
      </c>
      <c r="U1039" s="12">
        <f t="shared" si="265"/>
        <v>37.50937734433608</v>
      </c>
      <c r="V1039" s="2">
        <f t="shared" si="266"/>
        <v>15.303825956489122</v>
      </c>
      <c r="W1039" s="39">
        <f t="shared" si="267"/>
        <v>-5.3263315828957296</v>
      </c>
      <c r="X1039" s="39">
        <f t="shared" si="268"/>
        <v>18.079519879969979</v>
      </c>
      <c r="Y1039" s="39">
        <f t="shared" si="269"/>
        <v>16.429107276819202</v>
      </c>
      <c r="Z1039" s="7">
        <f t="shared" si="270"/>
        <v>66.941681426780633</v>
      </c>
      <c r="AA1039" s="16">
        <v>368</v>
      </c>
      <c r="AB1039" s="57">
        <f t="shared" si="271"/>
        <v>22.102225417078504</v>
      </c>
      <c r="AC1039" s="2">
        <v>10</v>
      </c>
      <c r="AD1039" s="7">
        <v>3709</v>
      </c>
      <c r="AE1039">
        <v>163</v>
      </c>
      <c r="AF1039">
        <v>180</v>
      </c>
      <c r="AG1039">
        <v>169</v>
      </c>
      <c r="AH1039" s="2">
        <v>62</v>
      </c>
      <c r="AI1039" s="7">
        <v>16</v>
      </c>
      <c r="AJ1039">
        <v>111</v>
      </c>
      <c r="AK1039">
        <v>0</v>
      </c>
      <c r="AL1039">
        <v>0</v>
      </c>
      <c r="AM1039">
        <v>0</v>
      </c>
      <c r="AN1039">
        <v>0</v>
      </c>
      <c r="AO1039" s="2">
        <v>36</v>
      </c>
    </row>
    <row r="1040" spans="1:41">
      <c r="A1040" s="2">
        <v>1220000</v>
      </c>
      <c r="B1040">
        <f t="shared" si="256"/>
        <v>20.333333333333332</v>
      </c>
      <c r="C1040" s="16">
        <v>1498881744</v>
      </c>
      <c r="D1040" s="6">
        <f t="shared" si="257"/>
        <v>42917.168333333335</v>
      </c>
      <c r="E1040" s="20">
        <v>-3544</v>
      </c>
      <c r="F1040" s="21">
        <v>-22952</v>
      </c>
      <c r="G1040" s="22">
        <v>-5152</v>
      </c>
      <c r="H1040">
        <f t="shared" si="258"/>
        <v>-0.21630859375</v>
      </c>
      <c r="I1040">
        <f t="shared" si="259"/>
        <v>-1.40087890625</v>
      </c>
      <c r="J1040" s="2">
        <f t="shared" si="260"/>
        <v>-0.314453125</v>
      </c>
      <c r="K1040" s="16">
        <v>5759</v>
      </c>
      <c r="L1040" s="16">
        <v>-5718</v>
      </c>
      <c r="M1040" s="16">
        <v>-3917</v>
      </c>
      <c r="N1040" s="18">
        <f t="shared" si="261"/>
        <v>43.894817073170735</v>
      </c>
      <c r="O1040">
        <f t="shared" si="262"/>
        <v>-43.582317073170735</v>
      </c>
      <c r="P1040" s="2">
        <f t="shared" si="263"/>
        <v>-29.855182926829272</v>
      </c>
      <c r="Q1040" s="14">
        <v>86</v>
      </c>
      <c r="R1040" s="14">
        <v>184</v>
      </c>
      <c r="S1040" s="27">
        <v>34</v>
      </c>
      <c r="T1040" s="18">
        <f t="shared" si="264"/>
        <v>12.903225806451612</v>
      </c>
      <c r="U1040" s="12">
        <f t="shared" si="265"/>
        <v>27.606901725431356</v>
      </c>
      <c r="V1040" s="2">
        <f t="shared" si="266"/>
        <v>5.1012753188297078</v>
      </c>
      <c r="W1040" s="39">
        <f t="shared" si="267"/>
        <v>30.682670667666912</v>
      </c>
      <c r="X1040" s="39">
        <f t="shared" si="268"/>
        <v>8.1770442610652552</v>
      </c>
      <c r="Y1040" s="39">
        <f t="shared" si="269"/>
        <v>6.2265566391597877</v>
      </c>
      <c r="Z1040" s="7">
        <f t="shared" si="270"/>
        <v>167.98709392497432</v>
      </c>
      <c r="AA1040" s="16">
        <v>368</v>
      </c>
      <c r="AB1040" s="57">
        <f t="shared" si="271"/>
        <v>22.102225417078504</v>
      </c>
      <c r="AC1040" s="2">
        <v>10</v>
      </c>
      <c r="AD1040" s="7">
        <v>3713</v>
      </c>
      <c r="AE1040">
        <v>424</v>
      </c>
      <c r="AF1040">
        <v>394</v>
      </c>
      <c r="AG1040">
        <v>327</v>
      </c>
      <c r="AH1040" s="2">
        <v>170</v>
      </c>
      <c r="AI1040" s="7">
        <v>16</v>
      </c>
      <c r="AJ1040">
        <v>87</v>
      </c>
      <c r="AK1040">
        <v>0</v>
      </c>
      <c r="AL1040">
        <v>6</v>
      </c>
      <c r="AM1040">
        <v>0</v>
      </c>
      <c r="AN1040">
        <v>0</v>
      </c>
      <c r="AO1040" s="2">
        <v>0</v>
      </c>
    </row>
    <row r="1041" spans="1:41">
      <c r="A1041" s="2">
        <v>1221000</v>
      </c>
      <c r="B1041">
        <f t="shared" si="256"/>
        <v>20.350000000000001</v>
      </c>
      <c r="C1041" s="16">
        <v>1498881745</v>
      </c>
      <c r="D1041" s="6">
        <f t="shared" si="257"/>
        <v>42917.168344907404</v>
      </c>
      <c r="E1041" s="20">
        <v>-820</v>
      </c>
      <c r="F1041" s="21">
        <v>-13812</v>
      </c>
      <c r="G1041" s="22">
        <v>-2304</v>
      </c>
      <c r="H1041">
        <f t="shared" si="258"/>
        <v>-5.0048828125E-2</v>
      </c>
      <c r="I1041">
        <f t="shared" si="259"/>
        <v>-0.843017578125</v>
      </c>
      <c r="J1041" s="2">
        <f t="shared" si="260"/>
        <v>-0.140625</v>
      </c>
      <c r="K1041" s="16">
        <v>-4135</v>
      </c>
      <c r="L1041" s="16">
        <v>-10354</v>
      </c>
      <c r="M1041" s="16">
        <v>6082</v>
      </c>
      <c r="N1041" s="18">
        <f t="shared" si="261"/>
        <v>-31.516768292682929</v>
      </c>
      <c r="O1041">
        <f t="shared" si="262"/>
        <v>-78.917682926829272</v>
      </c>
      <c r="P1041" s="2">
        <f t="shared" si="263"/>
        <v>46.356707317073173</v>
      </c>
      <c r="Q1041" s="14">
        <v>-119</v>
      </c>
      <c r="R1041" s="14">
        <v>207</v>
      </c>
      <c r="S1041" s="27">
        <v>-209</v>
      </c>
      <c r="T1041" s="18">
        <f t="shared" si="264"/>
        <v>-17.854463615903978</v>
      </c>
      <c r="U1041" s="12">
        <f t="shared" si="265"/>
        <v>31.057764441110276</v>
      </c>
      <c r="V1041" s="2">
        <f t="shared" si="266"/>
        <v>-31.357839459864966</v>
      </c>
      <c r="W1041" s="39">
        <f t="shared" si="267"/>
        <v>-7.5018754688677802E-2</v>
      </c>
      <c r="X1041" s="39">
        <f t="shared" si="268"/>
        <v>11.627906976744175</v>
      </c>
      <c r="Y1041" s="39">
        <f t="shared" si="269"/>
        <v>-30.232558139534888</v>
      </c>
      <c r="Z1041" s="7">
        <f t="shared" si="270"/>
        <v>274.39666267681184</v>
      </c>
      <c r="AA1041" s="16">
        <v>368</v>
      </c>
      <c r="AB1041" s="57">
        <f t="shared" si="271"/>
        <v>22.102225417078504</v>
      </c>
      <c r="AC1041" s="2">
        <v>10</v>
      </c>
      <c r="AD1041" s="7">
        <v>3718</v>
      </c>
      <c r="AE1041">
        <v>238</v>
      </c>
      <c r="AF1041">
        <v>250</v>
      </c>
      <c r="AG1041">
        <v>223</v>
      </c>
      <c r="AH1041" s="2">
        <v>91</v>
      </c>
      <c r="AI1041" s="7">
        <v>16</v>
      </c>
      <c r="AJ1041">
        <v>82</v>
      </c>
      <c r="AK1041">
        <v>0</v>
      </c>
      <c r="AL1041">
        <v>25</v>
      </c>
      <c r="AM1041">
        <v>6</v>
      </c>
      <c r="AN1041">
        <v>0</v>
      </c>
      <c r="AO1041" s="2">
        <v>0</v>
      </c>
    </row>
    <row r="1042" spans="1:41">
      <c r="A1042" s="2">
        <v>1222000</v>
      </c>
      <c r="B1042">
        <f t="shared" si="256"/>
        <v>20.366666666666667</v>
      </c>
      <c r="C1042" s="16">
        <v>1498881746</v>
      </c>
      <c r="D1042" s="6">
        <f t="shared" si="257"/>
        <v>42917.168356481481</v>
      </c>
      <c r="E1042" s="20">
        <v>712</v>
      </c>
      <c r="F1042" s="21">
        <v>-18212</v>
      </c>
      <c r="G1042" s="22">
        <v>-5000</v>
      </c>
      <c r="H1042">
        <f t="shared" si="258"/>
        <v>4.345703125E-2</v>
      </c>
      <c r="I1042">
        <f t="shared" si="259"/>
        <v>-1.111572265625</v>
      </c>
      <c r="J1042" s="2">
        <f t="shared" si="260"/>
        <v>-0.30517578125</v>
      </c>
      <c r="K1042" s="16">
        <v>-3241</v>
      </c>
      <c r="L1042" s="16">
        <v>-7315</v>
      </c>
      <c r="M1042" s="16">
        <v>87</v>
      </c>
      <c r="N1042" s="18">
        <f t="shared" si="261"/>
        <v>-24.702743902439028</v>
      </c>
      <c r="O1042">
        <f t="shared" si="262"/>
        <v>-55.75457317073171</v>
      </c>
      <c r="P1042" s="2">
        <f t="shared" si="263"/>
        <v>0.66310975609756106</v>
      </c>
      <c r="Q1042" s="14">
        <v>-46</v>
      </c>
      <c r="R1042" s="14">
        <v>262</v>
      </c>
      <c r="S1042" s="27">
        <v>-22</v>
      </c>
      <c r="T1042" s="18">
        <f t="shared" si="264"/>
        <v>-6.9017254313578391</v>
      </c>
      <c r="U1042" s="12">
        <f t="shared" si="265"/>
        <v>39.309827456864213</v>
      </c>
      <c r="V1042" s="2">
        <f t="shared" si="266"/>
        <v>-3.3008252063015755</v>
      </c>
      <c r="W1042" s="39">
        <f t="shared" si="267"/>
        <v>10.877719429857461</v>
      </c>
      <c r="X1042" s="39">
        <f t="shared" si="268"/>
        <v>19.879969992498111</v>
      </c>
      <c r="Y1042" s="39">
        <f t="shared" si="269"/>
        <v>-2.1755438859714955</v>
      </c>
      <c r="Z1042" s="7">
        <f t="shared" si="270"/>
        <v>191.84373359099285</v>
      </c>
      <c r="AA1042" s="16">
        <v>352</v>
      </c>
      <c r="AB1042" s="57">
        <f t="shared" si="271"/>
        <v>22.054302572857701</v>
      </c>
      <c r="AC1042" s="2">
        <v>10</v>
      </c>
      <c r="AD1042" s="7">
        <v>3722</v>
      </c>
      <c r="AE1042">
        <v>135</v>
      </c>
      <c r="AF1042">
        <v>163</v>
      </c>
      <c r="AG1042">
        <v>156</v>
      </c>
      <c r="AH1042" s="2">
        <v>47</v>
      </c>
      <c r="AI1042" s="7">
        <v>16</v>
      </c>
      <c r="AJ1042">
        <v>72</v>
      </c>
      <c r="AK1042">
        <v>0</v>
      </c>
      <c r="AL1042">
        <v>25</v>
      </c>
      <c r="AM1042">
        <v>0</v>
      </c>
      <c r="AN1042">
        <v>1</v>
      </c>
      <c r="AO1042" s="2">
        <v>0</v>
      </c>
    </row>
    <row r="1043" spans="1:41">
      <c r="A1043" s="2">
        <v>1223000</v>
      </c>
      <c r="B1043">
        <f t="shared" si="256"/>
        <v>20.383333333333333</v>
      </c>
      <c r="C1043" s="16">
        <v>1498881747</v>
      </c>
      <c r="D1043" s="6">
        <f t="shared" si="257"/>
        <v>42917.168368055558</v>
      </c>
      <c r="E1043" s="20">
        <v>-1932</v>
      </c>
      <c r="F1043" s="21">
        <v>-22300</v>
      </c>
      <c r="G1043" s="22">
        <v>-3720</v>
      </c>
      <c r="H1043">
        <f t="shared" si="258"/>
        <v>-0.117919921875</v>
      </c>
      <c r="I1043">
        <f t="shared" si="259"/>
        <v>-1.361083984375</v>
      </c>
      <c r="J1043" s="2">
        <f t="shared" si="260"/>
        <v>-0.22705078125</v>
      </c>
      <c r="K1043" s="16">
        <v>-11750</v>
      </c>
      <c r="L1043" s="16">
        <v>-7002</v>
      </c>
      <c r="M1043" s="16">
        <v>-9153</v>
      </c>
      <c r="N1043" s="18">
        <f t="shared" si="261"/>
        <v>-89.557926829268297</v>
      </c>
      <c r="O1043">
        <f t="shared" si="262"/>
        <v>-53.368902439024396</v>
      </c>
      <c r="P1043" s="2">
        <f t="shared" si="263"/>
        <v>-69.763719512195124</v>
      </c>
      <c r="Q1043" s="14">
        <v>-223</v>
      </c>
      <c r="R1043" s="14">
        <v>269</v>
      </c>
      <c r="S1043" s="27">
        <v>-77</v>
      </c>
      <c r="T1043" s="18">
        <f t="shared" si="264"/>
        <v>-33.458364591147784</v>
      </c>
      <c r="U1043" s="12">
        <f t="shared" si="265"/>
        <v>40.360090022505624</v>
      </c>
      <c r="V1043" s="2">
        <f t="shared" si="266"/>
        <v>-11.552888222055515</v>
      </c>
      <c r="W1043" s="39">
        <f t="shared" si="267"/>
        <v>-15.678919729932485</v>
      </c>
      <c r="X1043" s="39">
        <f t="shared" si="268"/>
        <v>20.930232558139522</v>
      </c>
      <c r="Y1043" s="39">
        <f t="shared" si="269"/>
        <v>-10.427606901725435</v>
      </c>
      <c r="Z1043" s="7">
        <f t="shared" si="270"/>
        <v>333.28170131809236</v>
      </c>
      <c r="AA1043" s="16">
        <v>272</v>
      </c>
      <c r="AB1043" s="57">
        <f t="shared" si="271"/>
        <v>21.814688351753677</v>
      </c>
      <c r="AC1043" s="2">
        <v>10</v>
      </c>
      <c r="AD1043" s="7">
        <v>3726</v>
      </c>
      <c r="AE1043">
        <v>133</v>
      </c>
      <c r="AF1043">
        <v>165</v>
      </c>
      <c r="AG1043">
        <v>160</v>
      </c>
      <c r="AH1043" s="2">
        <v>47</v>
      </c>
      <c r="AI1043" s="7">
        <v>16</v>
      </c>
      <c r="AJ1043">
        <v>66</v>
      </c>
      <c r="AK1043">
        <v>0</v>
      </c>
      <c r="AL1043">
        <v>20</v>
      </c>
      <c r="AM1043">
        <v>0</v>
      </c>
      <c r="AN1043">
        <v>23</v>
      </c>
      <c r="AO1043" s="2">
        <v>0</v>
      </c>
    </row>
    <row r="1044" spans="1:41">
      <c r="A1044" s="2">
        <v>1224000</v>
      </c>
      <c r="B1044">
        <f t="shared" si="256"/>
        <v>20.399999999999999</v>
      </c>
      <c r="C1044" s="16">
        <v>1498881748</v>
      </c>
      <c r="D1044" s="6">
        <f t="shared" si="257"/>
        <v>42917.168379629627</v>
      </c>
      <c r="E1044" s="20">
        <v>-264</v>
      </c>
      <c r="F1044" s="21">
        <v>-11504</v>
      </c>
      <c r="G1044" s="22">
        <v>-2252</v>
      </c>
      <c r="H1044">
        <f t="shared" si="258"/>
        <v>-1.611328125E-2</v>
      </c>
      <c r="I1044">
        <f t="shared" si="259"/>
        <v>-0.7021484375</v>
      </c>
      <c r="J1044" s="2">
        <f t="shared" si="260"/>
        <v>-0.137451171875</v>
      </c>
      <c r="K1044" s="16">
        <v>-2163</v>
      </c>
      <c r="L1044" s="16">
        <v>-6479</v>
      </c>
      <c r="M1044" s="16">
        <v>-4161</v>
      </c>
      <c r="N1044" s="18">
        <f t="shared" si="261"/>
        <v>-16.48628048780488</v>
      </c>
      <c r="O1044">
        <f t="shared" si="262"/>
        <v>-49.382621951219519</v>
      </c>
      <c r="P1044" s="2">
        <f t="shared" si="263"/>
        <v>-31.714939024390247</v>
      </c>
      <c r="Q1044" s="14">
        <v>-145</v>
      </c>
      <c r="R1044" s="14">
        <v>141</v>
      </c>
      <c r="S1044" s="27">
        <v>229</v>
      </c>
      <c r="T1044" s="18">
        <f t="shared" si="264"/>
        <v>-21.755438859714928</v>
      </c>
      <c r="U1044" s="12">
        <f t="shared" si="265"/>
        <v>21.155288822205552</v>
      </c>
      <c r="V1044" s="2">
        <f t="shared" si="266"/>
        <v>34.358589647411854</v>
      </c>
      <c r="W1044" s="39">
        <f t="shared" si="267"/>
        <v>-3.9759939984996286</v>
      </c>
      <c r="X1044" s="39">
        <f t="shared" si="268"/>
        <v>1.7254313578394509</v>
      </c>
      <c r="Y1044" s="39">
        <f t="shared" si="269"/>
        <v>35.483870967741936</v>
      </c>
      <c r="Z1044" s="7">
        <f t="shared" si="270"/>
        <v>79.05710268310348</v>
      </c>
      <c r="AA1044" s="16">
        <v>304</v>
      </c>
      <c r="AB1044" s="57">
        <f t="shared" si="271"/>
        <v>21.910534040195287</v>
      </c>
      <c r="AC1044" s="2">
        <v>10</v>
      </c>
      <c r="AD1044" s="7">
        <v>3730</v>
      </c>
      <c r="AE1044">
        <v>166</v>
      </c>
      <c r="AF1044">
        <v>181</v>
      </c>
      <c r="AG1044">
        <v>169</v>
      </c>
      <c r="AH1044" s="2">
        <v>64</v>
      </c>
      <c r="AI1044" s="7">
        <v>16</v>
      </c>
      <c r="AJ1044">
        <v>92</v>
      </c>
      <c r="AK1044">
        <v>0</v>
      </c>
      <c r="AL1044">
        <v>0</v>
      </c>
      <c r="AM1044">
        <v>0</v>
      </c>
      <c r="AN1044">
        <v>23</v>
      </c>
      <c r="AO1044" s="2">
        <v>15</v>
      </c>
    </row>
    <row r="1045" spans="1:41">
      <c r="A1045" s="2">
        <v>1225000</v>
      </c>
      <c r="B1045">
        <f t="shared" si="256"/>
        <v>20.416666666666668</v>
      </c>
      <c r="C1045" s="16">
        <v>1498881749</v>
      </c>
      <c r="D1045" s="6">
        <f t="shared" si="257"/>
        <v>42917.168391203704</v>
      </c>
      <c r="E1045" s="20">
        <v>-184</v>
      </c>
      <c r="F1045" s="21">
        <v>-8084</v>
      </c>
      <c r="G1045" s="22">
        <v>-2100</v>
      </c>
      <c r="H1045">
        <f t="shared" si="258"/>
        <v>-1.123046875E-2</v>
      </c>
      <c r="I1045">
        <f t="shared" si="259"/>
        <v>-0.493408203125</v>
      </c>
      <c r="J1045" s="2">
        <f t="shared" si="260"/>
        <v>-0.128173828125</v>
      </c>
      <c r="K1045" s="16">
        <v>-2796</v>
      </c>
      <c r="L1045" s="16">
        <v>-2138</v>
      </c>
      <c r="M1045" s="16">
        <v>-1437</v>
      </c>
      <c r="N1045" s="18">
        <f t="shared" si="261"/>
        <v>-21.310975609756099</v>
      </c>
      <c r="O1045">
        <f t="shared" si="262"/>
        <v>-16.295731707317074</v>
      </c>
      <c r="P1045" s="2">
        <f t="shared" si="263"/>
        <v>-10.952743902439025</v>
      </c>
      <c r="Q1045" s="14">
        <v>-86</v>
      </c>
      <c r="R1045" s="14">
        <v>148</v>
      </c>
      <c r="S1045" s="27">
        <v>226</v>
      </c>
      <c r="T1045" s="18">
        <f t="shared" si="264"/>
        <v>-12.903225806451612</v>
      </c>
      <c r="U1045" s="12">
        <f t="shared" si="265"/>
        <v>22.205551387846963</v>
      </c>
      <c r="V1045" s="2">
        <f t="shared" si="266"/>
        <v>33.908477119279823</v>
      </c>
      <c r="W1045" s="39">
        <f t="shared" si="267"/>
        <v>4.8762190547636877</v>
      </c>
      <c r="X1045" s="39">
        <f t="shared" si="268"/>
        <v>2.775693923480862</v>
      </c>
      <c r="Y1045" s="39">
        <f t="shared" si="269"/>
        <v>35.033758439609905</v>
      </c>
      <c r="Z1045" s="7">
        <f t="shared" si="270"/>
        <v>94.050087792470862</v>
      </c>
      <c r="AA1045" s="16">
        <v>416</v>
      </c>
      <c r="AB1045" s="57">
        <f t="shared" si="271"/>
        <v>22.245993949740917</v>
      </c>
      <c r="AC1045" s="2">
        <v>10</v>
      </c>
      <c r="AD1045" s="7">
        <v>3735</v>
      </c>
      <c r="AE1045">
        <v>152</v>
      </c>
      <c r="AF1045">
        <v>170</v>
      </c>
      <c r="AG1045">
        <v>161</v>
      </c>
      <c r="AH1045" s="2">
        <v>57</v>
      </c>
      <c r="AI1045" s="7">
        <v>16</v>
      </c>
      <c r="AJ1045">
        <v>127</v>
      </c>
      <c r="AK1045">
        <v>0</v>
      </c>
      <c r="AL1045">
        <v>0</v>
      </c>
      <c r="AM1045">
        <v>0</v>
      </c>
      <c r="AN1045">
        <v>7</v>
      </c>
      <c r="AO1045" s="2">
        <v>39</v>
      </c>
    </row>
    <row r="1046" spans="1:41">
      <c r="A1046" s="2">
        <v>1226000</v>
      </c>
      <c r="B1046">
        <f t="shared" si="256"/>
        <v>20.433333333333334</v>
      </c>
      <c r="C1046" s="16">
        <v>1498881750</v>
      </c>
      <c r="D1046" s="6">
        <f t="shared" si="257"/>
        <v>42917.168402777781</v>
      </c>
      <c r="E1046" s="20">
        <v>280</v>
      </c>
      <c r="F1046" s="21">
        <v>-9804</v>
      </c>
      <c r="G1046" s="22">
        <v>-2616</v>
      </c>
      <c r="H1046">
        <f t="shared" si="258"/>
        <v>1.708984375E-2</v>
      </c>
      <c r="I1046">
        <f t="shared" si="259"/>
        <v>-0.598388671875</v>
      </c>
      <c r="J1046" s="2">
        <f t="shared" si="260"/>
        <v>-0.15966796875</v>
      </c>
      <c r="K1046" s="16">
        <v>3340</v>
      </c>
      <c r="L1046" s="16">
        <v>-919</v>
      </c>
      <c r="M1046" s="16">
        <v>4016</v>
      </c>
      <c r="N1046" s="18">
        <f t="shared" si="261"/>
        <v>25.457317073170735</v>
      </c>
      <c r="O1046">
        <f t="shared" si="262"/>
        <v>-7.0045731707317076</v>
      </c>
      <c r="P1046" s="2">
        <f t="shared" si="263"/>
        <v>30.609756097560979</v>
      </c>
      <c r="Q1046" s="14">
        <v>-71</v>
      </c>
      <c r="R1046" s="14">
        <v>219</v>
      </c>
      <c r="S1046" s="27">
        <v>137</v>
      </c>
      <c r="T1046" s="18">
        <f t="shared" si="264"/>
        <v>-10.652663165791449</v>
      </c>
      <c r="U1046" s="12">
        <f t="shared" si="265"/>
        <v>32.858214553638412</v>
      </c>
      <c r="V1046" s="2">
        <f t="shared" si="266"/>
        <v>20.555138784696172</v>
      </c>
      <c r="W1046" s="39">
        <f t="shared" si="267"/>
        <v>7.1267816954238512</v>
      </c>
      <c r="X1046" s="39">
        <f t="shared" si="268"/>
        <v>13.428357089272311</v>
      </c>
      <c r="Y1046" s="39">
        <f t="shared" si="269"/>
        <v>21.680420105026251</v>
      </c>
      <c r="Z1046" s="7">
        <f t="shared" si="270"/>
        <v>104.80777484436413</v>
      </c>
      <c r="AA1046" s="16">
        <v>352</v>
      </c>
      <c r="AB1046" s="57">
        <f t="shared" si="271"/>
        <v>22.054302572857701</v>
      </c>
      <c r="AC1046" s="2">
        <v>10</v>
      </c>
      <c r="AD1046" s="7">
        <v>3740</v>
      </c>
      <c r="AE1046">
        <v>224</v>
      </c>
      <c r="AF1046">
        <v>233</v>
      </c>
      <c r="AG1046">
        <v>210</v>
      </c>
      <c r="AH1046" s="2">
        <v>87</v>
      </c>
      <c r="AI1046" s="7">
        <v>16</v>
      </c>
      <c r="AJ1046">
        <v>92</v>
      </c>
      <c r="AK1046">
        <v>0</v>
      </c>
      <c r="AL1046">
        <v>2</v>
      </c>
      <c r="AM1046">
        <v>0</v>
      </c>
      <c r="AN1046">
        <v>6</v>
      </c>
      <c r="AO1046" s="2">
        <v>28</v>
      </c>
    </row>
    <row r="1047" spans="1:41">
      <c r="A1047" s="2">
        <v>1227000</v>
      </c>
      <c r="B1047">
        <f t="shared" si="256"/>
        <v>20.45</v>
      </c>
      <c r="C1047" s="16">
        <v>1498881751</v>
      </c>
      <c r="D1047" s="6">
        <f t="shared" si="257"/>
        <v>42917.168414351851</v>
      </c>
      <c r="E1047" s="20">
        <v>756</v>
      </c>
      <c r="F1047" s="21">
        <v>-10520</v>
      </c>
      <c r="G1047" s="22">
        <v>-3168</v>
      </c>
      <c r="H1047">
        <f t="shared" si="258"/>
        <v>4.6142578125E-2</v>
      </c>
      <c r="I1047">
        <f t="shared" si="259"/>
        <v>-0.64208984375</v>
      </c>
      <c r="J1047" s="2">
        <f t="shared" si="260"/>
        <v>-0.193359375</v>
      </c>
      <c r="K1047" s="16">
        <v>-482</v>
      </c>
      <c r="L1047" s="16">
        <v>-2736</v>
      </c>
      <c r="M1047" s="16">
        <v>-1791</v>
      </c>
      <c r="N1047" s="18">
        <f t="shared" si="261"/>
        <v>-3.6737804878048785</v>
      </c>
      <c r="O1047">
        <f t="shared" si="262"/>
        <v>-20.853658536585368</v>
      </c>
      <c r="P1047" s="2">
        <f t="shared" si="263"/>
        <v>-13.650914634146343</v>
      </c>
      <c r="Q1047" s="14">
        <v>101</v>
      </c>
      <c r="R1047" s="14">
        <v>153</v>
      </c>
      <c r="S1047" s="27">
        <v>87</v>
      </c>
      <c r="T1047" s="18">
        <f t="shared" si="264"/>
        <v>15.153788447111777</v>
      </c>
      <c r="U1047" s="12">
        <f t="shared" si="265"/>
        <v>22.955738934733684</v>
      </c>
      <c r="V1047" s="2">
        <f t="shared" si="266"/>
        <v>13.053263315828957</v>
      </c>
      <c r="W1047" s="39">
        <f t="shared" si="267"/>
        <v>32.933233308327075</v>
      </c>
      <c r="X1047" s="39">
        <f t="shared" si="268"/>
        <v>3.5258814703675831</v>
      </c>
      <c r="Y1047" s="39">
        <f t="shared" si="269"/>
        <v>14.178544636159037</v>
      </c>
      <c r="Z1047" s="7">
        <f t="shared" si="270"/>
        <v>155.60759181356727</v>
      </c>
      <c r="AA1047" s="16">
        <v>352</v>
      </c>
      <c r="AB1047" s="57">
        <f t="shared" si="271"/>
        <v>22.054302572857701</v>
      </c>
      <c r="AC1047" s="2">
        <v>10</v>
      </c>
      <c r="AD1047" s="7">
        <v>3745</v>
      </c>
      <c r="AE1047">
        <v>364</v>
      </c>
      <c r="AF1047">
        <v>346</v>
      </c>
      <c r="AG1047">
        <v>295</v>
      </c>
      <c r="AH1047" s="2">
        <v>148</v>
      </c>
      <c r="AI1047" s="7">
        <v>16</v>
      </c>
      <c r="AJ1047">
        <v>94</v>
      </c>
      <c r="AK1047">
        <v>0</v>
      </c>
      <c r="AL1047">
        <v>3</v>
      </c>
      <c r="AM1047">
        <v>0</v>
      </c>
      <c r="AN1047">
        <v>3</v>
      </c>
      <c r="AO1047" s="2">
        <v>9</v>
      </c>
    </row>
    <row r="1048" spans="1:41">
      <c r="A1048" s="2">
        <v>1228000</v>
      </c>
      <c r="B1048">
        <f t="shared" si="256"/>
        <v>20.466666666666665</v>
      </c>
      <c r="C1048" s="16">
        <v>1498881752</v>
      </c>
      <c r="D1048" s="6">
        <f t="shared" si="257"/>
        <v>42917.168425925927</v>
      </c>
      <c r="E1048" s="20">
        <v>420</v>
      </c>
      <c r="F1048" s="21">
        <v>-12464</v>
      </c>
      <c r="G1048" s="22">
        <v>-3896</v>
      </c>
      <c r="H1048">
        <f t="shared" si="258"/>
        <v>2.5634765625E-2</v>
      </c>
      <c r="I1048">
        <f t="shared" si="259"/>
        <v>-0.7607421875</v>
      </c>
      <c r="J1048" s="2">
        <f t="shared" si="260"/>
        <v>-0.23779296875</v>
      </c>
      <c r="K1048" s="16">
        <v>-11229</v>
      </c>
      <c r="L1048" s="16">
        <v>-2321</v>
      </c>
      <c r="M1048" s="16">
        <v>34</v>
      </c>
      <c r="N1048" s="18">
        <f t="shared" si="261"/>
        <v>-85.586890243902445</v>
      </c>
      <c r="O1048">
        <f t="shared" si="262"/>
        <v>-17.690548780487806</v>
      </c>
      <c r="P1048" s="2">
        <f t="shared" si="263"/>
        <v>0.25914634146341464</v>
      </c>
      <c r="Q1048" s="14">
        <v>108</v>
      </c>
      <c r="R1048" s="14">
        <v>126</v>
      </c>
      <c r="S1048" s="27">
        <v>118</v>
      </c>
      <c r="T1048" s="18">
        <f t="shared" si="264"/>
        <v>16.204051012753187</v>
      </c>
      <c r="U1048" s="12">
        <f t="shared" si="265"/>
        <v>18.904726181545385</v>
      </c>
      <c r="V1048" s="2">
        <f t="shared" si="266"/>
        <v>17.704426106526633</v>
      </c>
      <c r="W1048" s="39">
        <f t="shared" si="267"/>
        <v>33.983495873968486</v>
      </c>
      <c r="X1048" s="39">
        <f t="shared" si="268"/>
        <v>-0.52513128282071619</v>
      </c>
      <c r="Y1048" s="39">
        <f t="shared" si="269"/>
        <v>18.829707426856714</v>
      </c>
      <c r="Z1048" s="7">
        <f t="shared" si="270"/>
        <v>149.64160658718168</v>
      </c>
      <c r="AA1048" s="16">
        <v>304</v>
      </c>
      <c r="AB1048" s="57">
        <f t="shared" si="271"/>
        <v>21.910534040195287</v>
      </c>
      <c r="AC1048" s="2">
        <v>10</v>
      </c>
      <c r="AD1048" s="7">
        <v>3749</v>
      </c>
      <c r="AE1048">
        <v>248</v>
      </c>
      <c r="AF1048">
        <v>251</v>
      </c>
      <c r="AG1048">
        <v>224</v>
      </c>
      <c r="AH1048" s="2">
        <v>99</v>
      </c>
      <c r="AI1048" s="7">
        <v>16</v>
      </c>
      <c r="AJ1048">
        <v>74</v>
      </c>
      <c r="AK1048">
        <v>0</v>
      </c>
      <c r="AL1048">
        <v>2</v>
      </c>
      <c r="AM1048">
        <v>7</v>
      </c>
      <c r="AN1048">
        <v>0</v>
      </c>
      <c r="AO1048" s="2">
        <v>15</v>
      </c>
    </row>
    <row r="1049" spans="1:41">
      <c r="A1049" s="2">
        <v>1229000</v>
      </c>
      <c r="B1049">
        <f t="shared" si="256"/>
        <v>20.483333333333334</v>
      </c>
      <c r="C1049" s="16">
        <v>1498881753</v>
      </c>
      <c r="D1049" s="6">
        <f t="shared" si="257"/>
        <v>42917.168437500004</v>
      </c>
      <c r="E1049" s="20">
        <v>8</v>
      </c>
      <c r="F1049" s="21">
        <v>-20632</v>
      </c>
      <c r="G1049" s="22">
        <v>-5564</v>
      </c>
      <c r="H1049">
        <f t="shared" si="258"/>
        <v>4.8828125E-4</v>
      </c>
      <c r="I1049">
        <f t="shared" si="259"/>
        <v>-1.25927734375</v>
      </c>
      <c r="J1049" s="2">
        <f t="shared" si="260"/>
        <v>-0.339599609375</v>
      </c>
      <c r="K1049" s="16">
        <v>9840</v>
      </c>
      <c r="L1049" s="16">
        <v>271</v>
      </c>
      <c r="M1049" s="16">
        <v>9629</v>
      </c>
      <c r="N1049" s="18">
        <f t="shared" si="261"/>
        <v>75</v>
      </c>
      <c r="O1049">
        <f t="shared" si="262"/>
        <v>2.0655487804878052</v>
      </c>
      <c r="P1049" s="2">
        <f t="shared" si="263"/>
        <v>73.39176829268294</v>
      </c>
      <c r="Q1049" s="14">
        <v>-66</v>
      </c>
      <c r="R1049" s="14">
        <v>212</v>
      </c>
      <c r="S1049" s="27">
        <v>156</v>
      </c>
      <c r="T1049" s="18">
        <f t="shared" si="264"/>
        <v>-9.9024756189047256</v>
      </c>
      <c r="U1049" s="12">
        <f t="shared" si="265"/>
        <v>31.807951987997001</v>
      </c>
      <c r="V1049" s="2">
        <f t="shared" si="266"/>
        <v>23.405851462865716</v>
      </c>
      <c r="W1049" s="39">
        <f t="shared" si="267"/>
        <v>7.8769692423105742</v>
      </c>
      <c r="X1049" s="39">
        <f t="shared" si="268"/>
        <v>12.378094523630899</v>
      </c>
      <c r="Y1049" s="39">
        <f t="shared" si="269"/>
        <v>24.531132783195794</v>
      </c>
      <c r="Z1049" s="7">
        <f t="shared" si="270"/>
        <v>104.3942972113426</v>
      </c>
      <c r="AA1049" s="16">
        <v>320</v>
      </c>
      <c r="AB1049" s="57">
        <f t="shared" si="271"/>
        <v>21.958456884416091</v>
      </c>
      <c r="AC1049" s="2">
        <v>10</v>
      </c>
      <c r="AD1049" s="7">
        <v>3755</v>
      </c>
      <c r="AE1049">
        <v>226</v>
      </c>
      <c r="AF1049">
        <v>237</v>
      </c>
      <c r="AG1049">
        <v>216</v>
      </c>
      <c r="AH1049" s="2">
        <v>89</v>
      </c>
      <c r="AI1049" s="7">
        <v>16</v>
      </c>
      <c r="AJ1049">
        <v>93</v>
      </c>
      <c r="AK1049">
        <v>0</v>
      </c>
      <c r="AL1049">
        <v>0</v>
      </c>
      <c r="AM1049">
        <v>10</v>
      </c>
      <c r="AN1049">
        <v>0</v>
      </c>
      <c r="AO1049" s="2">
        <v>19</v>
      </c>
    </row>
    <row r="1050" spans="1:41">
      <c r="A1050" s="2">
        <v>1230000</v>
      </c>
      <c r="B1050">
        <f t="shared" si="256"/>
        <v>20.5</v>
      </c>
      <c r="C1050" s="16">
        <v>1498881754</v>
      </c>
      <c r="D1050" s="6">
        <f t="shared" si="257"/>
        <v>42917.168449074074</v>
      </c>
      <c r="E1050" s="20">
        <v>1008</v>
      </c>
      <c r="F1050" s="21">
        <v>-18860</v>
      </c>
      <c r="G1050" s="22">
        <v>-5684</v>
      </c>
      <c r="H1050">
        <f t="shared" si="258"/>
        <v>6.15234375E-2</v>
      </c>
      <c r="I1050">
        <f t="shared" si="259"/>
        <v>-1.151123046875</v>
      </c>
      <c r="J1050" s="2">
        <f t="shared" si="260"/>
        <v>-0.346923828125</v>
      </c>
      <c r="K1050" s="16">
        <v>-536</v>
      </c>
      <c r="L1050" s="16">
        <v>181</v>
      </c>
      <c r="M1050" s="16">
        <v>9698</v>
      </c>
      <c r="N1050" s="18">
        <f t="shared" si="261"/>
        <v>-4.0853658536585371</v>
      </c>
      <c r="O1050">
        <f t="shared" si="262"/>
        <v>1.3795731707317074</v>
      </c>
      <c r="P1050" s="2">
        <f t="shared" si="263"/>
        <v>73.917682926829272</v>
      </c>
      <c r="Q1050" s="14">
        <v>-146</v>
      </c>
      <c r="R1050" s="14">
        <v>258</v>
      </c>
      <c r="S1050" s="27">
        <v>68</v>
      </c>
      <c r="T1050" s="18">
        <f t="shared" si="264"/>
        <v>-21.905476369092273</v>
      </c>
      <c r="U1050" s="12">
        <f t="shared" si="265"/>
        <v>38.70967741935484</v>
      </c>
      <c r="V1050" s="2">
        <f t="shared" si="266"/>
        <v>10.202550637659416</v>
      </c>
      <c r="W1050" s="39">
        <f t="shared" si="267"/>
        <v>-4.1260315078769736</v>
      </c>
      <c r="X1050" s="39">
        <f t="shared" si="268"/>
        <v>19.279819954988739</v>
      </c>
      <c r="Y1050" s="39">
        <f t="shared" si="269"/>
        <v>11.327831957989495</v>
      </c>
      <c r="Z1050" s="7">
        <f t="shared" si="270"/>
        <v>64.794062253642124</v>
      </c>
      <c r="AA1050" s="16">
        <v>352</v>
      </c>
      <c r="AB1050" s="57">
        <f t="shared" si="271"/>
        <v>22.054302572857701</v>
      </c>
      <c r="AC1050" s="2">
        <v>10</v>
      </c>
      <c r="AD1050" s="7">
        <v>3759</v>
      </c>
      <c r="AE1050">
        <v>249</v>
      </c>
      <c r="AF1050">
        <v>254</v>
      </c>
      <c r="AG1050">
        <v>227</v>
      </c>
      <c r="AH1050" s="2">
        <v>99</v>
      </c>
      <c r="AI1050" s="7">
        <v>16</v>
      </c>
      <c r="AJ1050">
        <v>106</v>
      </c>
      <c r="AK1050">
        <v>0</v>
      </c>
      <c r="AL1050">
        <v>0</v>
      </c>
      <c r="AM1050">
        <v>6</v>
      </c>
      <c r="AN1050">
        <v>0</v>
      </c>
      <c r="AO1050" s="2">
        <v>33</v>
      </c>
    </row>
    <row r="1051" spans="1:41">
      <c r="A1051" s="2">
        <v>1231000</v>
      </c>
      <c r="B1051">
        <f t="shared" si="256"/>
        <v>20.516666666666666</v>
      </c>
      <c r="C1051" s="16">
        <v>1498881755</v>
      </c>
      <c r="D1051" s="6">
        <f t="shared" si="257"/>
        <v>42917.168460648143</v>
      </c>
      <c r="E1051" s="20">
        <v>-772</v>
      </c>
      <c r="F1051" s="21">
        <v>-16740</v>
      </c>
      <c r="G1051" s="22">
        <v>-3780</v>
      </c>
      <c r="H1051">
        <f t="shared" si="258"/>
        <v>-4.7119140625E-2</v>
      </c>
      <c r="I1051">
        <f t="shared" si="259"/>
        <v>-1.021728515625</v>
      </c>
      <c r="J1051" s="2">
        <f t="shared" si="260"/>
        <v>-0.230712890625</v>
      </c>
      <c r="K1051" s="16">
        <v>67</v>
      </c>
      <c r="L1051" s="16">
        <v>3477</v>
      </c>
      <c r="M1051" s="16">
        <v>5214</v>
      </c>
      <c r="N1051" s="18">
        <f t="shared" si="261"/>
        <v>0.51067073170731714</v>
      </c>
      <c r="O1051">
        <f t="shared" si="262"/>
        <v>26.501524390243905</v>
      </c>
      <c r="P1051" s="2">
        <f t="shared" si="263"/>
        <v>39.740853658536587</v>
      </c>
      <c r="Q1051" s="14">
        <v>57</v>
      </c>
      <c r="R1051" s="14">
        <v>123</v>
      </c>
      <c r="S1051" s="27">
        <v>179</v>
      </c>
      <c r="T1051" s="18">
        <f t="shared" si="264"/>
        <v>8.5521380345086264</v>
      </c>
      <c r="U1051" s="12">
        <f t="shared" si="265"/>
        <v>18.454613653413354</v>
      </c>
      <c r="V1051" s="2">
        <f t="shared" si="266"/>
        <v>26.856714178544635</v>
      </c>
      <c r="W1051" s="39">
        <f t="shared" si="267"/>
        <v>26.331582895723926</v>
      </c>
      <c r="X1051" s="39">
        <f t="shared" si="268"/>
        <v>-0.97524381095274748</v>
      </c>
      <c r="Y1051" s="39">
        <f t="shared" si="269"/>
        <v>27.981995498874717</v>
      </c>
      <c r="Z1051" s="7">
        <f t="shared" si="270"/>
        <v>131.05346661993934</v>
      </c>
      <c r="AA1051" s="16">
        <v>256</v>
      </c>
      <c r="AB1051" s="57">
        <f t="shared" si="271"/>
        <v>21.766765507532874</v>
      </c>
      <c r="AC1051" s="2">
        <v>10</v>
      </c>
      <c r="AD1051" s="7">
        <v>3764</v>
      </c>
      <c r="AE1051">
        <v>245</v>
      </c>
      <c r="AF1051">
        <v>247</v>
      </c>
      <c r="AG1051">
        <v>222</v>
      </c>
      <c r="AH1051" s="2">
        <v>98</v>
      </c>
      <c r="AI1051" s="7">
        <v>16</v>
      </c>
      <c r="AJ1051">
        <v>68</v>
      </c>
      <c r="AK1051">
        <v>0</v>
      </c>
      <c r="AL1051">
        <v>2</v>
      </c>
      <c r="AM1051">
        <v>0</v>
      </c>
      <c r="AN1051">
        <v>2</v>
      </c>
      <c r="AO1051" s="2">
        <v>25</v>
      </c>
    </row>
    <row r="1052" spans="1:41">
      <c r="A1052" s="2">
        <v>1232000</v>
      </c>
      <c r="B1052">
        <f t="shared" si="256"/>
        <v>20.533333333333335</v>
      </c>
      <c r="C1052" s="16">
        <v>1498881756</v>
      </c>
      <c r="D1052" s="6">
        <f t="shared" si="257"/>
        <v>42917.168472222227</v>
      </c>
      <c r="E1052" s="20">
        <v>-36</v>
      </c>
      <c r="F1052" s="21">
        <v>-17920</v>
      </c>
      <c r="G1052" s="22">
        <v>-4932</v>
      </c>
      <c r="H1052">
        <f t="shared" si="258"/>
        <v>-2.197265625E-3</v>
      </c>
      <c r="I1052">
        <f t="shared" si="259"/>
        <v>-1.09375</v>
      </c>
      <c r="J1052" s="2">
        <f t="shared" si="260"/>
        <v>-0.301025390625</v>
      </c>
      <c r="K1052" s="16">
        <v>11757</v>
      </c>
      <c r="L1052" s="16">
        <v>5348</v>
      </c>
      <c r="M1052" s="16">
        <v>2470</v>
      </c>
      <c r="N1052" s="18">
        <f t="shared" si="261"/>
        <v>89.611280487804891</v>
      </c>
      <c r="O1052">
        <f t="shared" si="262"/>
        <v>40.762195121951223</v>
      </c>
      <c r="P1052" s="2">
        <f t="shared" si="263"/>
        <v>18.826219512195124</v>
      </c>
      <c r="Q1052" s="14">
        <v>-73</v>
      </c>
      <c r="R1052" s="14">
        <v>115</v>
      </c>
      <c r="S1052" s="27">
        <v>237</v>
      </c>
      <c r="T1052" s="18">
        <f t="shared" si="264"/>
        <v>-10.952738184546137</v>
      </c>
      <c r="U1052" s="12">
        <f t="shared" si="265"/>
        <v>17.254313578394598</v>
      </c>
      <c r="V1052" s="2">
        <f t="shared" si="266"/>
        <v>35.558889722430607</v>
      </c>
      <c r="W1052" s="39">
        <f t="shared" si="267"/>
        <v>6.8267066766691631</v>
      </c>
      <c r="X1052" s="39">
        <f t="shared" si="268"/>
        <v>-2.1755438859715035</v>
      </c>
      <c r="Y1052" s="39">
        <f t="shared" si="269"/>
        <v>36.684171042760688</v>
      </c>
      <c r="Z1052" s="7">
        <f t="shared" si="270"/>
        <v>96.791585771204495</v>
      </c>
      <c r="AA1052" s="16">
        <v>352</v>
      </c>
      <c r="AB1052" s="57">
        <f t="shared" si="271"/>
        <v>22.054302572857701</v>
      </c>
      <c r="AC1052" s="2">
        <v>10</v>
      </c>
      <c r="AD1052" s="7">
        <v>3769</v>
      </c>
      <c r="AE1052">
        <v>162</v>
      </c>
      <c r="AF1052">
        <v>183</v>
      </c>
      <c r="AG1052">
        <v>171</v>
      </c>
      <c r="AH1052" s="2">
        <v>61</v>
      </c>
      <c r="AI1052" s="7">
        <v>16</v>
      </c>
      <c r="AJ1052">
        <v>82</v>
      </c>
      <c r="AK1052">
        <v>0</v>
      </c>
      <c r="AL1052">
        <v>2</v>
      </c>
      <c r="AM1052">
        <v>0</v>
      </c>
      <c r="AN1052">
        <v>30</v>
      </c>
      <c r="AO1052" s="2">
        <v>14</v>
      </c>
    </row>
    <row r="1053" spans="1:41">
      <c r="A1053" s="2">
        <v>1233000</v>
      </c>
      <c r="B1053">
        <f t="shared" si="256"/>
        <v>20.55</v>
      </c>
      <c r="C1053" s="16">
        <v>1498881757</v>
      </c>
      <c r="D1053" s="6">
        <f t="shared" si="257"/>
        <v>42917.168483796297</v>
      </c>
      <c r="E1053" s="20">
        <v>1772</v>
      </c>
      <c r="F1053" s="21">
        <v>-22456</v>
      </c>
      <c r="G1053" s="22">
        <v>-2744</v>
      </c>
      <c r="H1053">
        <f t="shared" si="258"/>
        <v>0.108154296875</v>
      </c>
      <c r="I1053">
        <f t="shared" si="259"/>
        <v>-1.37060546875</v>
      </c>
      <c r="J1053" s="2">
        <f t="shared" si="260"/>
        <v>-0.16748046875</v>
      </c>
      <c r="K1053" s="16">
        <v>-17244</v>
      </c>
      <c r="L1053" s="16">
        <v>-161</v>
      </c>
      <c r="M1053" s="16">
        <v>5487</v>
      </c>
      <c r="N1053" s="18">
        <f t="shared" si="261"/>
        <v>-131.4329268292683</v>
      </c>
      <c r="O1053">
        <f t="shared" si="262"/>
        <v>-1.2271341463414636</v>
      </c>
      <c r="P1053" s="2">
        <f t="shared" si="263"/>
        <v>41.821646341463421</v>
      </c>
      <c r="Q1053" s="14">
        <v>-154</v>
      </c>
      <c r="R1053" s="14">
        <v>232</v>
      </c>
      <c r="S1053" s="27">
        <v>126</v>
      </c>
      <c r="T1053" s="18">
        <f t="shared" si="264"/>
        <v>-23.105776444111029</v>
      </c>
      <c r="U1053" s="12">
        <f t="shared" si="265"/>
        <v>34.808702175543885</v>
      </c>
      <c r="V1053" s="2">
        <f t="shared" si="266"/>
        <v>18.904726181545385</v>
      </c>
      <c r="W1053" s="39">
        <f t="shared" si="267"/>
        <v>-5.3263315828957296</v>
      </c>
      <c r="X1053" s="39">
        <f t="shared" si="268"/>
        <v>15.378844711177784</v>
      </c>
      <c r="Y1053" s="39">
        <f t="shared" si="269"/>
        <v>20.030007501875467</v>
      </c>
      <c r="Z1053" s="7">
        <f t="shared" si="270"/>
        <v>70.158044705289242</v>
      </c>
      <c r="AA1053" s="16">
        <v>368</v>
      </c>
      <c r="AB1053" s="57">
        <f t="shared" si="271"/>
        <v>22.102225417078504</v>
      </c>
      <c r="AC1053" s="2">
        <v>10</v>
      </c>
      <c r="AD1053" s="7">
        <v>3774</v>
      </c>
      <c r="AE1053">
        <v>156</v>
      </c>
      <c r="AF1053">
        <v>177</v>
      </c>
      <c r="AG1053">
        <v>168</v>
      </c>
      <c r="AH1053" s="2">
        <v>58</v>
      </c>
      <c r="AI1053" s="7">
        <v>16</v>
      </c>
      <c r="AJ1053">
        <v>73</v>
      </c>
      <c r="AK1053">
        <v>0</v>
      </c>
      <c r="AL1053">
        <v>3</v>
      </c>
      <c r="AM1053">
        <v>0</v>
      </c>
      <c r="AN1053">
        <v>41</v>
      </c>
      <c r="AO1053" s="2">
        <v>7</v>
      </c>
    </row>
    <row r="1054" spans="1:41">
      <c r="A1054" s="2">
        <v>1234000</v>
      </c>
      <c r="B1054">
        <f t="shared" si="256"/>
        <v>20.566666666666666</v>
      </c>
      <c r="C1054" s="16">
        <v>1498881758</v>
      </c>
      <c r="D1054" s="6">
        <f t="shared" si="257"/>
        <v>42917.168495370366</v>
      </c>
      <c r="E1054" s="20">
        <v>1132</v>
      </c>
      <c r="F1054" s="21">
        <v>-17272</v>
      </c>
      <c r="G1054" s="22">
        <v>-9940</v>
      </c>
      <c r="H1054">
        <f t="shared" si="258"/>
        <v>6.9091796875E-2</v>
      </c>
      <c r="I1054">
        <f t="shared" si="259"/>
        <v>-1.05419921875</v>
      </c>
      <c r="J1054" s="2">
        <f t="shared" si="260"/>
        <v>-0.606689453125</v>
      </c>
      <c r="K1054" s="16">
        <v>4702</v>
      </c>
      <c r="L1054" s="16">
        <v>-4073</v>
      </c>
      <c r="M1054" s="16">
        <v>9747</v>
      </c>
      <c r="N1054" s="18">
        <f t="shared" si="261"/>
        <v>35.838414634146346</v>
      </c>
      <c r="O1054">
        <f t="shared" si="262"/>
        <v>-31.044207317073173</v>
      </c>
      <c r="P1054" s="2">
        <f t="shared" si="263"/>
        <v>74.291158536585371</v>
      </c>
      <c r="Q1054" s="14">
        <v>-79</v>
      </c>
      <c r="R1054" s="14">
        <v>149</v>
      </c>
      <c r="S1054" s="27">
        <v>225</v>
      </c>
      <c r="T1054" s="18">
        <f t="shared" si="264"/>
        <v>-11.852963240810203</v>
      </c>
      <c r="U1054" s="12">
        <f t="shared" si="265"/>
        <v>22.355588897224305</v>
      </c>
      <c r="V1054" s="2">
        <f t="shared" si="266"/>
        <v>33.758439609902474</v>
      </c>
      <c r="W1054" s="39">
        <f t="shared" si="267"/>
        <v>5.926481620405097</v>
      </c>
      <c r="X1054" s="39">
        <f t="shared" si="268"/>
        <v>2.9257314328582034</v>
      </c>
      <c r="Y1054" s="39">
        <f t="shared" si="269"/>
        <v>34.883720930232556</v>
      </c>
      <c r="Z1054" s="7">
        <f t="shared" si="270"/>
        <v>95.849359311388383</v>
      </c>
      <c r="AA1054" s="16">
        <v>352</v>
      </c>
      <c r="AB1054" s="57">
        <f t="shared" si="271"/>
        <v>22.054302572857701</v>
      </c>
      <c r="AC1054" s="2">
        <v>10</v>
      </c>
      <c r="AD1054" s="7">
        <v>3778</v>
      </c>
      <c r="AE1054">
        <v>201</v>
      </c>
      <c r="AF1054">
        <v>214</v>
      </c>
      <c r="AG1054">
        <v>196</v>
      </c>
      <c r="AH1054" s="2">
        <v>77</v>
      </c>
      <c r="AI1054" s="7">
        <v>16</v>
      </c>
      <c r="AJ1054">
        <v>77</v>
      </c>
      <c r="AK1054">
        <v>0</v>
      </c>
      <c r="AL1054">
        <v>2</v>
      </c>
      <c r="AM1054">
        <v>0</v>
      </c>
      <c r="AN1054">
        <v>33</v>
      </c>
      <c r="AO1054" s="2">
        <v>7</v>
      </c>
    </row>
    <row r="1055" spans="1:41">
      <c r="A1055" s="2">
        <v>1235000</v>
      </c>
      <c r="B1055">
        <f t="shared" si="256"/>
        <v>20.583333333333332</v>
      </c>
      <c r="C1055" s="16">
        <v>1498881759</v>
      </c>
      <c r="D1055" s="6">
        <f t="shared" si="257"/>
        <v>42917.168506944443</v>
      </c>
      <c r="E1055" s="20">
        <v>-68</v>
      </c>
      <c r="F1055" s="21">
        <v>-13824</v>
      </c>
      <c r="G1055" s="22">
        <v>-3528</v>
      </c>
      <c r="H1055">
        <f t="shared" si="258"/>
        <v>-4.150390625E-3</v>
      </c>
      <c r="I1055">
        <f t="shared" si="259"/>
        <v>-0.84375</v>
      </c>
      <c r="J1055" s="2">
        <f t="shared" si="260"/>
        <v>-0.21533203125</v>
      </c>
      <c r="K1055" s="16">
        <v>128</v>
      </c>
      <c r="L1055" s="16">
        <v>-8140</v>
      </c>
      <c r="M1055" s="16">
        <v>-7417</v>
      </c>
      <c r="N1055" s="18">
        <f t="shared" si="261"/>
        <v>0.97560975609756106</v>
      </c>
      <c r="O1055">
        <f t="shared" si="262"/>
        <v>-62.042682926829272</v>
      </c>
      <c r="P1055" s="2">
        <f t="shared" si="263"/>
        <v>-56.532012195121958</v>
      </c>
      <c r="Q1055" s="14">
        <v>-93</v>
      </c>
      <c r="R1055" s="14">
        <v>193</v>
      </c>
      <c r="S1055" s="27">
        <v>167</v>
      </c>
      <c r="T1055" s="18">
        <f t="shared" si="264"/>
        <v>-13.953488372093023</v>
      </c>
      <c r="U1055" s="12">
        <f t="shared" si="265"/>
        <v>28.957239309827457</v>
      </c>
      <c r="V1055" s="2">
        <f t="shared" si="266"/>
        <v>25.056264066016503</v>
      </c>
      <c r="W1055" s="39">
        <f t="shared" si="267"/>
        <v>3.8259564891222766</v>
      </c>
      <c r="X1055" s="39">
        <f t="shared" si="268"/>
        <v>9.5273818454613561</v>
      </c>
      <c r="Y1055" s="39">
        <f t="shared" si="269"/>
        <v>26.181545386346585</v>
      </c>
      <c r="Z1055" s="7">
        <f t="shared" si="270"/>
        <v>94.458504917039363</v>
      </c>
      <c r="AA1055" s="16">
        <v>352</v>
      </c>
      <c r="AB1055" s="57">
        <f t="shared" si="271"/>
        <v>22.054302572857701</v>
      </c>
      <c r="AC1055" s="2">
        <v>10</v>
      </c>
      <c r="AD1055" s="7">
        <v>3783</v>
      </c>
      <c r="AE1055">
        <v>176</v>
      </c>
      <c r="AF1055">
        <v>193</v>
      </c>
      <c r="AG1055">
        <v>179</v>
      </c>
      <c r="AH1055" s="2">
        <v>68</v>
      </c>
      <c r="AI1055" s="7">
        <v>16</v>
      </c>
      <c r="AJ1055">
        <v>113</v>
      </c>
      <c r="AK1055">
        <v>0</v>
      </c>
      <c r="AL1055">
        <v>0</v>
      </c>
      <c r="AM1055">
        <v>0</v>
      </c>
      <c r="AN1055">
        <v>0</v>
      </c>
      <c r="AO1055" s="2">
        <v>38</v>
      </c>
    </row>
    <row r="1056" spans="1:41">
      <c r="A1056" s="2">
        <v>1236000</v>
      </c>
      <c r="B1056">
        <f t="shared" si="256"/>
        <v>20.6</v>
      </c>
      <c r="C1056" s="16">
        <v>1498881760</v>
      </c>
      <c r="D1056" s="6">
        <f t="shared" si="257"/>
        <v>42917.16851851852</v>
      </c>
      <c r="E1056" s="20">
        <v>-3300</v>
      </c>
      <c r="F1056" s="21">
        <v>-22392</v>
      </c>
      <c r="G1056" s="22">
        <v>-5536</v>
      </c>
      <c r="H1056">
        <f t="shared" si="258"/>
        <v>-0.201416015625</v>
      </c>
      <c r="I1056">
        <f t="shared" si="259"/>
        <v>-1.36669921875</v>
      </c>
      <c r="J1056" s="2">
        <f t="shared" si="260"/>
        <v>-0.337890625</v>
      </c>
      <c r="K1056" s="16">
        <v>6055</v>
      </c>
      <c r="L1056" s="16">
        <v>-8749</v>
      </c>
      <c r="M1056" s="16">
        <v>-632</v>
      </c>
      <c r="N1056" s="18">
        <f t="shared" si="261"/>
        <v>46.150914634146346</v>
      </c>
      <c r="O1056">
        <f t="shared" si="262"/>
        <v>-66.684451219512198</v>
      </c>
      <c r="P1056" s="2">
        <f t="shared" si="263"/>
        <v>-4.8170731707317076</v>
      </c>
      <c r="Q1056" s="14">
        <v>60</v>
      </c>
      <c r="R1056" s="14">
        <v>180</v>
      </c>
      <c r="S1056" s="27">
        <v>92</v>
      </c>
      <c r="T1056" s="18">
        <f t="shared" si="264"/>
        <v>9.0022505626406595</v>
      </c>
      <c r="U1056" s="12">
        <f t="shared" si="265"/>
        <v>27.00675168792198</v>
      </c>
      <c r="V1056" s="2">
        <f t="shared" si="266"/>
        <v>13.803450862715678</v>
      </c>
      <c r="W1056" s="39">
        <f t="shared" si="267"/>
        <v>26.781695423855957</v>
      </c>
      <c r="X1056" s="39">
        <f t="shared" si="268"/>
        <v>7.5768942235558789</v>
      </c>
      <c r="Y1056" s="39">
        <f t="shared" si="269"/>
        <v>14.928732183045758</v>
      </c>
      <c r="Z1056" s="7">
        <f t="shared" si="270"/>
        <v>149.48853846363835</v>
      </c>
      <c r="AA1056" s="16">
        <v>320</v>
      </c>
      <c r="AB1056" s="57">
        <f t="shared" si="271"/>
        <v>21.958456884416091</v>
      </c>
      <c r="AC1056" s="2">
        <v>10</v>
      </c>
      <c r="AD1056" s="7">
        <v>3788</v>
      </c>
      <c r="AE1056">
        <v>264</v>
      </c>
      <c r="AF1056">
        <v>270</v>
      </c>
      <c r="AG1056">
        <v>240</v>
      </c>
      <c r="AH1056" s="2">
        <v>106</v>
      </c>
      <c r="AI1056" s="7">
        <v>16</v>
      </c>
      <c r="AJ1056">
        <v>78</v>
      </c>
      <c r="AK1056">
        <v>0</v>
      </c>
      <c r="AL1056">
        <v>5</v>
      </c>
      <c r="AM1056">
        <v>36</v>
      </c>
      <c r="AN1056">
        <v>0</v>
      </c>
      <c r="AO1056" s="2">
        <v>2</v>
      </c>
    </row>
    <row r="1057" spans="1:41">
      <c r="A1057" s="2">
        <v>1237000</v>
      </c>
      <c r="B1057">
        <f t="shared" si="256"/>
        <v>20.616666666666667</v>
      </c>
      <c r="C1057" s="16">
        <v>1498881761</v>
      </c>
      <c r="D1057" s="6">
        <f t="shared" si="257"/>
        <v>42917.168530092589</v>
      </c>
      <c r="E1057" s="20">
        <v>-96</v>
      </c>
      <c r="F1057" s="21">
        <v>-16836</v>
      </c>
      <c r="G1057" s="22">
        <v>-4664</v>
      </c>
      <c r="H1057">
        <f t="shared" si="258"/>
        <v>-5.859375E-3</v>
      </c>
      <c r="I1057">
        <f t="shared" si="259"/>
        <v>-1.027587890625</v>
      </c>
      <c r="J1057" s="2">
        <f t="shared" si="260"/>
        <v>-0.28466796875</v>
      </c>
      <c r="K1057" s="16">
        <v>-1761</v>
      </c>
      <c r="L1057" s="16">
        <v>-8358</v>
      </c>
      <c r="M1057" s="16">
        <v>-813</v>
      </c>
      <c r="N1057" s="18">
        <f t="shared" si="261"/>
        <v>-13.422256097560977</v>
      </c>
      <c r="O1057">
        <f t="shared" si="262"/>
        <v>-63.704268292682933</v>
      </c>
      <c r="P1057" s="2">
        <f t="shared" si="263"/>
        <v>-6.1966463414634152</v>
      </c>
      <c r="Q1057" s="14">
        <v>-91</v>
      </c>
      <c r="R1057" s="14">
        <v>249</v>
      </c>
      <c r="S1057" s="27">
        <v>-129</v>
      </c>
      <c r="T1057" s="18">
        <f t="shared" si="264"/>
        <v>-13.653413353338335</v>
      </c>
      <c r="U1057" s="12">
        <f t="shared" si="265"/>
        <v>37.359339834958739</v>
      </c>
      <c r="V1057" s="2">
        <f t="shared" si="266"/>
        <v>-19.35483870967742</v>
      </c>
      <c r="W1057" s="39">
        <f t="shared" si="267"/>
        <v>4.1260315078769647</v>
      </c>
      <c r="X1057" s="39">
        <f t="shared" si="268"/>
        <v>17.929482370592638</v>
      </c>
      <c r="Y1057" s="39">
        <f t="shared" si="269"/>
        <v>-18.229557389347342</v>
      </c>
      <c r="Z1057" s="7">
        <f t="shared" si="270"/>
        <v>260.8925548114272</v>
      </c>
      <c r="AA1057" s="16">
        <v>272</v>
      </c>
      <c r="AB1057" s="57">
        <f t="shared" si="271"/>
        <v>21.814688351753677</v>
      </c>
      <c r="AC1057" s="2">
        <v>10</v>
      </c>
      <c r="AD1057" s="7">
        <v>3793</v>
      </c>
      <c r="AE1057">
        <v>181</v>
      </c>
      <c r="AF1057">
        <v>202</v>
      </c>
      <c r="AG1057">
        <v>187</v>
      </c>
      <c r="AH1057" s="2">
        <v>67</v>
      </c>
      <c r="AI1057" s="7">
        <v>16</v>
      </c>
      <c r="AJ1057">
        <v>76</v>
      </c>
      <c r="AK1057">
        <v>0</v>
      </c>
      <c r="AL1057">
        <v>39</v>
      </c>
      <c r="AM1057">
        <v>13</v>
      </c>
      <c r="AN1057">
        <v>0</v>
      </c>
      <c r="AO1057" s="2">
        <v>0</v>
      </c>
    </row>
    <row r="1058" spans="1:41">
      <c r="A1058" s="2">
        <v>1238000</v>
      </c>
      <c r="B1058">
        <f t="shared" si="256"/>
        <v>20.633333333333333</v>
      </c>
      <c r="C1058" s="16">
        <v>1498881762</v>
      </c>
      <c r="D1058" s="6">
        <f t="shared" si="257"/>
        <v>42917.168541666666</v>
      </c>
      <c r="E1058" s="20">
        <v>616</v>
      </c>
      <c r="F1058" s="21">
        <v>-13128</v>
      </c>
      <c r="G1058" s="22">
        <v>-4172</v>
      </c>
      <c r="H1058">
        <f t="shared" si="258"/>
        <v>3.759765625E-2</v>
      </c>
      <c r="I1058">
        <f t="shared" si="259"/>
        <v>-0.80126953125</v>
      </c>
      <c r="J1058" s="2">
        <f t="shared" si="260"/>
        <v>-0.254638671875</v>
      </c>
      <c r="K1058" s="16">
        <v>-5593</v>
      </c>
      <c r="L1058" s="16">
        <v>-11487</v>
      </c>
      <c r="M1058" s="16">
        <v>-682</v>
      </c>
      <c r="N1058" s="18">
        <f t="shared" si="261"/>
        <v>-42.62957317073171</v>
      </c>
      <c r="O1058">
        <f t="shared" si="262"/>
        <v>-87.553353658536594</v>
      </c>
      <c r="P1058" s="2">
        <f t="shared" si="263"/>
        <v>-5.1981707317073171</v>
      </c>
      <c r="Q1058" s="14">
        <v>-313</v>
      </c>
      <c r="R1058" s="14">
        <v>209</v>
      </c>
      <c r="S1058" s="27">
        <v>-145</v>
      </c>
      <c r="T1058" s="18">
        <f t="shared" si="264"/>
        <v>-46.96174043510878</v>
      </c>
      <c r="U1058" s="12">
        <f t="shared" si="265"/>
        <v>31.357839459864966</v>
      </c>
      <c r="V1058" s="2">
        <f t="shared" si="266"/>
        <v>-21.755438859714928</v>
      </c>
      <c r="W1058" s="39">
        <f t="shared" si="267"/>
        <v>-29.18229557389348</v>
      </c>
      <c r="X1058" s="39">
        <f t="shared" si="268"/>
        <v>11.927981995498865</v>
      </c>
      <c r="Y1058" s="39">
        <f t="shared" si="269"/>
        <v>-20.630157539384847</v>
      </c>
      <c r="Z1058" s="7">
        <f t="shared" si="270"/>
        <v>331.57341350022</v>
      </c>
      <c r="AA1058" s="16">
        <v>256</v>
      </c>
      <c r="AB1058" s="57">
        <f t="shared" si="271"/>
        <v>21.766765507532874</v>
      </c>
      <c r="AC1058" s="2">
        <v>10</v>
      </c>
      <c r="AD1058" s="7">
        <v>3798</v>
      </c>
      <c r="AE1058">
        <v>132</v>
      </c>
      <c r="AF1058">
        <v>165</v>
      </c>
      <c r="AG1058">
        <v>160</v>
      </c>
      <c r="AH1058" s="2">
        <v>47</v>
      </c>
      <c r="AI1058" s="7">
        <v>16</v>
      </c>
      <c r="AJ1058">
        <v>123</v>
      </c>
      <c r="AK1058">
        <v>0</v>
      </c>
      <c r="AL1058">
        <v>37</v>
      </c>
      <c r="AM1058">
        <v>0</v>
      </c>
      <c r="AN1058">
        <v>15</v>
      </c>
      <c r="AO1058" s="2">
        <v>0</v>
      </c>
    </row>
    <row r="1059" spans="1:41">
      <c r="A1059" s="2">
        <v>1239000</v>
      </c>
      <c r="B1059">
        <f t="shared" si="256"/>
        <v>20.65</v>
      </c>
      <c r="C1059" s="16">
        <v>1498881763</v>
      </c>
      <c r="D1059" s="6">
        <f t="shared" si="257"/>
        <v>42917.168553240743</v>
      </c>
      <c r="E1059" s="20">
        <v>8</v>
      </c>
      <c r="F1059" s="21">
        <v>-16064</v>
      </c>
      <c r="G1059" s="22">
        <v>-4264</v>
      </c>
      <c r="H1059">
        <f t="shared" si="258"/>
        <v>4.8828125E-4</v>
      </c>
      <c r="I1059">
        <f t="shared" si="259"/>
        <v>-0.98046875</v>
      </c>
      <c r="J1059" s="2">
        <f t="shared" si="260"/>
        <v>-0.26025390625</v>
      </c>
      <c r="K1059" s="16">
        <v>1441</v>
      </c>
      <c r="L1059" s="16">
        <v>-6643</v>
      </c>
      <c r="M1059" s="16">
        <v>3598</v>
      </c>
      <c r="N1059" s="18">
        <f t="shared" si="261"/>
        <v>10.983231707317074</v>
      </c>
      <c r="O1059">
        <f t="shared" si="262"/>
        <v>-50.632621951219519</v>
      </c>
      <c r="P1059" s="2">
        <f t="shared" si="263"/>
        <v>27.42378048780488</v>
      </c>
      <c r="Q1059" s="14">
        <v>-212</v>
      </c>
      <c r="R1059" s="14">
        <v>200</v>
      </c>
      <c r="S1059" s="27">
        <v>162</v>
      </c>
      <c r="T1059" s="18">
        <f t="shared" si="264"/>
        <v>-31.807951987997001</v>
      </c>
      <c r="U1059" s="12">
        <f t="shared" si="265"/>
        <v>30.007501875468868</v>
      </c>
      <c r="V1059" s="2">
        <f t="shared" si="266"/>
        <v>24.306076519129782</v>
      </c>
      <c r="W1059" s="39">
        <f t="shared" si="267"/>
        <v>-14.028507126781701</v>
      </c>
      <c r="X1059" s="39">
        <f t="shared" si="268"/>
        <v>10.577644411102767</v>
      </c>
      <c r="Y1059" s="39">
        <f t="shared" si="269"/>
        <v>25.431357839459864</v>
      </c>
      <c r="Z1059" s="7">
        <f t="shared" si="270"/>
        <v>55.506941795803641</v>
      </c>
      <c r="AA1059" s="16">
        <v>368</v>
      </c>
      <c r="AB1059" s="57">
        <f t="shared" si="271"/>
        <v>22.102225417078504</v>
      </c>
      <c r="AC1059" s="2">
        <v>10</v>
      </c>
      <c r="AD1059" s="7">
        <v>3802</v>
      </c>
      <c r="AE1059">
        <v>149</v>
      </c>
      <c r="AF1059">
        <v>174</v>
      </c>
      <c r="AG1059">
        <v>167</v>
      </c>
      <c r="AH1059" s="2">
        <v>55</v>
      </c>
      <c r="AI1059" s="7">
        <v>16</v>
      </c>
      <c r="AJ1059">
        <v>79</v>
      </c>
      <c r="AK1059">
        <v>0</v>
      </c>
      <c r="AL1059">
        <v>11</v>
      </c>
      <c r="AM1059">
        <v>0</v>
      </c>
      <c r="AN1059">
        <v>47</v>
      </c>
      <c r="AO1059" s="2">
        <v>0</v>
      </c>
    </row>
    <row r="1060" spans="1:41">
      <c r="A1060" s="2">
        <v>1240000</v>
      </c>
      <c r="B1060">
        <f t="shared" si="256"/>
        <v>20.666666666666668</v>
      </c>
      <c r="C1060" s="16">
        <v>1498881764</v>
      </c>
      <c r="D1060" s="6">
        <f t="shared" si="257"/>
        <v>42917.168564814812</v>
      </c>
      <c r="E1060" s="20">
        <v>-44</v>
      </c>
      <c r="F1060" s="21">
        <v>-12304</v>
      </c>
      <c r="G1060" s="22">
        <v>-3680</v>
      </c>
      <c r="H1060">
        <f t="shared" si="258"/>
        <v>-2.685546875E-3</v>
      </c>
      <c r="I1060">
        <f t="shared" si="259"/>
        <v>-0.7509765625</v>
      </c>
      <c r="J1060" s="2">
        <f t="shared" si="260"/>
        <v>-0.224609375</v>
      </c>
      <c r="K1060" s="16">
        <v>752</v>
      </c>
      <c r="L1060" s="16">
        <v>-1470</v>
      </c>
      <c r="M1060" s="16">
        <v>-5413</v>
      </c>
      <c r="N1060" s="18">
        <f t="shared" si="261"/>
        <v>5.7317073170731714</v>
      </c>
      <c r="O1060">
        <f t="shared" si="262"/>
        <v>-11.204268292682928</v>
      </c>
      <c r="P1060" s="2">
        <f t="shared" si="263"/>
        <v>-41.257621951219512</v>
      </c>
      <c r="Q1060" s="14">
        <v>-78</v>
      </c>
      <c r="R1060" s="14">
        <v>218</v>
      </c>
      <c r="S1060" s="27">
        <v>154</v>
      </c>
      <c r="T1060" s="18">
        <f t="shared" si="264"/>
        <v>-11.702925731432858</v>
      </c>
      <c r="U1060" s="12">
        <f t="shared" si="265"/>
        <v>32.708177044261063</v>
      </c>
      <c r="V1060" s="2">
        <f t="shared" si="266"/>
        <v>23.105776444111029</v>
      </c>
      <c r="W1060" s="39">
        <f t="shared" si="267"/>
        <v>6.0765191297824419</v>
      </c>
      <c r="X1060" s="39">
        <f t="shared" si="268"/>
        <v>13.278319579894962</v>
      </c>
      <c r="Y1060" s="39">
        <f t="shared" si="269"/>
        <v>24.231057764441111</v>
      </c>
      <c r="Z1060" s="7">
        <f t="shared" si="270"/>
        <v>100.4946400993577</v>
      </c>
      <c r="AA1060" s="16">
        <v>272</v>
      </c>
      <c r="AB1060" s="57">
        <f t="shared" si="271"/>
        <v>21.814688351753677</v>
      </c>
      <c r="AC1060" s="2">
        <v>10</v>
      </c>
      <c r="AD1060" s="7">
        <v>3806</v>
      </c>
      <c r="AE1060">
        <v>149</v>
      </c>
      <c r="AF1060">
        <v>176</v>
      </c>
      <c r="AG1060">
        <v>167</v>
      </c>
      <c r="AH1060" s="2">
        <v>54</v>
      </c>
      <c r="AI1060" s="7">
        <v>16</v>
      </c>
      <c r="AJ1060">
        <v>105</v>
      </c>
      <c r="AK1060">
        <v>0</v>
      </c>
      <c r="AL1060">
        <v>6</v>
      </c>
      <c r="AM1060">
        <v>0</v>
      </c>
      <c r="AN1060">
        <v>37</v>
      </c>
      <c r="AO1060" s="2">
        <v>3</v>
      </c>
    </row>
    <row r="1061" spans="1:41">
      <c r="A1061" s="2">
        <v>1241000</v>
      </c>
      <c r="B1061">
        <f t="shared" si="256"/>
        <v>20.683333333333334</v>
      </c>
      <c r="C1061" s="16">
        <v>1498881765</v>
      </c>
      <c r="D1061" s="6">
        <f t="shared" si="257"/>
        <v>42917.168576388889</v>
      </c>
      <c r="E1061" s="20">
        <v>-488</v>
      </c>
      <c r="F1061" s="21">
        <v>-11960</v>
      </c>
      <c r="G1061" s="22">
        <v>-3044</v>
      </c>
      <c r="H1061">
        <f t="shared" si="258"/>
        <v>-2.978515625E-2</v>
      </c>
      <c r="I1061">
        <f t="shared" si="259"/>
        <v>-0.72998046875</v>
      </c>
      <c r="J1061" s="2">
        <f t="shared" si="260"/>
        <v>-0.185791015625</v>
      </c>
      <c r="K1061" s="16">
        <v>131</v>
      </c>
      <c r="L1061" s="16">
        <v>-6581</v>
      </c>
      <c r="M1061" s="16">
        <v>-5098</v>
      </c>
      <c r="N1061" s="18">
        <f t="shared" si="261"/>
        <v>0.99847560975609762</v>
      </c>
      <c r="O1061">
        <f t="shared" si="262"/>
        <v>-50.16006097560976</v>
      </c>
      <c r="P1061" s="2">
        <f t="shared" si="263"/>
        <v>-38.856707317073173</v>
      </c>
      <c r="Q1061" s="14">
        <v>-128</v>
      </c>
      <c r="R1061" s="14">
        <v>182</v>
      </c>
      <c r="S1061" s="27">
        <v>192</v>
      </c>
      <c r="T1061" s="18">
        <f t="shared" si="264"/>
        <v>-19.204801200300075</v>
      </c>
      <c r="U1061" s="12">
        <f t="shared" si="265"/>
        <v>27.30682670667667</v>
      </c>
      <c r="V1061" s="2">
        <f t="shared" si="266"/>
        <v>28.807201800450112</v>
      </c>
      <c r="W1061" s="39">
        <f t="shared" si="267"/>
        <v>-1.4253563390847752</v>
      </c>
      <c r="X1061" s="39">
        <f t="shared" si="268"/>
        <v>7.8769692423105688</v>
      </c>
      <c r="Y1061" s="39">
        <f t="shared" si="269"/>
        <v>29.932483120780191</v>
      </c>
      <c r="Z1061" s="7">
        <f t="shared" si="270"/>
        <v>82.89723419568719</v>
      </c>
      <c r="AA1061" s="16">
        <v>304</v>
      </c>
      <c r="AB1061" s="57">
        <f t="shared" si="271"/>
        <v>21.910534040195287</v>
      </c>
      <c r="AC1061" s="2">
        <v>10</v>
      </c>
      <c r="AD1061" s="7">
        <v>3810</v>
      </c>
      <c r="AE1061">
        <v>166</v>
      </c>
      <c r="AF1061">
        <v>185</v>
      </c>
      <c r="AG1061">
        <v>173</v>
      </c>
      <c r="AH1061" s="2">
        <v>63</v>
      </c>
      <c r="AI1061" s="7">
        <v>16</v>
      </c>
      <c r="AJ1061">
        <v>95</v>
      </c>
      <c r="AK1061">
        <v>0</v>
      </c>
      <c r="AL1061">
        <v>0</v>
      </c>
      <c r="AM1061">
        <v>0</v>
      </c>
      <c r="AN1061">
        <v>11</v>
      </c>
      <c r="AO1061" s="2">
        <v>43</v>
      </c>
    </row>
    <row r="1062" spans="1:41">
      <c r="A1062" s="2">
        <v>1242000</v>
      </c>
      <c r="B1062">
        <f t="shared" si="256"/>
        <v>20.7</v>
      </c>
      <c r="C1062" s="16">
        <v>1498881766</v>
      </c>
      <c r="D1062" s="6">
        <f t="shared" si="257"/>
        <v>42917.168587962966</v>
      </c>
      <c r="E1062" s="20">
        <v>100</v>
      </c>
      <c r="F1062" s="21">
        <v>-12600</v>
      </c>
      <c r="G1062" s="22">
        <v>-3056</v>
      </c>
      <c r="H1062">
        <f t="shared" si="258"/>
        <v>6.103515625E-3</v>
      </c>
      <c r="I1062">
        <f t="shared" si="259"/>
        <v>-0.76904296875</v>
      </c>
      <c r="J1062" s="2">
        <f t="shared" si="260"/>
        <v>-0.1865234375</v>
      </c>
      <c r="K1062" s="16">
        <v>1448</v>
      </c>
      <c r="L1062" s="16">
        <v>-5645</v>
      </c>
      <c r="M1062" s="16">
        <v>-5466</v>
      </c>
      <c r="N1062" s="18">
        <f t="shared" si="261"/>
        <v>11.036585365853659</v>
      </c>
      <c r="O1062">
        <f t="shared" si="262"/>
        <v>-43.025914634146346</v>
      </c>
      <c r="P1062" s="2">
        <f t="shared" si="263"/>
        <v>-41.661585365853661</v>
      </c>
      <c r="Q1062" s="14">
        <v>-11</v>
      </c>
      <c r="R1062" s="14">
        <v>175</v>
      </c>
      <c r="S1062" s="27">
        <v>175</v>
      </c>
      <c r="T1062" s="18">
        <f t="shared" si="264"/>
        <v>-1.6504126031507877</v>
      </c>
      <c r="U1062" s="12">
        <f t="shared" si="265"/>
        <v>26.256564141035259</v>
      </c>
      <c r="V1062" s="2">
        <f t="shared" si="266"/>
        <v>26.256564141035259</v>
      </c>
      <c r="W1062" s="39">
        <f t="shared" si="267"/>
        <v>16.129032258064512</v>
      </c>
      <c r="X1062" s="39">
        <f t="shared" si="268"/>
        <v>6.8267066766691578</v>
      </c>
      <c r="Y1062" s="39">
        <f t="shared" si="269"/>
        <v>27.381845461365337</v>
      </c>
      <c r="Z1062" s="7">
        <f t="shared" si="270"/>
        <v>117.69157106627696</v>
      </c>
      <c r="AA1062" s="16">
        <v>256</v>
      </c>
      <c r="AB1062" s="57">
        <f t="shared" si="271"/>
        <v>21.766765507532874</v>
      </c>
      <c r="AC1062" s="2">
        <v>10</v>
      </c>
      <c r="AD1062" s="7">
        <v>3813</v>
      </c>
      <c r="AE1062">
        <v>213</v>
      </c>
      <c r="AF1062">
        <v>223</v>
      </c>
      <c r="AG1062">
        <v>204</v>
      </c>
      <c r="AH1062" s="2">
        <v>84</v>
      </c>
      <c r="AI1062" s="7">
        <v>16</v>
      </c>
      <c r="AJ1062">
        <v>79</v>
      </c>
      <c r="AK1062">
        <v>0</v>
      </c>
      <c r="AL1062">
        <v>0</v>
      </c>
      <c r="AM1062">
        <v>9</v>
      </c>
      <c r="AN1062">
        <v>0</v>
      </c>
      <c r="AO1062" s="2">
        <v>26</v>
      </c>
    </row>
    <row r="1063" spans="1:41">
      <c r="A1063" s="2">
        <v>1243000</v>
      </c>
      <c r="B1063">
        <f t="shared" si="256"/>
        <v>20.716666666666665</v>
      </c>
      <c r="C1063" s="16">
        <v>1498881767</v>
      </c>
      <c r="D1063" s="6">
        <f t="shared" si="257"/>
        <v>42917.168599537035</v>
      </c>
      <c r="E1063" s="20">
        <v>-12</v>
      </c>
      <c r="F1063" s="21">
        <v>-16344</v>
      </c>
      <c r="G1063" s="22">
        <v>-4468</v>
      </c>
      <c r="H1063">
        <f t="shared" si="258"/>
        <v>-7.32421875E-4</v>
      </c>
      <c r="I1063">
        <f t="shared" si="259"/>
        <v>-0.99755859375</v>
      </c>
      <c r="J1063" s="2">
        <f t="shared" si="260"/>
        <v>-0.272705078125</v>
      </c>
      <c r="K1063" s="16">
        <v>3628</v>
      </c>
      <c r="L1063" s="16">
        <v>-3555</v>
      </c>
      <c r="M1063" s="16">
        <v>4460</v>
      </c>
      <c r="N1063" s="18">
        <f t="shared" si="261"/>
        <v>27.652439024390247</v>
      </c>
      <c r="O1063">
        <f t="shared" si="262"/>
        <v>-27.096036585365855</v>
      </c>
      <c r="P1063" s="2">
        <f t="shared" si="263"/>
        <v>33.993902439024396</v>
      </c>
      <c r="Q1063" s="14">
        <v>-3</v>
      </c>
      <c r="R1063" s="14">
        <v>225</v>
      </c>
      <c r="S1063" s="27">
        <v>45</v>
      </c>
      <c r="T1063" s="18">
        <f t="shared" si="264"/>
        <v>-0.45011252813203301</v>
      </c>
      <c r="U1063" s="12">
        <f t="shared" si="265"/>
        <v>33.758439609902474</v>
      </c>
      <c r="V1063" s="2">
        <f t="shared" si="266"/>
        <v>6.7516879219804951</v>
      </c>
      <c r="W1063" s="39">
        <f t="shared" si="267"/>
        <v>17.329332333083268</v>
      </c>
      <c r="X1063" s="39">
        <f t="shared" si="268"/>
        <v>14.328582145536373</v>
      </c>
      <c r="Y1063" s="39">
        <f t="shared" si="269"/>
        <v>7.876969242310575</v>
      </c>
      <c r="Z1063" s="7">
        <f t="shared" si="270"/>
        <v>154.40235041238745</v>
      </c>
      <c r="AA1063" s="16">
        <v>256</v>
      </c>
      <c r="AB1063" s="57">
        <f t="shared" si="271"/>
        <v>21.766765507532874</v>
      </c>
      <c r="AC1063" s="2">
        <v>10</v>
      </c>
      <c r="AD1063" s="7">
        <v>3816</v>
      </c>
      <c r="AE1063">
        <v>349</v>
      </c>
      <c r="AF1063">
        <v>345</v>
      </c>
      <c r="AG1063">
        <v>299</v>
      </c>
      <c r="AH1063" s="2">
        <v>144</v>
      </c>
      <c r="AI1063" s="7">
        <v>16</v>
      </c>
      <c r="AJ1063">
        <v>92</v>
      </c>
      <c r="AK1063">
        <v>0</v>
      </c>
      <c r="AL1063">
        <v>3</v>
      </c>
      <c r="AM1063">
        <v>31</v>
      </c>
      <c r="AN1063">
        <v>0</v>
      </c>
      <c r="AO1063" s="2">
        <v>7</v>
      </c>
    </row>
    <row r="1064" spans="1:41">
      <c r="A1064" s="2">
        <v>1244000</v>
      </c>
      <c r="B1064">
        <f t="shared" si="256"/>
        <v>20.733333333333334</v>
      </c>
      <c r="C1064" s="16">
        <v>1498881768</v>
      </c>
      <c r="D1064" s="6">
        <f t="shared" si="257"/>
        <v>42917.168611111112</v>
      </c>
      <c r="E1064" s="20">
        <v>-336</v>
      </c>
      <c r="F1064" s="21">
        <v>-15164</v>
      </c>
      <c r="G1064" s="22">
        <v>-4016</v>
      </c>
      <c r="H1064">
        <f t="shared" si="258"/>
        <v>-2.05078125E-2</v>
      </c>
      <c r="I1064">
        <f t="shared" si="259"/>
        <v>-0.925537109375</v>
      </c>
      <c r="J1064" s="2">
        <f t="shared" si="260"/>
        <v>-0.2451171875</v>
      </c>
      <c r="K1064" s="16">
        <v>-1822</v>
      </c>
      <c r="L1064" s="16">
        <v>-2342</v>
      </c>
      <c r="M1064" s="16">
        <v>3014</v>
      </c>
      <c r="N1064" s="18">
        <f t="shared" si="261"/>
        <v>-13.887195121951221</v>
      </c>
      <c r="O1064">
        <f t="shared" si="262"/>
        <v>-17.850609756097562</v>
      </c>
      <c r="P1064" s="2">
        <f t="shared" si="263"/>
        <v>22.97256097560976</v>
      </c>
      <c r="Q1064" s="14">
        <v>85</v>
      </c>
      <c r="R1064" s="14">
        <v>165</v>
      </c>
      <c r="S1064" s="27">
        <v>-97</v>
      </c>
      <c r="T1064" s="18">
        <f t="shared" si="264"/>
        <v>12.753188297074269</v>
      </c>
      <c r="U1064" s="12">
        <f t="shared" si="265"/>
        <v>24.756189047261817</v>
      </c>
      <c r="V1064" s="2">
        <f t="shared" si="266"/>
        <v>-14.553638409602401</v>
      </c>
      <c r="W1064" s="39">
        <f t="shared" si="267"/>
        <v>30.53263315828957</v>
      </c>
      <c r="X1064" s="39">
        <f t="shared" si="268"/>
        <v>5.3263315828957154</v>
      </c>
      <c r="Y1064" s="39">
        <f t="shared" si="269"/>
        <v>-13.428357089272321</v>
      </c>
      <c r="Z1064" s="7">
        <f t="shared" si="270"/>
        <v>204.86053105225159</v>
      </c>
      <c r="AA1064" s="16">
        <v>320</v>
      </c>
      <c r="AB1064" s="57">
        <f t="shared" si="271"/>
        <v>21.958456884416091</v>
      </c>
      <c r="AC1064" s="2">
        <v>10</v>
      </c>
      <c r="AD1064" s="7">
        <v>3820</v>
      </c>
      <c r="AE1064">
        <v>395</v>
      </c>
      <c r="AF1064">
        <v>379</v>
      </c>
      <c r="AG1064">
        <v>323</v>
      </c>
      <c r="AH1064" s="2">
        <v>163</v>
      </c>
      <c r="AI1064" s="7">
        <v>16</v>
      </c>
      <c r="AJ1064">
        <v>130</v>
      </c>
      <c r="AK1064">
        <v>0</v>
      </c>
      <c r="AL1064">
        <v>7</v>
      </c>
      <c r="AM1064">
        <v>30</v>
      </c>
      <c r="AN1064">
        <v>0</v>
      </c>
      <c r="AO1064" s="2">
        <v>0</v>
      </c>
    </row>
    <row r="1065" spans="1:41">
      <c r="A1065" s="2">
        <v>1245000</v>
      </c>
      <c r="B1065">
        <f t="shared" si="256"/>
        <v>20.75</v>
      </c>
      <c r="C1065" s="16">
        <v>1498881769</v>
      </c>
      <c r="D1065" s="6">
        <f t="shared" si="257"/>
        <v>42917.168622685189</v>
      </c>
      <c r="E1065" s="20">
        <v>984</v>
      </c>
      <c r="F1065" s="21">
        <v>-17564</v>
      </c>
      <c r="G1065" s="22">
        <v>-4588</v>
      </c>
      <c r="H1065">
        <f t="shared" si="258"/>
        <v>6.005859375E-2</v>
      </c>
      <c r="I1065">
        <f t="shared" si="259"/>
        <v>-1.072021484375</v>
      </c>
      <c r="J1065" s="2">
        <f t="shared" si="260"/>
        <v>-0.280029296875</v>
      </c>
      <c r="K1065" s="16">
        <v>-3623</v>
      </c>
      <c r="L1065" s="16">
        <v>-862</v>
      </c>
      <c r="M1065" s="16">
        <v>-169</v>
      </c>
      <c r="N1065" s="18">
        <f t="shared" si="261"/>
        <v>-27.614329268292686</v>
      </c>
      <c r="O1065">
        <f t="shared" si="262"/>
        <v>-6.5701219512195124</v>
      </c>
      <c r="P1065" s="2">
        <f t="shared" si="263"/>
        <v>-1.2881097560975612</v>
      </c>
      <c r="Q1065" s="14">
        <v>32</v>
      </c>
      <c r="R1065" s="14">
        <v>206</v>
      </c>
      <c r="S1065" s="27">
        <v>-76</v>
      </c>
      <c r="T1065" s="18">
        <f t="shared" si="264"/>
        <v>4.8012003000750187</v>
      </c>
      <c r="U1065" s="12">
        <f t="shared" si="265"/>
        <v>30.907726931732935</v>
      </c>
      <c r="V1065" s="2">
        <f t="shared" si="266"/>
        <v>-11.40285071267817</v>
      </c>
      <c r="W1065" s="39">
        <f t="shared" si="267"/>
        <v>22.58064516129032</v>
      </c>
      <c r="X1065" s="39">
        <f t="shared" si="268"/>
        <v>11.477869467366833</v>
      </c>
      <c r="Y1065" s="39">
        <f t="shared" si="269"/>
        <v>-10.27756939234809</v>
      </c>
      <c r="Z1065" s="7">
        <f t="shared" si="270"/>
        <v>205.62767961513509</v>
      </c>
      <c r="AA1065" s="16">
        <v>304</v>
      </c>
      <c r="AB1065" s="57">
        <f t="shared" si="271"/>
        <v>21.910534040195287</v>
      </c>
      <c r="AC1065" s="2">
        <v>10</v>
      </c>
      <c r="AD1065" s="7">
        <v>3824</v>
      </c>
      <c r="AE1065">
        <v>296</v>
      </c>
      <c r="AF1065">
        <v>301</v>
      </c>
      <c r="AG1065">
        <v>264</v>
      </c>
      <c r="AH1065" s="2">
        <v>119</v>
      </c>
      <c r="AI1065" s="7">
        <v>16</v>
      </c>
      <c r="AJ1065">
        <v>61</v>
      </c>
      <c r="AK1065">
        <v>0</v>
      </c>
      <c r="AL1065">
        <v>7</v>
      </c>
      <c r="AM1065">
        <v>42</v>
      </c>
      <c r="AN1065">
        <v>0</v>
      </c>
      <c r="AO1065" s="2">
        <v>0</v>
      </c>
    </row>
    <row r="1066" spans="1:41">
      <c r="A1066" s="2">
        <v>1246000</v>
      </c>
      <c r="B1066">
        <f t="shared" si="256"/>
        <v>20.766666666666666</v>
      </c>
      <c r="C1066" s="16">
        <v>1498881770</v>
      </c>
      <c r="D1066" s="6">
        <f t="shared" si="257"/>
        <v>42917.168634259258</v>
      </c>
      <c r="E1066" s="20">
        <v>720</v>
      </c>
      <c r="F1066" s="21">
        <v>-16120</v>
      </c>
      <c r="G1066" s="22">
        <v>-3496</v>
      </c>
      <c r="H1066">
        <f t="shared" si="258"/>
        <v>4.39453125E-2</v>
      </c>
      <c r="I1066">
        <f t="shared" si="259"/>
        <v>-0.98388671875</v>
      </c>
      <c r="J1066" s="2">
        <f t="shared" si="260"/>
        <v>-0.21337890625</v>
      </c>
      <c r="K1066" s="16">
        <v>-766</v>
      </c>
      <c r="L1066" s="16">
        <v>822</v>
      </c>
      <c r="M1066" s="16">
        <v>-2308</v>
      </c>
      <c r="N1066" s="18">
        <f t="shared" si="261"/>
        <v>-5.8384146341463419</v>
      </c>
      <c r="O1066">
        <f t="shared" si="262"/>
        <v>6.2652439024390247</v>
      </c>
      <c r="P1066" s="2">
        <f t="shared" si="263"/>
        <v>-17.591463414634148</v>
      </c>
      <c r="Q1066" s="14">
        <v>-85</v>
      </c>
      <c r="R1066" s="14">
        <v>261</v>
      </c>
      <c r="S1066" s="27">
        <v>-51</v>
      </c>
      <c r="T1066" s="18">
        <f t="shared" si="264"/>
        <v>-12.753188297074269</v>
      </c>
      <c r="U1066" s="12">
        <f t="shared" si="265"/>
        <v>39.159789947486871</v>
      </c>
      <c r="V1066" s="2">
        <f t="shared" si="266"/>
        <v>-7.6519129782445612</v>
      </c>
      <c r="W1066" s="39">
        <f t="shared" si="267"/>
        <v>5.0262565641410308</v>
      </c>
      <c r="X1066" s="39">
        <f t="shared" si="268"/>
        <v>19.72993248312077</v>
      </c>
      <c r="Y1066" s="39">
        <f t="shared" si="269"/>
        <v>-6.5266316579144812</v>
      </c>
      <c r="Z1066" s="7">
        <f t="shared" si="270"/>
        <v>234.87272721152814</v>
      </c>
      <c r="AA1066" s="16">
        <v>384</v>
      </c>
      <c r="AB1066" s="57">
        <f t="shared" si="271"/>
        <v>22.150148261299307</v>
      </c>
      <c r="AC1066" s="2">
        <v>10</v>
      </c>
      <c r="AD1066" s="7">
        <v>3828</v>
      </c>
      <c r="AE1066">
        <v>326</v>
      </c>
      <c r="AF1066">
        <v>328</v>
      </c>
      <c r="AG1066">
        <v>285</v>
      </c>
      <c r="AH1066" s="2">
        <v>133</v>
      </c>
      <c r="AI1066" s="7">
        <v>16</v>
      </c>
      <c r="AJ1066">
        <v>113</v>
      </c>
      <c r="AK1066">
        <v>0</v>
      </c>
      <c r="AL1066">
        <v>1</v>
      </c>
      <c r="AM1066">
        <v>37</v>
      </c>
      <c r="AN1066">
        <v>0</v>
      </c>
      <c r="AO1066" s="2">
        <v>3</v>
      </c>
    </row>
    <row r="1067" spans="1:41">
      <c r="A1067" s="2">
        <v>1247000</v>
      </c>
      <c r="B1067">
        <f t="shared" si="256"/>
        <v>20.783333333333335</v>
      </c>
      <c r="C1067" s="16">
        <v>1498881771</v>
      </c>
      <c r="D1067" s="6">
        <f t="shared" si="257"/>
        <v>42917.168645833328</v>
      </c>
      <c r="E1067" s="20">
        <v>-68</v>
      </c>
      <c r="F1067" s="21">
        <v>-15560</v>
      </c>
      <c r="G1067" s="22">
        <v>-3664</v>
      </c>
      <c r="H1067">
        <f t="shared" si="258"/>
        <v>-4.150390625E-3</v>
      </c>
      <c r="I1067">
        <f t="shared" si="259"/>
        <v>-0.94970703125</v>
      </c>
      <c r="J1067" s="2">
        <f t="shared" si="260"/>
        <v>-0.2236328125</v>
      </c>
      <c r="K1067" s="16">
        <v>1749</v>
      </c>
      <c r="L1067" s="16">
        <v>3042</v>
      </c>
      <c r="M1067" s="16">
        <v>2767</v>
      </c>
      <c r="N1067" s="18">
        <f t="shared" si="261"/>
        <v>13.33079268292683</v>
      </c>
      <c r="O1067">
        <f t="shared" si="262"/>
        <v>23.185975609756099</v>
      </c>
      <c r="P1067" s="2">
        <f t="shared" si="263"/>
        <v>21.089939024390247</v>
      </c>
      <c r="Q1067" s="14">
        <v>-33</v>
      </c>
      <c r="R1067" s="14">
        <v>241</v>
      </c>
      <c r="S1067" s="27">
        <v>-43</v>
      </c>
      <c r="T1067" s="18">
        <f t="shared" si="264"/>
        <v>-4.9512378094523628</v>
      </c>
      <c r="U1067" s="12">
        <f t="shared" si="265"/>
        <v>36.159039759939986</v>
      </c>
      <c r="V1067" s="2">
        <f t="shared" si="266"/>
        <v>-6.4516129032258061</v>
      </c>
      <c r="W1067" s="39">
        <f t="shared" si="267"/>
        <v>12.828207051762938</v>
      </c>
      <c r="X1067" s="39">
        <f t="shared" si="268"/>
        <v>16.729182295573885</v>
      </c>
      <c r="Y1067" s="39">
        <f t="shared" si="269"/>
        <v>-5.3263315828957261</v>
      </c>
      <c r="Z1067" s="7">
        <f t="shared" si="270"/>
        <v>203.61268533454302</v>
      </c>
      <c r="AA1067" s="16">
        <v>240</v>
      </c>
      <c r="AB1067" s="57">
        <f t="shared" si="271"/>
        <v>21.718842663312067</v>
      </c>
      <c r="AC1067" s="2">
        <v>10</v>
      </c>
      <c r="AD1067" s="7">
        <v>3830</v>
      </c>
      <c r="AE1067">
        <v>366</v>
      </c>
      <c r="AF1067">
        <v>359</v>
      </c>
      <c r="AG1067">
        <v>309</v>
      </c>
      <c r="AH1067" s="2">
        <v>151</v>
      </c>
      <c r="AI1067" s="7">
        <v>16</v>
      </c>
      <c r="AJ1067">
        <v>87</v>
      </c>
      <c r="AK1067">
        <v>0</v>
      </c>
      <c r="AL1067">
        <v>3</v>
      </c>
      <c r="AM1067">
        <v>31</v>
      </c>
      <c r="AN1067">
        <v>0</v>
      </c>
      <c r="AO1067" s="2">
        <v>10</v>
      </c>
    </row>
    <row r="1068" spans="1:41">
      <c r="A1068" s="2">
        <v>1248000</v>
      </c>
      <c r="B1068">
        <f t="shared" si="256"/>
        <v>20.8</v>
      </c>
      <c r="C1068" s="16">
        <v>1498881772</v>
      </c>
      <c r="D1068" s="6">
        <f t="shared" si="257"/>
        <v>42917.168657407412</v>
      </c>
      <c r="E1068" s="20">
        <v>-772</v>
      </c>
      <c r="F1068" s="21">
        <v>-15680</v>
      </c>
      <c r="G1068" s="22">
        <v>-3208</v>
      </c>
      <c r="H1068">
        <f t="shared" si="258"/>
        <v>-4.7119140625E-2</v>
      </c>
      <c r="I1068">
        <f t="shared" si="259"/>
        <v>-0.95703125</v>
      </c>
      <c r="J1068" s="2">
        <f t="shared" si="260"/>
        <v>-0.19580078125</v>
      </c>
      <c r="K1068" s="16">
        <v>-2431</v>
      </c>
      <c r="L1068" s="16">
        <v>9227</v>
      </c>
      <c r="M1068" s="16">
        <v>2495</v>
      </c>
      <c r="N1068" s="18">
        <f t="shared" si="261"/>
        <v>-18.528963414634148</v>
      </c>
      <c r="O1068">
        <f t="shared" si="262"/>
        <v>70.327743902439025</v>
      </c>
      <c r="P1068" s="2">
        <f t="shared" si="263"/>
        <v>19.016768292682929</v>
      </c>
      <c r="Q1068" s="14">
        <v>84</v>
      </c>
      <c r="R1068" s="14">
        <v>138</v>
      </c>
      <c r="S1068" s="27">
        <v>140</v>
      </c>
      <c r="T1068" s="18">
        <f t="shared" si="264"/>
        <v>12.603150787696924</v>
      </c>
      <c r="U1068" s="12">
        <f t="shared" si="265"/>
        <v>20.705176294073517</v>
      </c>
      <c r="V1068" s="2">
        <f t="shared" si="266"/>
        <v>21.005251312828207</v>
      </c>
      <c r="W1068" s="39">
        <f t="shared" si="267"/>
        <v>30.382595648912222</v>
      </c>
      <c r="X1068" s="39">
        <f t="shared" si="268"/>
        <v>1.2753188297074161</v>
      </c>
      <c r="Y1068" s="39">
        <f t="shared" si="269"/>
        <v>22.130532633158289</v>
      </c>
      <c r="Z1068" s="7">
        <f t="shared" si="270"/>
        <v>142.22820228005244</v>
      </c>
      <c r="AA1068" s="16">
        <v>256</v>
      </c>
      <c r="AB1068" s="57">
        <f t="shared" si="271"/>
        <v>21.766765507532874</v>
      </c>
      <c r="AC1068" s="2">
        <v>10</v>
      </c>
      <c r="AD1068" s="7">
        <v>3834</v>
      </c>
      <c r="AE1068">
        <v>224</v>
      </c>
      <c r="AF1068">
        <v>230</v>
      </c>
      <c r="AG1068">
        <v>208</v>
      </c>
      <c r="AH1068" s="2">
        <v>89</v>
      </c>
      <c r="AI1068" s="7">
        <v>16</v>
      </c>
      <c r="AJ1068">
        <v>63</v>
      </c>
      <c r="AK1068">
        <v>0</v>
      </c>
      <c r="AL1068">
        <v>1</v>
      </c>
      <c r="AM1068">
        <v>0</v>
      </c>
      <c r="AN1068">
        <v>1</v>
      </c>
      <c r="AO1068" s="2">
        <v>45</v>
      </c>
    </row>
    <row r="1069" spans="1:41">
      <c r="A1069" s="2">
        <v>1249000</v>
      </c>
      <c r="B1069">
        <f t="shared" si="256"/>
        <v>20.816666666666666</v>
      </c>
      <c r="C1069" s="16">
        <v>1498881773</v>
      </c>
      <c r="D1069" s="6">
        <f t="shared" si="257"/>
        <v>42917.168668981481</v>
      </c>
      <c r="E1069" s="20">
        <v>88</v>
      </c>
      <c r="F1069" s="21">
        <v>-15628</v>
      </c>
      <c r="G1069" s="22">
        <v>-4364</v>
      </c>
      <c r="H1069">
        <f t="shared" si="258"/>
        <v>5.37109375E-3</v>
      </c>
      <c r="I1069">
        <f t="shared" si="259"/>
        <v>-0.953857421875</v>
      </c>
      <c r="J1069" s="2">
        <f t="shared" si="260"/>
        <v>-0.266357421875</v>
      </c>
      <c r="K1069" s="16">
        <v>-191</v>
      </c>
      <c r="L1069" s="16">
        <v>8797</v>
      </c>
      <c r="M1069" s="16">
        <v>6927</v>
      </c>
      <c r="N1069" s="18">
        <f t="shared" si="261"/>
        <v>-1.4557926829268293</v>
      </c>
      <c r="O1069">
        <f t="shared" si="262"/>
        <v>67.050304878048792</v>
      </c>
      <c r="P1069" s="2">
        <f t="shared" si="263"/>
        <v>52.797256097560982</v>
      </c>
      <c r="Q1069" s="14">
        <v>-194</v>
      </c>
      <c r="R1069" s="14">
        <v>162</v>
      </c>
      <c r="S1069" s="27">
        <v>196</v>
      </c>
      <c r="T1069" s="18">
        <f t="shared" si="264"/>
        <v>-29.107276819204802</v>
      </c>
      <c r="U1069" s="12">
        <f t="shared" si="265"/>
        <v>24.306076519129782</v>
      </c>
      <c r="V1069" s="2">
        <f t="shared" si="266"/>
        <v>29.407351837959489</v>
      </c>
      <c r="W1069" s="39">
        <f t="shared" si="267"/>
        <v>-11.327831957989503</v>
      </c>
      <c r="X1069" s="39">
        <f t="shared" si="268"/>
        <v>4.8762190547636806</v>
      </c>
      <c r="Y1069" s="39">
        <f t="shared" si="269"/>
        <v>30.53263315828957</v>
      </c>
      <c r="Z1069" s="7">
        <f t="shared" si="270"/>
        <v>64.436278586947893</v>
      </c>
      <c r="AA1069" s="16">
        <v>272</v>
      </c>
      <c r="AB1069" s="57">
        <f t="shared" si="271"/>
        <v>21.814688351753677</v>
      </c>
      <c r="AC1069" s="2">
        <v>10</v>
      </c>
      <c r="AD1069" s="7">
        <v>3838</v>
      </c>
      <c r="AE1069">
        <v>138</v>
      </c>
      <c r="AF1069">
        <v>170</v>
      </c>
      <c r="AG1069">
        <v>165</v>
      </c>
      <c r="AH1069" s="2">
        <v>49</v>
      </c>
      <c r="AI1069" s="7">
        <v>16</v>
      </c>
      <c r="AJ1069">
        <v>92</v>
      </c>
      <c r="AK1069">
        <v>0</v>
      </c>
      <c r="AL1069">
        <v>1</v>
      </c>
      <c r="AM1069">
        <v>0</v>
      </c>
      <c r="AN1069">
        <v>23</v>
      </c>
      <c r="AO1069" s="2">
        <v>10</v>
      </c>
    </row>
    <row r="1070" spans="1:41">
      <c r="A1070" s="2">
        <v>1250000</v>
      </c>
      <c r="B1070">
        <f t="shared" si="256"/>
        <v>20.833333333333332</v>
      </c>
      <c r="C1070" s="16">
        <v>1498881774</v>
      </c>
      <c r="D1070" s="6">
        <f t="shared" si="257"/>
        <v>42917.168680555551</v>
      </c>
      <c r="E1070" s="20">
        <v>1676</v>
      </c>
      <c r="F1070" s="21">
        <v>-24124</v>
      </c>
      <c r="G1070" s="22">
        <v>-3108</v>
      </c>
      <c r="H1070">
        <f t="shared" si="258"/>
        <v>0.102294921875</v>
      </c>
      <c r="I1070">
        <f t="shared" si="259"/>
        <v>-1.472412109375</v>
      </c>
      <c r="J1070" s="2">
        <f t="shared" si="260"/>
        <v>-0.189697265625</v>
      </c>
      <c r="K1070" s="16">
        <v>-5290</v>
      </c>
      <c r="L1070" s="16">
        <v>11139</v>
      </c>
      <c r="M1070" s="16">
        <v>4095</v>
      </c>
      <c r="N1070" s="18">
        <f t="shared" si="261"/>
        <v>-40.320121951219512</v>
      </c>
      <c r="O1070">
        <f t="shared" si="262"/>
        <v>84.900914634146346</v>
      </c>
      <c r="P1070" s="2">
        <f t="shared" si="263"/>
        <v>31.211890243902442</v>
      </c>
      <c r="Q1070" s="14">
        <v>-286</v>
      </c>
      <c r="R1070" s="14">
        <v>236</v>
      </c>
      <c r="S1070" s="27">
        <v>42</v>
      </c>
      <c r="T1070" s="18">
        <f t="shared" si="264"/>
        <v>-42.910727681920477</v>
      </c>
      <c r="U1070" s="12">
        <f t="shared" si="265"/>
        <v>35.408852213053265</v>
      </c>
      <c r="V1070" s="2">
        <f t="shared" si="266"/>
        <v>6.301575393848462</v>
      </c>
      <c r="W1070" s="39">
        <f t="shared" si="267"/>
        <v>-25.131282820705177</v>
      </c>
      <c r="X1070" s="39">
        <f t="shared" si="268"/>
        <v>15.978994748687164</v>
      </c>
      <c r="Y1070" s="39">
        <f t="shared" si="269"/>
        <v>7.426856714178542</v>
      </c>
      <c r="Z1070" s="7">
        <f t="shared" si="270"/>
        <v>8.7450716709713276</v>
      </c>
      <c r="AA1070" s="16">
        <v>240</v>
      </c>
      <c r="AB1070" s="57">
        <f t="shared" si="271"/>
        <v>21.718842663312067</v>
      </c>
      <c r="AC1070" s="2">
        <v>10</v>
      </c>
      <c r="AD1070" s="7">
        <v>3841</v>
      </c>
      <c r="AE1070">
        <v>126</v>
      </c>
      <c r="AF1070">
        <v>156</v>
      </c>
      <c r="AG1070">
        <v>152</v>
      </c>
      <c r="AH1070" s="2">
        <v>45</v>
      </c>
      <c r="AI1070" s="7">
        <v>16</v>
      </c>
      <c r="AJ1070">
        <v>88</v>
      </c>
      <c r="AK1070">
        <v>0</v>
      </c>
      <c r="AL1070">
        <v>49</v>
      </c>
      <c r="AM1070">
        <v>0</v>
      </c>
      <c r="AN1070">
        <v>14</v>
      </c>
      <c r="AO1070" s="2">
        <v>0</v>
      </c>
    </row>
    <row r="1071" spans="1:41">
      <c r="A1071" s="2">
        <v>1251000</v>
      </c>
      <c r="B1071">
        <f t="shared" si="256"/>
        <v>20.85</v>
      </c>
      <c r="C1071" s="16">
        <v>1498881775</v>
      </c>
      <c r="D1071" s="6">
        <f t="shared" si="257"/>
        <v>42917.168692129635</v>
      </c>
      <c r="E1071" s="20">
        <v>-336</v>
      </c>
      <c r="F1071" s="21">
        <v>-17460</v>
      </c>
      <c r="G1071" s="22">
        <v>-4168</v>
      </c>
      <c r="H1071">
        <f t="shared" si="258"/>
        <v>-2.05078125E-2</v>
      </c>
      <c r="I1071">
        <f t="shared" si="259"/>
        <v>-1.065673828125</v>
      </c>
      <c r="J1071" s="2">
        <f t="shared" si="260"/>
        <v>-0.25439453125</v>
      </c>
      <c r="K1071" s="16">
        <v>-577</v>
      </c>
      <c r="L1071" s="16">
        <v>14670</v>
      </c>
      <c r="M1071" s="16">
        <v>4438</v>
      </c>
      <c r="N1071" s="18">
        <f t="shared" si="261"/>
        <v>-4.3978658536585371</v>
      </c>
      <c r="O1071">
        <f t="shared" si="262"/>
        <v>111.81402439024392</v>
      </c>
      <c r="P1071" s="2">
        <f t="shared" si="263"/>
        <v>33.826219512195124</v>
      </c>
      <c r="Q1071" s="14">
        <v>-247</v>
      </c>
      <c r="R1071" s="14">
        <v>245</v>
      </c>
      <c r="S1071" s="27">
        <v>-127</v>
      </c>
      <c r="T1071" s="18">
        <f t="shared" si="264"/>
        <v>-37.059264816204049</v>
      </c>
      <c r="U1071" s="12">
        <f t="shared" si="265"/>
        <v>36.759189797449359</v>
      </c>
      <c r="V1071" s="2">
        <f t="shared" si="266"/>
        <v>-19.05476369092273</v>
      </c>
      <c r="W1071" s="39">
        <f t="shared" si="267"/>
        <v>-19.279819954988749</v>
      </c>
      <c r="X1071" s="39">
        <f t="shared" si="268"/>
        <v>17.329332333083258</v>
      </c>
      <c r="Y1071" s="39">
        <f t="shared" si="269"/>
        <v>-17.929482370592652</v>
      </c>
      <c r="Z1071" s="7">
        <f t="shared" si="270"/>
        <v>323.54813364296365</v>
      </c>
      <c r="AA1071" s="16">
        <v>272</v>
      </c>
      <c r="AB1071" s="57">
        <f t="shared" si="271"/>
        <v>21.814688351753677</v>
      </c>
      <c r="AC1071" s="2">
        <v>10</v>
      </c>
      <c r="AD1071" s="7">
        <v>3846</v>
      </c>
      <c r="AE1071">
        <v>372</v>
      </c>
      <c r="AF1071">
        <v>364</v>
      </c>
      <c r="AG1071">
        <v>313</v>
      </c>
      <c r="AH1071" s="2">
        <v>152</v>
      </c>
      <c r="AI1071" s="7">
        <v>16</v>
      </c>
      <c r="AJ1071">
        <v>80</v>
      </c>
      <c r="AK1071">
        <v>0</v>
      </c>
      <c r="AL1071">
        <v>7</v>
      </c>
      <c r="AM1071">
        <v>26</v>
      </c>
      <c r="AN1071">
        <v>0</v>
      </c>
      <c r="AO1071" s="2">
        <v>1</v>
      </c>
    </row>
    <row r="1072" spans="1:41">
      <c r="A1072" s="2">
        <v>1252000</v>
      </c>
      <c r="B1072">
        <f t="shared" si="256"/>
        <v>20.866666666666667</v>
      </c>
      <c r="C1072" s="16">
        <v>1498881776</v>
      </c>
      <c r="D1072" s="6">
        <f t="shared" si="257"/>
        <v>42917.168703703705</v>
      </c>
      <c r="E1072" s="20">
        <v>-1196</v>
      </c>
      <c r="F1072" s="21">
        <v>-22692</v>
      </c>
      <c r="G1072" s="22">
        <v>-4528</v>
      </c>
      <c r="H1072">
        <f t="shared" si="258"/>
        <v>-7.2998046875E-2</v>
      </c>
      <c r="I1072">
        <f t="shared" si="259"/>
        <v>-1.385009765625</v>
      </c>
      <c r="J1072" s="2">
        <f t="shared" si="260"/>
        <v>-0.2763671875</v>
      </c>
      <c r="K1072" s="16">
        <v>-5149</v>
      </c>
      <c r="L1072" s="16">
        <v>15226</v>
      </c>
      <c r="M1072" s="16">
        <v>-1856</v>
      </c>
      <c r="N1072" s="18">
        <f t="shared" si="261"/>
        <v>-39.245426829268297</v>
      </c>
      <c r="O1072">
        <f t="shared" si="262"/>
        <v>116.05182926829269</v>
      </c>
      <c r="P1072" s="2">
        <f t="shared" si="263"/>
        <v>-14.146341463414636</v>
      </c>
      <c r="Q1072" s="14">
        <v>24</v>
      </c>
      <c r="R1072" s="14">
        <v>192</v>
      </c>
      <c r="S1072" s="27">
        <v>116</v>
      </c>
      <c r="T1072" s="18">
        <f t="shared" si="264"/>
        <v>3.6009002250562641</v>
      </c>
      <c r="U1072" s="12">
        <f t="shared" si="265"/>
        <v>28.807201800450112</v>
      </c>
      <c r="V1072" s="2">
        <f t="shared" si="266"/>
        <v>17.404351087771943</v>
      </c>
      <c r="W1072" s="39">
        <f t="shared" si="267"/>
        <v>21.380345086271564</v>
      </c>
      <c r="X1072" s="39">
        <f t="shared" si="268"/>
        <v>9.3773443360840112</v>
      </c>
      <c r="Y1072" s="39">
        <f t="shared" si="269"/>
        <v>18.529632408102024</v>
      </c>
      <c r="Z1072" s="7">
        <f t="shared" si="270"/>
        <v>137.1545580832705</v>
      </c>
      <c r="AA1072" s="16">
        <v>256</v>
      </c>
      <c r="AB1072" s="57">
        <f t="shared" si="271"/>
        <v>21.766765507532874</v>
      </c>
      <c r="AC1072" s="2">
        <v>10</v>
      </c>
      <c r="AD1072" s="7">
        <v>3850</v>
      </c>
      <c r="AE1072">
        <v>161</v>
      </c>
      <c r="AF1072">
        <v>183</v>
      </c>
      <c r="AG1072">
        <v>171</v>
      </c>
      <c r="AH1072" s="2">
        <v>60</v>
      </c>
      <c r="AI1072" s="7">
        <v>16</v>
      </c>
      <c r="AJ1072">
        <v>71</v>
      </c>
      <c r="AK1072">
        <v>0</v>
      </c>
      <c r="AL1072">
        <v>0</v>
      </c>
      <c r="AM1072">
        <v>0</v>
      </c>
      <c r="AN1072">
        <v>7</v>
      </c>
      <c r="AO1072" s="2">
        <v>38</v>
      </c>
    </row>
    <row r="1073" spans="1:41">
      <c r="A1073" s="2">
        <v>1253000</v>
      </c>
      <c r="B1073">
        <f t="shared" si="256"/>
        <v>20.883333333333333</v>
      </c>
      <c r="C1073" s="16">
        <v>1498881777</v>
      </c>
      <c r="D1073" s="6">
        <f t="shared" si="257"/>
        <v>42917.168715277774</v>
      </c>
      <c r="E1073" s="20">
        <v>572</v>
      </c>
      <c r="F1073" s="21">
        <v>-19656</v>
      </c>
      <c r="G1073" s="22">
        <v>-4684</v>
      </c>
      <c r="H1073">
        <f t="shared" si="258"/>
        <v>3.4912109375E-2</v>
      </c>
      <c r="I1073">
        <f t="shared" si="259"/>
        <v>-1.19970703125</v>
      </c>
      <c r="J1073" s="2">
        <f t="shared" si="260"/>
        <v>-0.285888671875</v>
      </c>
      <c r="K1073" s="16">
        <v>1448</v>
      </c>
      <c r="L1073" s="16">
        <v>8973</v>
      </c>
      <c r="M1073" s="16">
        <v>3989</v>
      </c>
      <c r="N1073" s="18">
        <f t="shared" si="261"/>
        <v>11.036585365853659</v>
      </c>
      <c r="O1073">
        <f t="shared" si="262"/>
        <v>68.391768292682926</v>
      </c>
      <c r="P1073" s="2">
        <f t="shared" si="263"/>
        <v>30.403963414634148</v>
      </c>
      <c r="Q1073" s="14">
        <v>-259</v>
      </c>
      <c r="R1073" s="14">
        <v>243</v>
      </c>
      <c r="S1073" s="27">
        <v>57</v>
      </c>
      <c r="T1073" s="18">
        <f t="shared" si="264"/>
        <v>-38.859714928732181</v>
      </c>
      <c r="U1073" s="12">
        <f t="shared" si="265"/>
        <v>36.459114778694676</v>
      </c>
      <c r="V1073" s="2">
        <f t="shared" si="266"/>
        <v>8.5521380345086264</v>
      </c>
      <c r="W1073" s="39">
        <f t="shared" si="267"/>
        <v>-21.080270067516881</v>
      </c>
      <c r="X1073" s="39">
        <f t="shared" si="268"/>
        <v>17.029257314328575</v>
      </c>
      <c r="Y1073" s="39">
        <f t="shared" si="269"/>
        <v>9.6774193548387064</v>
      </c>
      <c r="Z1073" s="7">
        <f t="shared" si="270"/>
        <v>17.326928720231422</v>
      </c>
      <c r="AA1073" s="16">
        <v>272</v>
      </c>
      <c r="AB1073" s="57">
        <f t="shared" si="271"/>
        <v>21.814688351753677</v>
      </c>
      <c r="AC1073" s="2">
        <v>10</v>
      </c>
      <c r="AD1073" s="7">
        <v>3854</v>
      </c>
      <c r="AE1073">
        <v>147</v>
      </c>
      <c r="AF1073">
        <v>177</v>
      </c>
      <c r="AG1073">
        <v>170</v>
      </c>
      <c r="AH1073" s="2">
        <v>52</v>
      </c>
      <c r="AI1073" s="7">
        <v>16</v>
      </c>
      <c r="AJ1073">
        <v>73</v>
      </c>
      <c r="AK1073">
        <v>0</v>
      </c>
      <c r="AL1073">
        <v>12</v>
      </c>
      <c r="AM1073">
        <v>0</v>
      </c>
      <c r="AN1073">
        <v>21</v>
      </c>
      <c r="AO1073" s="2">
        <v>0</v>
      </c>
    </row>
    <row r="1074" spans="1:41">
      <c r="A1074" s="2">
        <v>1254000</v>
      </c>
      <c r="B1074">
        <f t="shared" si="256"/>
        <v>20.9</v>
      </c>
      <c r="C1074" s="16">
        <v>1498881778</v>
      </c>
      <c r="D1074" s="6">
        <f t="shared" si="257"/>
        <v>42917.168726851851</v>
      </c>
      <c r="E1074" s="20">
        <v>284</v>
      </c>
      <c r="F1074" s="21">
        <v>-22632</v>
      </c>
      <c r="G1074" s="22">
        <v>-2608</v>
      </c>
      <c r="H1074">
        <f t="shared" si="258"/>
        <v>1.7333984375E-2</v>
      </c>
      <c r="I1074">
        <f t="shared" si="259"/>
        <v>-1.38134765625</v>
      </c>
      <c r="J1074" s="2">
        <f t="shared" si="260"/>
        <v>-0.1591796875</v>
      </c>
      <c r="K1074" s="16">
        <v>-5261</v>
      </c>
      <c r="L1074" s="16">
        <v>11991</v>
      </c>
      <c r="M1074" s="16">
        <v>-3298</v>
      </c>
      <c r="N1074" s="18">
        <f t="shared" si="261"/>
        <v>-40.099085365853661</v>
      </c>
      <c r="O1074">
        <f t="shared" si="262"/>
        <v>91.394817073170742</v>
      </c>
      <c r="P1074" s="2">
        <f t="shared" si="263"/>
        <v>-25.137195121951223</v>
      </c>
      <c r="Q1074" s="14">
        <v>-206</v>
      </c>
      <c r="R1074" s="14">
        <v>252</v>
      </c>
      <c r="S1074" s="27">
        <v>78</v>
      </c>
      <c r="T1074" s="18">
        <f t="shared" si="264"/>
        <v>-30.907726931732935</v>
      </c>
      <c r="U1074" s="12">
        <f t="shared" si="265"/>
        <v>37.80945236309077</v>
      </c>
      <c r="V1074" s="2">
        <f t="shared" si="266"/>
        <v>11.702925731432858</v>
      </c>
      <c r="W1074" s="39">
        <f t="shared" si="267"/>
        <v>-13.128282070517635</v>
      </c>
      <c r="X1074" s="39">
        <f t="shared" si="268"/>
        <v>18.379594898724669</v>
      </c>
      <c r="Y1074" s="39">
        <f t="shared" si="269"/>
        <v>12.828207051762938</v>
      </c>
      <c r="Z1074" s="7">
        <f t="shared" si="270"/>
        <v>37.93471986913471</v>
      </c>
      <c r="AA1074" s="16">
        <v>304</v>
      </c>
      <c r="AB1074" s="57">
        <f t="shared" si="271"/>
        <v>21.910534040195287</v>
      </c>
      <c r="AC1074" s="2">
        <v>10</v>
      </c>
      <c r="AD1074" s="7">
        <v>3859</v>
      </c>
      <c r="AE1074">
        <v>129</v>
      </c>
      <c r="AF1074">
        <v>152</v>
      </c>
      <c r="AG1074">
        <v>148</v>
      </c>
      <c r="AH1074" s="2">
        <v>47</v>
      </c>
      <c r="AI1074" s="7">
        <v>16</v>
      </c>
      <c r="AJ1074">
        <v>85</v>
      </c>
      <c r="AK1074">
        <v>0</v>
      </c>
      <c r="AL1074">
        <v>45</v>
      </c>
      <c r="AM1074">
        <v>0</v>
      </c>
      <c r="AN1074">
        <v>5</v>
      </c>
      <c r="AO1074" s="2">
        <v>0</v>
      </c>
    </row>
    <row r="1075" spans="1:41">
      <c r="A1075" s="2">
        <v>1255000</v>
      </c>
      <c r="B1075">
        <f t="shared" si="256"/>
        <v>20.916666666666668</v>
      </c>
      <c r="C1075" s="16">
        <v>1498881779</v>
      </c>
      <c r="D1075" s="6">
        <f t="shared" si="257"/>
        <v>42917.168738425928</v>
      </c>
      <c r="E1075" s="20">
        <v>-448</v>
      </c>
      <c r="F1075" s="21">
        <v>-17556</v>
      </c>
      <c r="G1075" s="22">
        <v>-5076</v>
      </c>
      <c r="H1075">
        <f t="shared" si="258"/>
        <v>-2.734375E-2</v>
      </c>
      <c r="I1075">
        <f t="shared" si="259"/>
        <v>-1.071533203125</v>
      </c>
      <c r="J1075" s="2">
        <f t="shared" si="260"/>
        <v>-0.309814453125</v>
      </c>
      <c r="K1075" s="16">
        <v>912</v>
      </c>
      <c r="L1075" s="16">
        <v>10259</v>
      </c>
      <c r="M1075" s="16">
        <v>3704</v>
      </c>
      <c r="N1075" s="18">
        <f t="shared" si="261"/>
        <v>6.9512195121951228</v>
      </c>
      <c r="O1075">
        <f t="shared" si="262"/>
        <v>78.193597560975618</v>
      </c>
      <c r="P1075" s="2">
        <f t="shared" si="263"/>
        <v>28.231707317073173</v>
      </c>
      <c r="Q1075" s="14">
        <v>-199</v>
      </c>
      <c r="R1075" s="14">
        <v>245</v>
      </c>
      <c r="S1075" s="27">
        <v>-149</v>
      </c>
      <c r="T1075" s="18">
        <f t="shared" si="264"/>
        <v>-29.857464366091524</v>
      </c>
      <c r="U1075" s="12">
        <f t="shared" si="265"/>
        <v>36.759189797449359</v>
      </c>
      <c r="V1075" s="2">
        <f t="shared" si="266"/>
        <v>-22.355588897224305</v>
      </c>
      <c r="W1075" s="39">
        <f t="shared" si="267"/>
        <v>-12.078019504876224</v>
      </c>
      <c r="X1075" s="39">
        <f t="shared" si="268"/>
        <v>17.329332333083258</v>
      </c>
      <c r="Y1075" s="39">
        <f t="shared" si="269"/>
        <v>-21.230307576894226</v>
      </c>
      <c r="Z1075" s="7">
        <f t="shared" si="270"/>
        <v>305.28226088641316</v>
      </c>
      <c r="AA1075" s="16">
        <v>272</v>
      </c>
      <c r="AB1075" s="57">
        <f t="shared" si="271"/>
        <v>21.814688351753677</v>
      </c>
      <c r="AC1075" s="2">
        <v>10</v>
      </c>
      <c r="AD1075" s="7">
        <v>3862</v>
      </c>
      <c r="AE1075">
        <v>311</v>
      </c>
      <c r="AF1075">
        <v>313</v>
      </c>
      <c r="AG1075">
        <v>274</v>
      </c>
      <c r="AH1075" s="2">
        <v>125</v>
      </c>
      <c r="AI1075" s="7">
        <v>16</v>
      </c>
      <c r="AJ1075">
        <v>112</v>
      </c>
      <c r="AK1075">
        <v>0</v>
      </c>
      <c r="AL1075">
        <v>17</v>
      </c>
      <c r="AM1075">
        <v>27</v>
      </c>
      <c r="AN1075">
        <v>0</v>
      </c>
      <c r="AO1075" s="2">
        <v>0</v>
      </c>
    </row>
    <row r="1076" spans="1:41">
      <c r="A1076" s="2">
        <v>1256000</v>
      </c>
      <c r="B1076">
        <f t="shared" si="256"/>
        <v>20.933333333333334</v>
      </c>
      <c r="C1076" s="16">
        <v>1498881780</v>
      </c>
      <c r="D1076" s="6">
        <f t="shared" si="257"/>
        <v>42917.168749999997</v>
      </c>
      <c r="E1076" s="20">
        <v>-540</v>
      </c>
      <c r="F1076" s="21">
        <v>-20620</v>
      </c>
      <c r="G1076" s="22">
        <v>-4860</v>
      </c>
      <c r="H1076">
        <f t="shared" si="258"/>
        <v>-3.2958984375E-2</v>
      </c>
      <c r="I1076">
        <f t="shared" si="259"/>
        <v>-1.258544921875</v>
      </c>
      <c r="J1076" s="2">
        <f t="shared" si="260"/>
        <v>-0.296630859375</v>
      </c>
      <c r="K1076" s="16">
        <v>-5053</v>
      </c>
      <c r="L1076" s="16">
        <v>11232</v>
      </c>
      <c r="M1076" s="16">
        <v>519</v>
      </c>
      <c r="N1076" s="18">
        <f t="shared" si="261"/>
        <v>-38.513719512195124</v>
      </c>
      <c r="O1076">
        <f t="shared" si="262"/>
        <v>85.609756097560989</v>
      </c>
      <c r="P1076" s="2">
        <f t="shared" si="263"/>
        <v>3.9557926829268295</v>
      </c>
      <c r="Q1076" s="14">
        <v>75</v>
      </c>
      <c r="R1076" s="14">
        <v>165</v>
      </c>
      <c r="S1076" s="27">
        <v>87</v>
      </c>
      <c r="T1076" s="18">
        <f t="shared" si="264"/>
        <v>11.252813203300825</v>
      </c>
      <c r="U1076" s="12">
        <f t="shared" si="265"/>
        <v>24.756189047261817</v>
      </c>
      <c r="V1076" s="2">
        <f t="shared" si="266"/>
        <v>13.053263315828957</v>
      </c>
      <c r="W1076" s="39">
        <f t="shared" si="267"/>
        <v>29.032258064516125</v>
      </c>
      <c r="X1076" s="39">
        <f t="shared" si="268"/>
        <v>5.3263315828957154</v>
      </c>
      <c r="Y1076" s="39">
        <f t="shared" si="269"/>
        <v>14.178544636159037</v>
      </c>
      <c r="Z1076" s="7">
        <f t="shared" si="270"/>
        <v>152.74187479840103</v>
      </c>
      <c r="AA1076" s="16">
        <v>208</v>
      </c>
      <c r="AB1076" s="57">
        <f t="shared" si="271"/>
        <v>21.622996974870457</v>
      </c>
      <c r="AC1076" s="2">
        <v>10</v>
      </c>
      <c r="AD1076" s="7">
        <v>3864</v>
      </c>
      <c r="AE1076">
        <v>195</v>
      </c>
      <c r="AF1076">
        <v>207</v>
      </c>
      <c r="AG1076">
        <v>190</v>
      </c>
      <c r="AH1076" s="2">
        <v>76</v>
      </c>
      <c r="AI1076" s="7">
        <v>16</v>
      </c>
      <c r="AJ1076">
        <v>50</v>
      </c>
      <c r="AK1076">
        <v>0</v>
      </c>
      <c r="AL1076">
        <v>0</v>
      </c>
      <c r="AM1076">
        <v>5</v>
      </c>
      <c r="AN1076">
        <v>0</v>
      </c>
      <c r="AO1076" s="2">
        <v>30</v>
      </c>
    </row>
    <row r="1077" spans="1:41">
      <c r="A1077" s="2">
        <v>1257000</v>
      </c>
      <c r="B1077">
        <f t="shared" si="256"/>
        <v>20.95</v>
      </c>
      <c r="C1077" s="16">
        <v>1498881781</v>
      </c>
      <c r="D1077" s="6">
        <f t="shared" si="257"/>
        <v>42917.168761574074</v>
      </c>
      <c r="E1077" s="20">
        <v>492</v>
      </c>
      <c r="F1077" s="21">
        <v>-19828</v>
      </c>
      <c r="G1077" s="22">
        <v>-3908</v>
      </c>
      <c r="H1077">
        <f t="shared" si="258"/>
        <v>3.0029296875E-2</v>
      </c>
      <c r="I1077">
        <f t="shared" si="259"/>
        <v>-1.210205078125</v>
      </c>
      <c r="J1077" s="2">
        <f t="shared" si="260"/>
        <v>-0.238525390625</v>
      </c>
      <c r="K1077" s="16">
        <v>-364</v>
      </c>
      <c r="L1077" s="16">
        <v>13281</v>
      </c>
      <c r="M1077" s="16">
        <v>3686</v>
      </c>
      <c r="N1077" s="18">
        <f t="shared" si="261"/>
        <v>-2.774390243902439</v>
      </c>
      <c r="O1077">
        <f t="shared" si="262"/>
        <v>101.22713414634147</v>
      </c>
      <c r="P1077" s="2">
        <f t="shared" si="263"/>
        <v>28.094512195121954</v>
      </c>
      <c r="Q1077" s="14">
        <v>-136</v>
      </c>
      <c r="R1077" s="14">
        <v>202</v>
      </c>
      <c r="S1077" s="27">
        <v>186</v>
      </c>
      <c r="T1077" s="18">
        <f t="shared" si="264"/>
        <v>-20.405101275318831</v>
      </c>
      <c r="U1077" s="12">
        <f t="shared" si="265"/>
        <v>30.307576894223555</v>
      </c>
      <c r="V1077" s="2">
        <f t="shared" si="266"/>
        <v>27.906976744186046</v>
      </c>
      <c r="W1077" s="39">
        <f t="shared" si="267"/>
        <v>-2.6256564141035312</v>
      </c>
      <c r="X1077" s="39">
        <f t="shared" si="268"/>
        <v>10.877719429857454</v>
      </c>
      <c r="Y1077" s="39">
        <f t="shared" si="269"/>
        <v>29.032258064516128</v>
      </c>
      <c r="Z1077" s="7">
        <f t="shared" si="270"/>
        <v>80.340586151714064</v>
      </c>
      <c r="AA1077" s="16">
        <v>256</v>
      </c>
      <c r="AB1077" s="57">
        <f t="shared" si="271"/>
        <v>21.766765507532874</v>
      </c>
      <c r="AC1077" s="2">
        <v>10</v>
      </c>
      <c r="AD1077" s="7">
        <v>3869</v>
      </c>
      <c r="AE1077">
        <v>139</v>
      </c>
      <c r="AF1077">
        <v>168</v>
      </c>
      <c r="AG1077">
        <v>163</v>
      </c>
      <c r="AH1077" s="2">
        <v>51</v>
      </c>
      <c r="AI1077" s="7">
        <v>16</v>
      </c>
      <c r="AJ1077">
        <v>59</v>
      </c>
      <c r="AK1077">
        <v>0</v>
      </c>
      <c r="AL1077">
        <v>2</v>
      </c>
      <c r="AM1077">
        <v>0</v>
      </c>
      <c r="AN1077">
        <v>39</v>
      </c>
      <c r="AO1077" s="2">
        <v>12</v>
      </c>
    </row>
    <row r="1078" spans="1:41">
      <c r="A1078" s="2">
        <v>1258000</v>
      </c>
      <c r="B1078">
        <f t="shared" si="256"/>
        <v>20.966666666666665</v>
      </c>
      <c r="C1078" s="16">
        <v>1498881782</v>
      </c>
      <c r="D1078" s="6">
        <f t="shared" si="257"/>
        <v>42917.168773148151</v>
      </c>
      <c r="E1078" s="20">
        <v>-1036</v>
      </c>
      <c r="F1078" s="21">
        <v>-12896</v>
      </c>
      <c r="G1078" s="22">
        <v>-3700</v>
      </c>
      <c r="H1078">
        <f t="shared" si="258"/>
        <v>-6.3232421875E-2</v>
      </c>
      <c r="I1078">
        <f t="shared" si="259"/>
        <v>-0.787109375</v>
      </c>
      <c r="J1078" s="2">
        <f t="shared" si="260"/>
        <v>-0.225830078125</v>
      </c>
      <c r="K1078" s="16">
        <v>166</v>
      </c>
      <c r="L1078" s="16">
        <v>18442</v>
      </c>
      <c r="M1078" s="16">
        <v>1558</v>
      </c>
      <c r="N1078" s="18">
        <f t="shared" si="261"/>
        <v>1.2652439024390245</v>
      </c>
      <c r="O1078">
        <f t="shared" si="262"/>
        <v>140.5640243902439</v>
      </c>
      <c r="P1078" s="2">
        <f t="shared" si="263"/>
        <v>11.875000000000002</v>
      </c>
      <c r="Q1078" s="14">
        <v>-355</v>
      </c>
      <c r="R1078" s="14">
        <v>203</v>
      </c>
      <c r="S1078" s="27">
        <v>-35</v>
      </c>
      <c r="T1078" s="18">
        <f t="shared" si="264"/>
        <v>-53.263315828957239</v>
      </c>
      <c r="U1078" s="12">
        <f t="shared" si="265"/>
        <v>30.4576144036009</v>
      </c>
      <c r="V1078" s="2">
        <f t="shared" si="266"/>
        <v>-5.2513128282070518</v>
      </c>
      <c r="W1078" s="39">
        <f t="shared" si="267"/>
        <v>-35.483870967741936</v>
      </c>
      <c r="X1078" s="39">
        <f t="shared" si="268"/>
        <v>11.027756939234798</v>
      </c>
      <c r="Y1078" s="39">
        <f t="shared" si="269"/>
        <v>-4.1260315078769718</v>
      </c>
      <c r="Z1078" s="7">
        <f t="shared" si="270"/>
        <v>361.55000615213896</v>
      </c>
      <c r="AA1078" s="16">
        <v>272</v>
      </c>
      <c r="AB1078" s="57">
        <f t="shared" si="271"/>
        <v>21.814688351753677</v>
      </c>
      <c r="AC1078" s="2">
        <v>10</v>
      </c>
      <c r="AD1078" s="7">
        <v>3873</v>
      </c>
      <c r="AE1078">
        <v>207</v>
      </c>
      <c r="AF1078">
        <v>226</v>
      </c>
      <c r="AG1078">
        <v>207</v>
      </c>
      <c r="AH1078" s="2">
        <v>80</v>
      </c>
      <c r="AI1078" s="7">
        <v>16</v>
      </c>
      <c r="AJ1078">
        <v>127</v>
      </c>
      <c r="AK1078">
        <v>0</v>
      </c>
      <c r="AL1078">
        <v>29</v>
      </c>
      <c r="AM1078">
        <v>2</v>
      </c>
      <c r="AN1078">
        <v>0</v>
      </c>
      <c r="AO1078" s="2">
        <v>0</v>
      </c>
    </row>
    <row r="1079" spans="1:41">
      <c r="A1079" s="2">
        <v>1259000</v>
      </c>
      <c r="B1079">
        <f t="shared" si="256"/>
        <v>20.983333333333334</v>
      </c>
      <c r="C1079" s="16">
        <v>1498881783</v>
      </c>
      <c r="D1079" s="6">
        <f t="shared" si="257"/>
        <v>42917.16878472222</v>
      </c>
      <c r="E1079" s="20">
        <v>-944</v>
      </c>
      <c r="F1079" s="21">
        <v>-16740</v>
      </c>
      <c r="G1079" s="22">
        <v>-3860</v>
      </c>
      <c r="H1079">
        <f t="shared" si="258"/>
        <v>-5.76171875E-2</v>
      </c>
      <c r="I1079">
        <f t="shared" si="259"/>
        <v>-1.021728515625</v>
      </c>
      <c r="J1079" s="2">
        <f t="shared" si="260"/>
        <v>-0.235595703125</v>
      </c>
      <c r="K1079" s="16">
        <v>-5184</v>
      </c>
      <c r="L1079" s="16">
        <v>18041</v>
      </c>
      <c r="M1079" s="16">
        <v>3501</v>
      </c>
      <c r="N1079" s="18">
        <f t="shared" si="261"/>
        <v>-39.512195121951223</v>
      </c>
      <c r="O1079">
        <f t="shared" si="262"/>
        <v>137.50762195121953</v>
      </c>
      <c r="P1079" s="2">
        <f t="shared" si="263"/>
        <v>26.684451219512198</v>
      </c>
      <c r="Q1079" s="14">
        <v>27</v>
      </c>
      <c r="R1079" s="14">
        <v>217</v>
      </c>
      <c r="S1079" s="27">
        <v>-63</v>
      </c>
      <c r="T1079" s="18">
        <f t="shared" si="264"/>
        <v>4.0510127531882967</v>
      </c>
      <c r="U1079" s="12">
        <f t="shared" si="265"/>
        <v>32.558139534883722</v>
      </c>
      <c r="V1079" s="2">
        <f t="shared" si="266"/>
        <v>-9.4523630907726925</v>
      </c>
      <c r="W1079" s="39">
        <f t="shared" si="267"/>
        <v>21.830457614403596</v>
      </c>
      <c r="X1079" s="39">
        <f t="shared" si="268"/>
        <v>13.128282070517621</v>
      </c>
      <c r="Y1079" s="39">
        <f t="shared" si="269"/>
        <v>-8.3270817704426126</v>
      </c>
      <c r="Z1079" s="7">
        <f t="shared" si="270"/>
        <v>201.86445534871217</v>
      </c>
      <c r="AA1079" s="16">
        <v>208</v>
      </c>
      <c r="AB1079" s="57">
        <f t="shared" si="271"/>
        <v>21.622996974870457</v>
      </c>
      <c r="AC1079" s="2">
        <v>10</v>
      </c>
      <c r="AD1079" s="7">
        <v>3878</v>
      </c>
      <c r="AE1079">
        <v>313</v>
      </c>
      <c r="AF1079">
        <v>310</v>
      </c>
      <c r="AG1079">
        <v>271</v>
      </c>
      <c r="AH1079" s="2">
        <v>128</v>
      </c>
      <c r="AI1079" s="7">
        <v>16</v>
      </c>
      <c r="AJ1079">
        <v>81</v>
      </c>
      <c r="AK1079">
        <v>0</v>
      </c>
      <c r="AL1079">
        <v>3</v>
      </c>
      <c r="AM1079">
        <v>3</v>
      </c>
      <c r="AN1079">
        <v>1</v>
      </c>
      <c r="AO1079" s="2">
        <v>39</v>
      </c>
    </row>
    <row r="1080" spans="1:41">
      <c r="A1080" s="2">
        <v>1260000</v>
      </c>
      <c r="B1080">
        <f t="shared" si="256"/>
        <v>21</v>
      </c>
      <c r="C1080" s="16">
        <v>1498881784</v>
      </c>
      <c r="D1080" s="6">
        <f t="shared" si="257"/>
        <v>42917.168796296297</v>
      </c>
      <c r="E1080" s="20">
        <v>-48</v>
      </c>
      <c r="F1080" s="21">
        <v>-14432</v>
      </c>
      <c r="G1080" s="22">
        <v>-4180</v>
      </c>
      <c r="H1080">
        <f t="shared" si="258"/>
        <v>-2.9296875E-3</v>
      </c>
      <c r="I1080">
        <f t="shared" si="259"/>
        <v>-0.880859375</v>
      </c>
      <c r="J1080" s="2">
        <f t="shared" si="260"/>
        <v>-0.255126953125</v>
      </c>
      <c r="K1080" s="16">
        <v>-1084</v>
      </c>
      <c r="L1080" s="16">
        <v>10193</v>
      </c>
      <c r="M1080" s="16">
        <v>3175</v>
      </c>
      <c r="N1080" s="18">
        <f t="shared" si="261"/>
        <v>-8.2621951219512209</v>
      </c>
      <c r="O1080">
        <f t="shared" si="262"/>
        <v>77.690548780487816</v>
      </c>
      <c r="P1080" s="2">
        <f t="shared" si="263"/>
        <v>24.199695121951223</v>
      </c>
      <c r="Q1080" s="14">
        <v>-195</v>
      </c>
      <c r="R1080" s="14">
        <v>237</v>
      </c>
      <c r="S1080" s="27">
        <v>101</v>
      </c>
      <c r="T1080" s="18">
        <f t="shared" si="264"/>
        <v>-29.257314328582144</v>
      </c>
      <c r="U1080" s="12">
        <f t="shared" si="265"/>
        <v>35.558889722430607</v>
      </c>
      <c r="V1080" s="2">
        <f t="shared" si="266"/>
        <v>15.153788447111777</v>
      </c>
      <c r="W1080" s="39">
        <f t="shared" si="267"/>
        <v>-11.477869467366844</v>
      </c>
      <c r="X1080" s="39">
        <f t="shared" si="268"/>
        <v>16.129032258064505</v>
      </c>
      <c r="Y1080" s="39">
        <f t="shared" si="269"/>
        <v>16.279069767441857</v>
      </c>
      <c r="Z1080" s="7">
        <f t="shared" si="270"/>
        <v>48.905022459294827</v>
      </c>
      <c r="AA1080" s="16">
        <v>304</v>
      </c>
      <c r="AB1080" s="57">
        <f t="shared" si="271"/>
        <v>21.910534040195287</v>
      </c>
      <c r="AC1080" s="2">
        <v>10</v>
      </c>
      <c r="AD1080" s="7">
        <v>3882</v>
      </c>
      <c r="AE1080">
        <v>149</v>
      </c>
      <c r="AF1080">
        <v>180</v>
      </c>
      <c r="AG1080">
        <v>171</v>
      </c>
      <c r="AH1080" s="2">
        <v>54</v>
      </c>
      <c r="AI1080" s="7">
        <v>16</v>
      </c>
      <c r="AJ1080">
        <v>58</v>
      </c>
      <c r="AK1080">
        <v>0</v>
      </c>
      <c r="AL1080">
        <v>7</v>
      </c>
      <c r="AM1080">
        <v>0</v>
      </c>
      <c r="AN1080">
        <v>26</v>
      </c>
      <c r="AO1080" s="2">
        <v>3</v>
      </c>
    </row>
    <row r="1081" spans="1:41">
      <c r="A1081" s="2">
        <v>1261000</v>
      </c>
      <c r="B1081">
        <f t="shared" si="256"/>
        <v>21.016666666666666</v>
      </c>
      <c r="C1081" s="16">
        <v>1498881785</v>
      </c>
      <c r="D1081" s="6">
        <f t="shared" si="257"/>
        <v>42917.168807870374</v>
      </c>
      <c r="E1081" s="20">
        <v>52</v>
      </c>
      <c r="F1081" s="21">
        <v>-14396</v>
      </c>
      <c r="G1081" s="22">
        <v>-3964</v>
      </c>
      <c r="H1081">
        <f t="shared" si="258"/>
        <v>3.173828125E-3</v>
      </c>
      <c r="I1081">
        <f t="shared" si="259"/>
        <v>-0.878662109375</v>
      </c>
      <c r="J1081" s="2">
        <f t="shared" si="260"/>
        <v>-0.241943359375</v>
      </c>
      <c r="K1081" s="16">
        <v>-1570</v>
      </c>
      <c r="L1081" s="16">
        <v>5224</v>
      </c>
      <c r="M1081" s="16">
        <v>-248</v>
      </c>
      <c r="N1081" s="18">
        <f t="shared" si="261"/>
        <v>-11.966463414634147</v>
      </c>
      <c r="O1081">
        <f t="shared" si="262"/>
        <v>39.81707317073171</v>
      </c>
      <c r="P1081" s="2">
        <f t="shared" si="263"/>
        <v>-1.8902439024390245</v>
      </c>
      <c r="Q1081" s="14">
        <v>-227</v>
      </c>
      <c r="R1081" s="14">
        <v>249</v>
      </c>
      <c r="S1081" s="27">
        <v>75</v>
      </c>
      <c r="T1081" s="18">
        <f t="shared" si="264"/>
        <v>-34.058514628657164</v>
      </c>
      <c r="U1081" s="12">
        <f t="shared" si="265"/>
        <v>37.359339834958739</v>
      </c>
      <c r="V1081" s="2">
        <f t="shared" si="266"/>
        <v>11.252813203300825</v>
      </c>
      <c r="W1081" s="39">
        <f t="shared" si="267"/>
        <v>-16.279069767441865</v>
      </c>
      <c r="X1081" s="39">
        <f t="shared" si="268"/>
        <v>17.929482370592638</v>
      </c>
      <c r="Y1081" s="39">
        <f t="shared" si="269"/>
        <v>12.378094523630905</v>
      </c>
      <c r="Z1081" s="7">
        <f t="shared" si="270"/>
        <v>30.510686440662937</v>
      </c>
      <c r="AA1081" s="16">
        <v>256</v>
      </c>
      <c r="AB1081" s="57">
        <f t="shared" si="271"/>
        <v>21.766765507532874</v>
      </c>
      <c r="AC1081" s="2">
        <v>10</v>
      </c>
      <c r="AD1081" s="7">
        <v>3887</v>
      </c>
      <c r="AE1081">
        <v>135</v>
      </c>
      <c r="AF1081">
        <v>167</v>
      </c>
      <c r="AG1081">
        <v>163</v>
      </c>
      <c r="AH1081" s="2">
        <v>48</v>
      </c>
      <c r="AI1081" s="7">
        <v>16</v>
      </c>
      <c r="AJ1081">
        <v>77</v>
      </c>
      <c r="AK1081">
        <v>0</v>
      </c>
      <c r="AL1081">
        <v>40</v>
      </c>
      <c r="AM1081">
        <v>0</v>
      </c>
      <c r="AN1081">
        <v>29</v>
      </c>
      <c r="AO1081" s="2">
        <v>0</v>
      </c>
    </row>
    <row r="1082" spans="1:41">
      <c r="A1082" s="2">
        <v>1262000</v>
      </c>
      <c r="B1082">
        <f t="shared" si="256"/>
        <v>21.033333333333335</v>
      </c>
      <c r="C1082" s="16">
        <v>1498881786</v>
      </c>
      <c r="D1082" s="6">
        <f t="shared" si="257"/>
        <v>42917.168819444443</v>
      </c>
      <c r="E1082" s="20">
        <v>-692</v>
      </c>
      <c r="F1082" s="21">
        <v>-15776</v>
      </c>
      <c r="G1082" s="22">
        <v>-4248</v>
      </c>
      <c r="H1082">
        <f t="shared" si="258"/>
        <v>-4.2236328125E-2</v>
      </c>
      <c r="I1082">
        <f t="shared" si="259"/>
        <v>-0.962890625</v>
      </c>
      <c r="J1082" s="2">
        <f t="shared" si="260"/>
        <v>-0.25927734375</v>
      </c>
      <c r="K1082" s="16">
        <v>2317</v>
      </c>
      <c r="L1082" s="16">
        <v>2821</v>
      </c>
      <c r="M1082" s="16">
        <v>-2235</v>
      </c>
      <c r="N1082" s="18">
        <f t="shared" si="261"/>
        <v>17.660060975609756</v>
      </c>
      <c r="O1082">
        <f t="shared" si="262"/>
        <v>21.501524390243905</v>
      </c>
      <c r="P1082" s="2">
        <f t="shared" si="263"/>
        <v>-17.035060975609756</v>
      </c>
      <c r="Q1082" s="14">
        <v>-253</v>
      </c>
      <c r="R1082" s="14">
        <v>259</v>
      </c>
      <c r="S1082" s="27">
        <v>-39</v>
      </c>
      <c r="T1082" s="18">
        <f t="shared" si="264"/>
        <v>-37.959489872468119</v>
      </c>
      <c r="U1082" s="12">
        <f t="shared" si="265"/>
        <v>38.859714928732181</v>
      </c>
      <c r="V1082" s="2">
        <f t="shared" si="266"/>
        <v>-5.8514628657164289</v>
      </c>
      <c r="W1082" s="39">
        <f t="shared" si="267"/>
        <v>-20.180045011252819</v>
      </c>
      <c r="X1082" s="39">
        <f t="shared" si="268"/>
        <v>19.42985746436608</v>
      </c>
      <c r="Y1082" s="39">
        <f t="shared" si="269"/>
        <v>-4.7261815453863489</v>
      </c>
      <c r="Z1082" s="7">
        <f t="shared" si="270"/>
        <v>354.69229532718083</v>
      </c>
      <c r="AA1082" s="16">
        <v>320</v>
      </c>
      <c r="AB1082" s="57">
        <f t="shared" si="271"/>
        <v>21.958456884416091</v>
      </c>
      <c r="AC1082" s="2">
        <v>10</v>
      </c>
      <c r="AD1082" s="7">
        <v>3891</v>
      </c>
      <c r="AE1082">
        <v>142</v>
      </c>
      <c r="AF1082">
        <v>176</v>
      </c>
      <c r="AG1082">
        <v>170</v>
      </c>
      <c r="AH1082" s="2">
        <v>51</v>
      </c>
      <c r="AI1082" s="7">
        <v>16</v>
      </c>
      <c r="AJ1082">
        <v>108</v>
      </c>
      <c r="AK1082">
        <v>0</v>
      </c>
      <c r="AL1082">
        <v>60</v>
      </c>
      <c r="AM1082">
        <v>0</v>
      </c>
      <c r="AN1082">
        <v>7</v>
      </c>
      <c r="AO1082" s="2">
        <v>0</v>
      </c>
    </row>
    <row r="1083" spans="1:41">
      <c r="A1083" s="2">
        <v>1263000</v>
      </c>
      <c r="B1083">
        <f t="shared" si="256"/>
        <v>21.05</v>
      </c>
      <c r="C1083" s="16">
        <v>1498881787</v>
      </c>
      <c r="D1083" s="6">
        <f t="shared" si="257"/>
        <v>42917.16883101852</v>
      </c>
      <c r="E1083" s="20">
        <v>-552</v>
      </c>
      <c r="F1083" s="21">
        <v>-15688</v>
      </c>
      <c r="G1083" s="22">
        <v>-3596</v>
      </c>
      <c r="H1083">
        <f t="shared" si="258"/>
        <v>-3.369140625E-2</v>
      </c>
      <c r="I1083">
        <f t="shared" si="259"/>
        <v>-0.95751953125</v>
      </c>
      <c r="J1083" s="2">
        <f t="shared" si="260"/>
        <v>-0.219482421875</v>
      </c>
      <c r="K1083" s="16">
        <v>-2816</v>
      </c>
      <c r="L1083" s="16">
        <v>-1520</v>
      </c>
      <c r="M1083" s="16">
        <v>-1869</v>
      </c>
      <c r="N1083" s="18">
        <f t="shared" si="261"/>
        <v>-21.463414634146343</v>
      </c>
      <c r="O1083">
        <f t="shared" si="262"/>
        <v>-11.585365853658537</v>
      </c>
      <c r="P1083" s="2">
        <f t="shared" si="263"/>
        <v>-14.245426829268293</v>
      </c>
      <c r="Q1083" s="14">
        <v>-237</v>
      </c>
      <c r="R1083" s="14">
        <v>253</v>
      </c>
      <c r="S1083" s="27">
        <v>-97</v>
      </c>
      <c r="T1083" s="18">
        <f t="shared" si="264"/>
        <v>-35.558889722430607</v>
      </c>
      <c r="U1083" s="12">
        <f t="shared" si="265"/>
        <v>37.959489872468119</v>
      </c>
      <c r="V1083" s="2">
        <f t="shared" si="266"/>
        <v>-14.553638409602401</v>
      </c>
      <c r="W1083" s="39">
        <f t="shared" si="267"/>
        <v>-17.779444861215307</v>
      </c>
      <c r="X1083" s="39">
        <f t="shared" si="268"/>
        <v>18.529632408102017</v>
      </c>
      <c r="Y1083" s="39">
        <f t="shared" si="269"/>
        <v>-13.428357089272321</v>
      </c>
      <c r="Z1083" s="7">
        <f t="shared" si="270"/>
        <v>329.68347324918005</v>
      </c>
      <c r="AA1083" s="16">
        <v>208</v>
      </c>
      <c r="AB1083" s="57">
        <f t="shared" si="271"/>
        <v>21.622996974870457</v>
      </c>
      <c r="AC1083" s="2">
        <v>10</v>
      </c>
      <c r="AD1083" s="7">
        <v>3895</v>
      </c>
      <c r="AE1083">
        <v>141</v>
      </c>
      <c r="AF1083">
        <v>175</v>
      </c>
      <c r="AG1083">
        <v>169</v>
      </c>
      <c r="AH1083" s="2">
        <v>50</v>
      </c>
      <c r="AI1083" s="7">
        <v>16</v>
      </c>
      <c r="AJ1083">
        <v>70</v>
      </c>
      <c r="AK1083">
        <v>0</v>
      </c>
      <c r="AL1083">
        <v>57</v>
      </c>
      <c r="AM1083">
        <v>0</v>
      </c>
      <c r="AN1083">
        <v>11</v>
      </c>
      <c r="AO1083" s="2">
        <v>0</v>
      </c>
    </row>
    <row r="1084" spans="1:41">
      <c r="A1084" s="2">
        <v>1264000</v>
      </c>
      <c r="B1084">
        <f t="shared" si="256"/>
        <v>21.066666666666666</v>
      </c>
      <c r="C1084" s="16">
        <v>1498881788</v>
      </c>
      <c r="D1084" s="6">
        <f t="shared" si="257"/>
        <v>42917.168842592597</v>
      </c>
      <c r="E1084" s="20">
        <v>-656</v>
      </c>
      <c r="F1084" s="21">
        <v>-16720</v>
      </c>
      <c r="G1084" s="22">
        <v>-3608</v>
      </c>
      <c r="H1084">
        <f t="shared" si="258"/>
        <v>-4.00390625E-2</v>
      </c>
      <c r="I1084">
        <f t="shared" si="259"/>
        <v>-1.0205078125</v>
      </c>
      <c r="J1084" s="2">
        <f t="shared" si="260"/>
        <v>-0.22021484375</v>
      </c>
      <c r="K1084" s="16">
        <v>-977</v>
      </c>
      <c r="L1084" s="16">
        <v>-3313</v>
      </c>
      <c r="M1084" s="16">
        <v>-3293</v>
      </c>
      <c r="N1084" s="18">
        <f t="shared" si="261"/>
        <v>-7.4466463414634152</v>
      </c>
      <c r="O1084">
        <f t="shared" si="262"/>
        <v>-25.251524390243905</v>
      </c>
      <c r="P1084" s="2">
        <f t="shared" si="263"/>
        <v>-25.099085365853661</v>
      </c>
      <c r="Q1084" s="14">
        <v>-278</v>
      </c>
      <c r="R1084" s="14">
        <v>240</v>
      </c>
      <c r="S1084" s="27">
        <v>46</v>
      </c>
      <c r="T1084" s="18">
        <f t="shared" si="264"/>
        <v>-41.710427606901725</v>
      </c>
      <c r="U1084" s="12">
        <f t="shared" si="265"/>
        <v>36.009002250562638</v>
      </c>
      <c r="V1084" s="2">
        <f t="shared" si="266"/>
        <v>6.9017254313578391</v>
      </c>
      <c r="W1084" s="39">
        <f t="shared" si="267"/>
        <v>-23.930982745686425</v>
      </c>
      <c r="X1084" s="39">
        <f t="shared" si="268"/>
        <v>16.579144786196537</v>
      </c>
      <c r="Y1084" s="39">
        <f t="shared" si="269"/>
        <v>8.0270067516879191</v>
      </c>
      <c r="Z1084" s="7">
        <f t="shared" si="270"/>
        <v>10.922255870468774</v>
      </c>
      <c r="AA1084" s="16">
        <v>272</v>
      </c>
      <c r="AB1084" s="57">
        <f t="shared" si="271"/>
        <v>21.814688351753677</v>
      </c>
      <c r="AC1084" s="2">
        <v>10</v>
      </c>
      <c r="AD1084" s="7">
        <v>3900</v>
      </c>
      <c r="AE1084">
        <v>129</v>
      </c>
      <c r="AF1084">
        <v>161</v>
      </c>
      <c r="AG1084">
        <v>158</v>
      </c>
      <c r="AH1084" s="2">
        <v>47</v>
      </c>
      <c r="AI1084" s="7">
        <v>16</v>
      </c>
      <c r="AJ1084">
        <v>72</v>
      </c>
      <c r="AK1084">
        <v>0</v>
      </c>
      <c r="AL1084">
        <v>23</v>
      </c>
      <c r="AM1084">
        <v>0</v>
      </c>
      <c r="AN1084">
        <v>46</v>
      </c>
      <c r="AO1084" s="2">
        <v>1</v>
      </c>
    </row>
    <row r="1085" spans="1:41">
      <c r="A1085" s="2">
        <v>1265000</v>
      </c>
      <c r="B1085">
        <f t="shared" si="256"/>
        <v>21.083333333333332</v>
      </c>
      <c r="C1085" s="16">
        <v>1498881789</v>
      </c>
      <c r="D1085" s="6">
        <f t="shared" si="257"/>
        <v>42917.168854166666</v>
      </c>
      <c r="E1085" s="20">
        <v>216</v>
      </c>
      <c r="F1085" s="21">
        <v>-16380</v>
      </c>
      <c r="G1085" s="22">
        <v>-3844</v>
      </c>
      <c r="H1085">
        <f t="shared" si="258"/>
        <v>1.318359375E-2</v>
      </c>
      <c r="I1085">
        <f t="shared" si="259"/>
        <v>-0.999755859375</v>
      </c>
      <c r="J1085" s="2">
        <f t="shared" si="260"/>
        <v>-0.234619140625</v>
      </c>
      <c r="K1085" s="16">
        <v>-2860</v>
      </c>
      <c r="L1085" s="16">
        <v>-2063</v>
      </c>
      <c r="M1085" s="16">
        <v>-4735</v>
      </c>
      <c r="N1085" s="18">
        <f t="shared" si="261"/>
        <v>-21.79878048780488</v>
      </c>
      <c r="O1085">
        <f t="shared" si="262"/>
        <v>-15.724085365853659</v>
      </c>
      <c r="P1085" s="2">
        <f t="shared" si="263"/>
        <v>-36.089939024390247</v>
      </c>
      <c r="Q1085" s="14">
        <v>-290</v>
      </c>
      <c r="R1085" s="14">
        <v>154</v>
      </c>
      <c r="S1085" s="27">
        <v>148</v>
      </c>
      <c r="T1085" s="18">
        <f t="shared" si="264"/>
        <v>-43.510877719429857</v>
      </c>
      <c r="U1085" s="12">
        <f t="shared" si="265"/>
        <v>23.105776444111029</v>
      </c>
      <c r="V1085" s="2">
        <f t="shared" si="266"/>
        <v>22.205551387846963</v>
      </c>
      <c r="W1085" s="39">
        <f t="shared" si="267"/>
        <v>-25.731432858214557</v>
      </c>
      <c r="X1085" s="39">
        <f t="shared" si="268"/>
        <v>3.6759189797449281</v>
      </c>
      <c r="Y1085" s="39">
        <f t="shared" si="269"/>
        <v>23.330832708177041</v>
      </c>
      <c r="Z1085" s="7">
        <f t="shared" si="270"/>
        <v>35.694890274123082</v>
      </c>
      <c r="AA1085" s="16">
        <v>256</v>
      </c>
      <c r="AB1085" s="57">
        <f t="shared" si="271"/>
        <v>21.766765507532874</v>
      </c>
      <c r="AC1085" s="2">
        <v>10</v>
      </c>
      <c r="AD1085" s="7">
        <v>3904</v>
      </c>
      <c r="AE1085">
        <v>131</v>
      </c>
      <c r="AF1085">
        <v>158</v>
      </c>
      <c r="AG1085">
        <v>153</v>
      </c>
      <c r="AH1085" s="2">
        <v>48</v>
      </c>
      <c r="AI1085" s="7">
        <v>16</v>
      </c>
      <c r="AJ1085">
        <v>76</v>
      </c>
      <c r="AK1085">
        <v>0</v>
      </c>
      <c r="AL1085">
        <v>5</v>
      </c>
      <c r="AM1085">
        <v>0</v>
      </c>
      <c r="AN1085">
        <v>57</v>
      </c>
      <c r="AO1085" s="2">
        <v>6</v>
      </c>
    </row>
    <row r="1086" spans="1:41">
      <c r="A1086" s="2">
        <v>1266000</v>
      </c>
      <c r="B1086">
        <f t="shared" si="256"/>
        <v>21.1</v>
      </c>
      <c r="C1086" s="16">
        <v>1498881790</v>
      </c>
      <c r="D1086" s="6">
        <f t="shared" si="257"/>
        <v>42917.168865740736</v>
      </c>
      <c r="E1086" s="20">
        <v>32</v>
      </c>
      <c r="F1086" s="21">
        <v>-21544</v>
      </c>
      <c r="G1086" s="22">
        <v>-6660</v>
      </c>
      <c r="H1086">
        <f t="shared" si="258"/>
        <v>1.953125E-3</v>
      </c>
      <c r="I1086">
        <f t="shared" si="259"/>
        <v>-1.31494140625</v>
      </c>
      <c r="J1086" s="2">
        <f t="shared" si="260"/>
        <v>-0.406494140625</v>
      </c>
      <c r="K1086" s="16">
        <v>7426</v>
      </c>
      <c r="L1086" s="16">
        <v>-672</v>
      </c>
      <c r="M1086" s="16">
        <v>-11</v>
      </c>
      <c r="N1086" s="18">
        <f t="shared" si="261"/>
        <v>56.600609756097569</v>
      </c>
      <c r="O1086">
        <f t="shared" si="262"/>
        <v>-5.1219512195121952</v>
      </c>
      <c r="P1086" s="2">
        <f t="shared" si="263"/>
        <v>-8.3841463414634151E-2</v>
      </c>
      <c r="Q1086" s="14">
        <v>-216</v>
      </c>
      <c r="R1086" s="14">
        <v>236</v>
      </c>
      <c r="S1086" s="27">
        <v>84</v>
      </c>
      <c r="T1086" s="18">
        <f t="shared" si="264"/>
        <v>-32.408102025506373</v>
      </c>
      <c r="U1086" s="12">
        <f t="shared" si="265"/>
        <v>35.408852213053265</v>
      </c>
      <c r="V1086" s="2">
        <f t="shared" si="266"/>
        <v>12.603150787696924</v>
      </c>
      <c r="W1086" s="39">
        <f t="shared" si="267"/>
        <v>-14.628657164291074</v>
      </c>
      <c r="X1086" s="39">
        <f t="shared" si="268"/>
        <v>15.978994748687164</v>
      </c>
      <c r="Y1086" s="39">
        <f t="shared" si="269"/>
        <v>13.728432108027004</v>
      </c>
      <c r="Z1086" s="7">
        <f t="shared" si="270"/>
        <v>36.724208176751802</v>
      </c>
      <c r="AA1086" s="16">
        <v>304</v>
      </c>
      <c r="AB1086" s="57">
        <f t="shared" si="271"/>
        <v>21.910534040195287</v>
      </c>
      <c r="AC1086" s="2">
        <v>10</v>
      </c>
      <c r="AD1086" s="7">
        <v>3910</v>
      </c>
      <c r="AE1086">
        <v>152</v>
      </c>
      <c r="AF1086">
        <v>183</v>
      </c>
      <c r="AG1086">
        <v>174</v>
      </c>
      <c r="AH1086" s="2">
        <v>55</v>
      </c>
      <c r="AI1086" s="7">
        <v>16</v>
      </c>
      <c r="AJ1086">
        <v>72</v>
      </c>
      <c r="AK1086">
        <v>0</v>
      </c>
      <c r="AL1086">
        <v>9</v>
      </c>
      <c r="AM1086">
        <v>0</v>
      </c>
      <c r="AN1086">
        <v>23</v>
      </c>
      <c r="AO1086" s="2">
        <v>0</v>
      </c>
    </row>
    <row r="1087" spans="1:41">
      <c r="A1087" s="2">
        <v>1267000</v>
      </c>
      <c r="B1087">
        <f t="shared" si="256"/>
        <v>21.116666666666667</v>
      </c>
      <c r="C1087" s="16">
        <v>1498881791</v>
      </c>
      <c r="D1087" s="6">
        <f t="shared" si="257"/>
        <v>42917.16887731482</v>
      </c>
      <c r="E1087" s="20">
        <v>-444</v>
      </c>
      <c r="F1087" s="21">
        <v>-16344</v>
      </c>
      <c r="G1087" s="22">
        <v>-3848</v>
      </c>
      <c r="H1087">
        <f t="shared" si="258"/>
        <v>-2.7099609375E-2</v>
      </c>
      <c r="I1087">
        <f t="shared" si="259"/>
        <v>-0.99755859375</v>
      </c>
      <c r="J1087" s="2">
        <f t="shared" si="260"/>
        <v>-0.23486328125</v>
      </c>
      <c r="K1087" s="16">
        <v>-5575</v>
      </c>
      <c r="L1087" s="16">
        <v>1130</v>
      </c>
      <c r="M1087" s="16">
        <v>-232</v>
      </c>
      <c r="N1087" s="18">
        <f t="shared" si="261"/>
        <v>-42.492378048780495</v>
      </c>
      <c r="O1087">
        <f t="shared" si="262"/>
        <v>8.6128048780487809</v>
      </c>
      <c r="P1087" s="2">
        <f t="shared" si="263"/>
        <v>-1.7682926829268295</v>
      </c>
      <c r="Q1087" s="14">
        <v>-151</v>
      </c>
      <c r="R1087" s="14">
        <v>261</v>
      </c>
      <c r="S1087" s="27">
        <v>-13</v>
      </c>
      <c r="T1087" s="18">
        <f t="shared" si="264"/>
        <v>-22.655663915978995</v>
      </c>
      <c r="U1087" s="12">
        <f t="shared" si="265"/>
        <v>39.159789947486871</v>
      </c>
      <c r="V1087" s="2">
        <f t="shared" si="266"/>
        <v>-1.9504876219054763</v>
      </c>
      <c r="W1087" s="39">
        <f t="shared" si="267"/>
        <v>-4.8762190547636948</v>
      </c>
      <c r="X1087" s="39">
        <f t="shared" si="268"/>
        <v>19.72993248312077</v>
      </c>
      <c r="Y1087" s="39">
        <f t="shared" si="269"/>
        <v>-0.82520630157539632</v>
      </c>
      <c r="Z1087" s="7">
        <f t="shared" si="270"/>
        <v>358.43701294551465</v>
      </c>
      <c r="AA1087" s="16">
        <v>192</v>
      </c>
      <c r="AB1087" s="57">
        <f t="shared" si="271"/>
        <v>21.575074130649654</v>
      </c>
      <c r="AC1087" s="2">
        <v>10</v>
      </c>
      <c r="AD1087" s="7">
        <v>3915</v>
      </c>
      <c r="AE1087">
        <v>153</v>
      </c>
      <c r="AF1087">
        <v>183</v>
      </c>
      <c r="AG1087">
        <v>175</v>
      </c>
      <c r="AH1087" s="2">
        <v>54</v>
      </c>
      <c r="AI1087" s="7">
        <v>16</v>
      </c>
      <c r="AJ1087">
        <v>71</v>
      </c>
      <c r="AK1087">
        <v>0</v>
      </c>
      <c r="AL1087">
        <v>10</v>
      </c>
      <c r="AM1087">
        <v>0</v>
      </c>
      <c r="AN1087">
        <v>25</v>
      </c>
      <c r="AO1087" s="2">
        <v>0</v>
      </c>
    </row>
    <row r="1088" spans="1:41">
      <c r="A1088" s="2">
        <v>1268000</v>
      </c>
      <c r="B1088">
        <f t="shared" si="256"/>
        <v>21.133333333333333</v>
      </c>
      <c r="C1088" s="16">
        <v>1498881792</v>
      </c>
      <c r="D1088" s="6">
        <f t="shared" si="257"/>
        <v>42917.168888888889</v>
      </c>
      <c r="E1088" s="20">
        <v>-1492</v>
      </c>
      <c r="F1088" s="21">
        <v>-14992</v>
      </c>
      <c r="G1088" s="22">
        <v>-3628</v>
      </c>
      <c r="H1088">
        <f t="shared" si="258"/>
        <v>-9.1064453125E-2</v>
      </c>
      <c r="I1088">
        <f t="shared" si="259"/>
        <v>-0.9150390625</v>
      </c>
      <c r="J1088" s="2">
        <f t="shared" si="260"/>
        <v>-0.221435546875</v>
      </c>
      <c r="K1088" s="16">
        <v>-5594</v>
      </c>
      <c r="L1088" s="16">
        <v>2577</v>
      </c>
      <c r="M1088" s="16">
        <v>-3257</v>
      </c>
      <c r="N1088" s="18">
        <f t="shared" si="261"/>
        <v>-42.637195121951223</v>
      </c>
      <c r="O1088">
        <f t="shared" si="262"/>
        <v>19.641768292682929</v>
      </c>
      <c r="P1088" s="2">
        <f t="shared" si="263"/>
        <v>-24.824695121951223</v>
      </c>
      <c r="Q1088" s="14">
        <v>-250</v>
      </c>
      <c r="R1088" s="14">
        <v>176</v>
      </c>
      <c r="S1088" s="27">
        <v>170</v>
      </c>
      <c r="T1088" s="18">
        <f t="shared" si="264"/>
        <v>-37.50937734433608</v>
      </c>
      <c r="U1088" s="12">
        <f t="shared" si="265"/>
        <v>26.406601650412604</v>
      </c>
      <c r="V1088" s="2">
        <f t="shared" si="266"/>
        <v>25.506376594148538</v>
      </c>
      <c r="W1088" s="39">
        <f t="shared" si="267"/>
        <v>-19.729932483120781</v>
      </c>
      <c r="X1088" s="39">
        <f t="shared" si="268"/>
        <v>6.9767441860465027</v>
      </c>
      <c r="Y1088" s="39">
        <f t="shared" si="269"/>
        <v>26.631657914478616</v>
      </c>
      <c r="Z1088" s="7">
        <f t="shared" si="270"/>
        <v>47.495250739086742</v>
      </c>
      <c r="AA1088" s="16">
        <v>272</v>
      </c>
      <c r="AB1088" s="57">
        <f t="shared" si="271"/>
        <v>21.814688351753677</v>
      </c>
      <c r="AC1088" s="2">
        <v>10</v>
      </c>
      <c r="AD1088" s="7">
        <v>3919</v>
      </c>
      <c r="AE1088">
        <v>139</v>
      </c>
      <c r="AF1088">
        <v>161</v>
      </c>
      <c r="AG1088">
        <v>155</v>
      </c>
      <c r="AH1088" s="2">
        <v>52</v>
      </c>
      <c r="AI1088" s="7">
        <v>16</v>
      </c>
      <c r="AJ1088">
        <v>150</v>
      </c>
      <c r="AK1088">
        <v>0</v>
      </c>
      <c r="AL1088">
        <v>3</v>
      </c>
      <c r="AM1088">
        <v>0</v>
      </c>
      <c r="AN1088">
        <v>47</v>
      </c>
      <c r="AO1088" s="2">
        <v>6</v>
      </c>
    </row>
    <row r="1089" spans="1:41">
      <c r="A1089" s="2">
        <v>1269000</v>
      </c>
      <c r="B1089">
        <f t="shared" si="256"/>
        <v>21.15</v>
      </c>
      <c r="C1089" s="16">
        <v>1498881793</v>
      </c>
      <c r="D1089" s="6">
        <f t="shared" si="257"/>
        <v>42917.168900462959</v>
      </c>
      <c r="E1089" s="20">
        <v>132</v>
      </c>
      <c r="F1089" s="21">
        <v>-19904</v>
      </c>
      <c r="G1089" s="22">
        <v>-4372</v>
      </c>
      <c r="H1089">
        <f t="shared" si="258"/>
        <v>8.056640625E-3</v>
      </c>
      <c r="I1089">
        <f t="shared" si="259"/>
        <v>-1.21484375</v>
      </c>
      <c r="J1089" s="2">
        <f t="shared" si="260"/>
        <v>-0.266845703125</v>
      </c>
      <c r="K1089" s="16">
        <v>8119</v>
      </c>
      <c r="L1089" s="16">
        <v>764</v>
      </c>
      <c r="M1089" s="16">
        <v>2160</v>
      </c>
      <c r="N1089" s="18">
        <f t="shared" si="261"/>
        <v>61.882621951219519</v>
      </c>
      <c r="O1089">
        <f t="shared" si="262"/>
        <v>5.8231707317073171</v>
      </c>
      <c r="P1089" s="2">
        <f t="shared" si="263"/>
        <v>16.463414634146343</v>
      </c>
      <c r="Q1089" s="14">
        <v>-331</v>
      </c>
      <c r="R1089" s="14">
        <v>101</v>
      </c>
      <c r="S1089" s="27">
        <v>145</v>
      </c>
      <c r="T1089" s="18">
        <f t="shared" si="264"/>
        <v>-49.662415603900975</v>
      </c>
      <c r="U1089" s="12">
        <f t="shared" si="265"/>
        <v>15.153788447111777</v>
      </c>
      <c r="V1089" s="2">
        <f t="shared" si="266"/>
        <v>21.755438859714928</v>
      </c>
      <c r="W1089" s="39">
        <f t="shared" si="267"/>
        <v>-31.882970742685675</v>
      </c>
      <c r="X1089" s="39">
        <f t="shared" si="268"/>
        <v>-4.2760690172543239</v>
      </c>
      <c r="Y1089" s="39">
        <f t="shared" si="269"/>
        <v>22.88072018004501</v>
      </c>
      <c r="Z1089" s="7">
        <f t="shared" si="270"/>
        <v>28.852743057436925</v>
      </c>
      <c r="AA1089" s="16">
        <v>208</v>
      </c>
      <c r="AB1089" s="57">
        <f t="shared" si="271"/>
        <v>21.622996974870457</v>
      </c>
      <c r="AC1089" s="2">
        <v>10</v>
      </c>
      <c r="AD1089" s="7">
        <v>3923</v>
      </c>
      <c r="AE1089">
        <v>130</v>
      </c>
      <c r="AF1089">
        <v>162</v>
      </c>
      <c r="AG1089">
        <v>158</v>
      </c>
      <c r="AH1089" s="2">
        <v>47</v>
      </c>
      <c r="AI1089" s="7">
        <v>16</v>
      </c>
      <c r="AJ1089">
        <v>68</v>
      </c>
      <c r="AK1089">
        <v>0</v>
      </c>
      <c r="AL1089">
        <v>15</v>
      </c>
      <c r="AM1089">
        <v>0</v>
      </c>
      <c r="AN1089">
        <v>45</v>
      </c>
      <c r="AO1089" s="2">
        <v>3</v>
      </c>
    </row>
    <row r="1090" spans="1:41">
      <c r="A1090" s="2">
        <v>1270000</v>
      </c>
      <c r="B1090">
        <f t="shared" si="256"/>
        <v>21.166666666666668</v>
      </c>
      <c r="C1090" s="16">
        <v>1498881794</v>
      </c>
      <c r="D1090" s="6">
        <f t="shared" si="257"/>
        <v>42917.168912037036</v>
      </c>
      <c r="E1090" s="20">
        <v>-408</v>
      </c>
      <c r="F1090" s="21">
        <v>-15012</v>
      </c>
      <c r="G1090" s="22">
        <v>-6380</v>
      </c>
      <c r="H1090">
        <f t="shared" si="258"/>
        <v>-2.490234375E-2</v>
      </c>
      <c r="I1090">
        <f t="shared" si="259"/>
        <v>-0.916259765625</v>
      </c>
      <c r="J1090" s="2">
        <f t="shared" si="260"/>
        <v>-0.389404296875</v>
      </c>
      <c r="K1090" s="16">
        <v>2173</v>
      </c>
      <c r="L1090" s="16">
        <v>-6319</v>
      </c>
      <c r="M1090" s="16">
        <v>-924</v>
      </c>
      <c r="N1090" s="18">
        <f t="shared" si="261"/>
        <v>16.5625</v>
      </c>
      <c r="O1090">
        <f t="shared" si="262"/>
        <v>-48.163109756097562</v>
      </c>
      <c r="P1090" s="2">
        <f t="shared" si="263"/>
        <v>-7.0426829268292686</v>
      </c>
      <c r="Q1090" s="14">
        <v>-220</v>
      </c>
      <c r="R1090" s="14">
        <v>246</v>
      </c>
      <c r="S1090" s="27">
        <v>62</v>
      </c>
      <c r="T1090" s="18">
        <f t="shared" si="264"/>
        <v>-33.008252063015753</v>
      </c>
      <c r="U1090" s="12">
        <f t="shared" si="265"/>
        <v>36.909227306826708</v>
      </c>
      <c r="V1090" s="2">
        <f t="shared" si="266"/>
        <v>9.3023255813953494</v>
      </c>
      <c r="W1090" s="39">
        <f t="shared" si="267"/>
        <v>-15.228807201800453</v>
      </c>
      <c r="X1090" s="39">
        <f t="shared" si="268"/>
        <v>17.479369842460606</v>
      </c>
      <c r="Y1090" s="39">
        <f t="shared" si="269"/>
        <v>10.427606901725429</v>
      </c>
      <c r="Z1090" s="7">
        <f t="shared" si="270"/>
        <v>27.528640028515042</v>
      </c>
      <c r="AA1090" s="16">
        <v>256</v>
      </c>
      <c r="AB1090" s="57">
        <f t="shared" si="271"/>
        <v>21.766765507532874</v>
      </c>
      <c r="AC1090" s="2">
        <v>10</v>
      </c>
      <c r="AD1090" s="7">
        <v>3927</v>
      </c>
      <c r="AE1090">
        <v>154</v>
      </c>
      <c r="AF1090">
        <v>185</v>
      </c>
      <c r="AG1090">
        <v>175</v>
      </c>
      <c r="AH1090" s="2">
        <v>55</v>
      </c>
      <c r="AI1090" s="7">
        <v>16</v>
      </c>
      <c r="AJ1090">
        <v>53</v>
      </c>
      <c r="AK1090">
        <v>0</v>
      </c>
      <c r="AL1090">
        <v>7</v>
      </c>
      <c r="AM1090">
        <v>0</v>
      </c>
      <c r="AN1090">
        <v>23</v>
      </c>
      <c r="AO1090" s="2">
        <v>6</v>
      </c>
    </row>
    <row r="1091" spans="1:41">
      <c r="A1091" s="2">
        <v>1271000</v>
      </c>
      <c r="B1091">
        <f t="shared" ref="B1091:B1154" si="272">A1091/1000/60</f>
        <v>21.183333333333334</v>
      </c>
      <c r="C1091" s="16">
        <v>1498881795</v>
      </c>
      <c r="D1091" s="6">
        <f t="shared" ref="D1091:D1154" si="273">(C1091) / 86400 + 25569</f>
        <v>42917.168923611112</v>
      </c>
      <c r="E1091" s="20">
        <v>-52</v>
      </c>
      <c r="F1091" s="21">
        <v>-23740</v>
      </c>
      <c r="G1091" s="22">
        <v>-4764</v>
      </c>
      <c r="H1091">
        <f t="shared" ref="H1091:H1154" si="274">E1091/16384</f>
        <v>-3.173828125E-3</v>
      </c>
      <c r="I1091">
        <f t="shared" ref="I1091:I1154" si="275">F1091/16384</f>
        <v>-1.448974609375</v>
      </c>
      <c r="J1091" s="2">
        <f t="shared" ref="J1091:J1154" si="276">G1091/16384</f>
        <v>-0.290771484375</v>
      </c>
      <c r="K1091" s="16">
        <v>-5506</v>
      </c>
      <c r="L1091" s="16">
        <v>-11210</v>
      </c>
      <c r="M1091" s="16">
        <v>3466</v>
      </c>
      <c r="N1091" s="18">
        <f t="shared" ref="N1091:N1154" si="277">K1091/131.2</f>
        <v>-41.966463414634148</v>
      </c>
      <c r="O1091">
        <f t="shared" ref="O1091:O1154" si="278">L1091/131.2</f>
        <v>-85.442073170731717</v>
      </c>
      <c r="P1091" s="2">
        <f t="shared" ref="P1091:P1154" si="279">M1091/131.2</f>
        <v>26.417682926829272</v>
      </c>
      <c r="Q1091" s="14">
        <v>-145</v>
      </c>
      <c r="R1091" s="14">
        <v>237</v>
      </c>
      <c r="S1091" s="27">
        <v>107</v>
      </c>
      <c r="T1091" s="18">
        <f t="shared" ref="T1091:T1154" si="280">Q1091/6.665</f>
        <v>-21.755438859714928</v>
      </c>
      <c r="U1091" s="12">
        <f t="shared" ref="U1091:U1154" si="281">R1091/6.665</f>
        <v>35.558889722430607</v>
      </c>
      <c r="V1091" s="2">
        <f t="shared" ref="V1091:V1154" si="282">S1091/6.665</f>
        <v>16.054013503375845</v>
      </c>
      <c r="W1091" s="39">
        <f t="shared" ref="W1091:W1154" si="283">T1091-(-17.7794448612153)</f>
        <v>-3.9759939984996286</v>
      </c>
      <c r="X1091" s="39">
        <f t="shared" ref="X1091:X1154" si="284">U1091-(19.4298574643661)</f>
        <v>16.129032258064505</v>
      </c>
      <c r="Y1091" s="39">
        <f t="shared" ref="Y1091:Y1154" si="285">V1091-(-1.12528132033008)</f>
        <v>17.179294823705924</v>
      </c>
      <c r="Z1091" s="7">
        <f t="shared" ref="Z1091:Z1154" si="286">180-(ATAN2(W1091,Y1091)*60)</f>
        <v>72.106024208138493</v>
      </c>
      <c r="AA1091" s="16">
        <v>208</v>
      </c>
      <c r="AB1091" s="57">
        <f t="shared" ref="AB1091:AB1154" si="287">(AA1091/333.87)+21</f>
        <v>21.622996974870457</v>
      </c>
      <c r="AC1091" s="2">
        <v>10</v>
      </c>
      <c r="AD1091" s="7">
        <v>3931</v>
      </c>
      <c r="AE1091">
        <v>250</v>
      </c>
      <c r="AF1091">
        <v>257</v>
      </c>
      <c r="AG1091">
        <v>232</v>
      </c>
      <c r="AH1091" s="2">
        <v>101</v>
      </c>
      <c r="AI1091" s="7">
        <v>16</v>
      </c>
      <c r="AJ1091">
        <v>68</v>
      </c>
      <c r="AK1091">
        <v>0</v>
      </c>
      <c r="AL1091">
        <v>3</v>
      </c>
      <c r="AM1091">
        <v>2</v>
      </c>
      <c r="AN1091">
        <v>5</v>
      </c>
      <c r="AO1091" s="2">
        <v>46</v>
      </c>
    </row>
    <row r="1092" spans="1:41">
      <c r="A1092" s="2">
        <v>1272000</v>
      </c>
      <c r="B1092">
        <f t="shared" si="272"/>
        <v>21.2</v>
      </c>
      <c r="C1092" s="16">
        <v>1498881796</v>
      </c>
      <c r="D1092" s="6">
        <f t="shared" si="273"/>
        <v>42917.168935185182</v>
      </c>
      <c r="E1092" s="20">
        <v>-228</v>
      </c>
      <c r="F1092" s="21">
        <v>-18720</v>
      </c>
      <c r="G1092" s="22">
        <v>-4512</v>
      </c>
      <c r="H1092">
        <f t="shared" si="274"/>
        <v>-1.3916015625E-2</v>
      </c>
      <c r="I1092">
        <f t="shared" si="275"/>
        <v>-1.142578125</v>
      </c>
      <c r="J1092" s="2">
        <f t="shared" si="276"/>
        <v>-0.275390625</v>
      </c>
      <c r="K1092" s="16">
        <v>1423</v>
      </c>
      <c r="L1092" s="16">
        <v>-12223</v>
      </c>
      <c r="M1092" s="16">
        <v>-3190</v>
      </c>
      <c r="N1092" s="18">
        <f t="shared" si="277"/>
        <v>10.846036585365855</v>
      </c>
      <c r="O1092">
        <f t="shared" si="278"/>
        <v>-93.163109756097569</v>
      </c>
      <c r="P1092" s="2">
        <f t="shared" si="279"/>
        <v>-24.314024390243905</v>
      </c>
      <c r="Q1092" s="14">
        <v>90</v>
      </c>
      <c r="R1092" s="14">
        <v>172</v>
      </c>
      <c r="S1092" s="27">
        <v>-14</v>
      </c>
      <c r="T1092" s="18">
        <f t="shared" si="280"/>
        <v>13.50337584396099</v>
      </c>
      <c r="U1092" s="12">
        <f t="shared" si="281"/>
        <v>25.806451612903224</v>
      </c>
      <c r="V1092" s="2">
        <f t="shared" si="282"/>
        <v>-2.1005251312828208</v>
      </c>
      <c r="W1092" s="39">
        <f t="shared" si="283"/>
        <v>31.282820705176292</v>
      </c>
      <c r="X1092" s="39">
        <f t="shared" si="284"/>
        <v>6.3765941485371229</v>
      </c>
      <c r="Y1092" s="39">
        <f t="shared" si="285"/>
        <v>-0.97524381095274082</v>
      </c>
      <c r="Z1092" s="7">
        <f t="shared" si="286"/>
        <v>181.86989797917181</v>
      </c>
      <c r="AA1092" s="16">
        <v>208</v>
      </c>
      <c r="AB1092" s="57">
        <f t="shared" si="287"/>
        <v>21.622996974870457</v>
      </c>
      <c r="AC1092" s="2">
        <v>9</v>
      </c>
      <c r="AD1092" s="7">
        <v>3936</v>
      </c>
      <c r="AE1092">
        <v>408</v>
      </c>
      <c r="AF1092">
        <v>393</v>
      </c>
      <c r="AG1092">
        <v>336</v>
      </c>
      <c r="AH1092" s="2">
        <v>169</v>
      </c>
      <c r="AI1092" s="7">
        <v>16</v>
      </c>
      <c r="AJ1092">
        <v>105</v>
      </c>
      <c r="AK1092">
        <v>0</v>
      </c>
      <c r="AL1092">
        <v>12</v>
      </c>
      <c r="AM1092">
        <v>33</v>
      </c>
      <c r="AN1092">
        <v>0</v>
      </c>
      <c r="AO1092" s="2">
        <v>0</v>
      </c>
    </row>
    <row r="1093" spans="1:41">
      <c r="A1093" s="2">
        <v>1273000</v>
      </c>
      <c r="B1093">
        <f t="shared" si="272"/>
        <v>21.216666666666665</v>
      </c>
      <c r="C1093" s="16">
        <v>1498881797</v>
      </c>
      <c r="D1093" s="6">
        <f t="shared" si="273"/>
        <v>42917.168946759259</v>
      </c>
      <c r="E1093" s="20">
        <v>-844</v>
      </c>
      <c r="F1093" s="21">
        <v>-19348</v>
      </c>
      <c r="G1093" s="22">
        <v>-4712</v>
      </c>
      <c r="H1093">
        <f t="shared" si="274"/>
        <v>-5.1513671875E-2</v>
      </c>
      <c r="I1093">
        <f t="shared" si="275"/>
        <v>-1.180908203125</v>
      </c>
      <c r="J1093" s="2">
        <f t="shared" si="276"/>
        <v>-0.28759765625</v>
      </c>
      <c r="K1093" s="16">
        <v>-2589</v>
      </c>
      <c r="L1093" s="16">
        <v>-11412</v>
      </c>
      <c r="M1093" s="16">
        <v>-783</v>
      </c>
      <c r="N1093" s="18">
        <f t="shared" si="277"/>
        <v>-19.733231707317074</v>
      </c>
      <c r="O1093">
        <f t="shared" si="278"/>
        <v>-86.981707317073173</v>
      </c>
      <c r="P1093" s="2">
        <f t="shared" si="279"/>
        <v>-5.9679878048780495</v>
      </c>
      <c r="Q1093" s="14">
        <v>-144</v>
      </c>
      <c r="R1093" s="14">
        <v>278</v>
      </c>
      <c r="S1093" s="27">
        <v>-16</v>
      </c>
      <c r="T1093" s="18">
        <f t="shared" si="280"/>
        <v>-21.605401350337583</v>
      </c>
      <c r="U1093" s="12">
        <f t="shared" si="281"/>
        <v>41.710427606901725</v>
      </c>
      <c r="V1093" s="2">
        <f t="shared" si="282"/>
        <v>-2.4006001500375094</v>
      </c>
      <c r="W1093" s="39">
        <f t="shared" si="283"/>
        <v>-3.8259564891222837</v>
      </c>
      <c r="X1093" s="39">
        <f t="shared" si="284"/>
        <v>22.280570142535623</v>
      </c>
      <c r="Y1093" s="39">
        <f t="shared" si="285"/>
        <v>-1.2753188297074294</v>
      </c>
      <c r="Z1093" s="7">
        <f t="shared" si="286"/>
        <v>349.19052595158905</v>
      </c>
      <c r="AA1093" s="16">
        <v>208</v>
      </c>
      <c r="AB1093" s="57">
        <f t="shared" si="287"/>
        <v>21.622996974870457</v>
      </c>
      <c r="AC1093" s="2">
        <v>10</v>
      </c>
      <c r="AD1093" s="7">
        <v>3942</v>
      </c>
      <c r="AE1093">
        <v>133</v>
      </c>
      <c r="AF1093">
        <v>164</v>
      </c>
      <c r="AG1093">
        <v>160</v>
      </c>
      <c r="AH1093" s="2">
        <v>48</v>
      </c>
      <c r="AI1093" s="7">
        <v>16</v>
      </c>
      <c r="AJ1093">
        <v>58</v>
      </c>
      <c r="AK1093">
        <v>0</v>
      </c>
      <c r="AL1093">
        <v>70</v>
      </c>
      <c r="AM1093">
        <v>1</v>
      </c>
      <c r="AN1093">
        <v>0</v>
      </c>
      <c r="AO1093" s="2">
        <v>0</v>
      </c>
    </row>
    <row r="1094" spans="1:41">
      <c r="A1094" s="2">
        <v>1274000</v>
      </c>
      <c r="B1094">
        <f t="shared" si="272"/>
        <v>21.233333333333334</v>
      </c>
      <c r="C1094" s="16">
        <v>1498881798</v>
      </c>
      <c r="D1094" s="6">
        <f t="shared" si="273"/>
        <v>42917.168958333335</v>
      </c>
      <c r="E1094" s="20">
        <v>-200</v>
      </c>
      <c r="F1094" s="21">
        <v>-21092</v>
      </c>
      <c r="G1094" s="22">
        <v>-5296</v>
      </c>
      <c r="H1094">
        <f t="shared" si="274"/>
        <v>-1.220703125E-2</v>
      </c>
      <c r="I1094">
        <f t="shared" si="275"/>
        <v>-1.287353515625</v>
      </c>
      <c r="J1094" s="2">
        <f t="shared" si="276"/>
        <v>-0.3232421875</v>
      </c>
      <c r="K1094" s="16">
        <v>-1239</v>
      </c>
      <c r="L1094" s="16">
        <v>-8897</v>
      </c>
      <c r="M1094" s="16">
        <v>-12174</v>
      </c>
      <c r="N1094" s="18">
        <f t="shared" si="277"/>
        <v>-9.4435975609756113</v>
      </c>
      <c r="O1094">
        <f t="shared" si="278"/>
        <v>-67.8125</v>
      </c>
      <c r="P1094" s="2">
        <f t="shared" si="279"/>
        <v>-92.78963414634147</v>
      </c>
      <c r="Q1094" s="14">
        <v>-240</v>
      </c>
      <c r="R1094" s="14">
        <v>256</v>
      </c>
      <c r="S1094" s="27">
        <v>-120</v>
      </c>
      <c r="T1094" s="18">
        <f t="shared" si="280"/>
        <v>-36.009002250562638</v>
      </c>
      <c r="U1094" s="12">
        <f t="shared" si="281"/>
        <v>38.40960240060015</v>
      </c>
      <c r="V1094" s="2">
        <f t="shared" si="282"/>
        <v>-18.004501125281319</v>
      </c>
      <c r="W1094" s="39">
        <f t="shared" si="283"/>
        <v>-18.229557389347338</v>
      </c>
      <c r="X1094" s="39">
        <f t="shared" si="284"/>
        <v>18.979744936234049</v>
      </c>
      <c r="Y1094" s="39">
        <f t="shared" si="285"/>
        <v>-16.879219804951241</v>
      </c>
      <c r="Z1094" s="7">
        <f t="shared" si="286"/>
        <v>323.67822481281195</v>
      </c>
      <c r="AA1094" s="16">
        <v>320</v>
      </c>
      <c r="AB1094" s="57">
        <f t="shared" si="287"/>
        <v>21.958456884416091</v>
      </c>
      <c r="AC1094" s="2">
        <v>9</v>
      </c>
      <c r="AD1094" s="7">
        <v>3946</v>
      </c>
      <c r="AE1094">
        <v>151</v>
      </c>
      <c r="AF1094">
        <v>185</v>
      </c>
      <c r="AG1094">
        <v>177</v>
      </c>
      <c r="AH1094" s="2">
        <v>53</v>
      </c>
      <c r="AI1094" s="7">
        <v>16</v>
      </c>
      <c r="AJ1094">
        <v>66</v>
      </c>
      <c r="AK1094">
        <v>0</v>
      </c>
      <c r="AL1094">
        <v>25</v>
      </c>
      <c r="AM1094">
        <v>0</v>
      </c>
      <c r="AN1094">
        <v>21</v>
      </c>
      <c r="AO1094" s="2">
        <v>0</v>
      </c>
    </row>
    <row r="1095" spans="1:41">
      <c r="A1095" s="2">
        <v>1275000</v>
      </c>
      <c r="B1095">
        <f t="shared" si="272"/>
        <v>21.25</v>
      </c>
      <c r="C1095" s="16">
        <v>1498881799</v>
      </c>
      <c r="D1095" s="6">
        <f t="shared" si="273"/>
        <v>42917.168969907405</v>
      </c>
      <c r="E1095" s="20">
        <v>612</v>
      </c>
      <c r="F1095" s="21">
        <v>-16720</v>
      </c>
      <c r="G1095" s="22">
        <v>-4296</v>
      </c>
      <c r="H1095">
        <f t="shared" si="274"/>
        <v>3.7353515625E-2</v>
      </c>
      <c r="I1095">
        <f t="shared" si="275"/>
        <v>-1.0205078125</v>
      </c>
      <c r="J1095" s="2">
        <f t="shared" si="276"/>
        <v>-0.26220703125</v>
      </c>
      <c r="K1095" s="16">
        <v>-1246</v>
      </c>
      <c r="L1095" s="16">
        <v>-8277</v>
      </c>
      <c r="M1095" s="16">
        <v>1974</v>
      </c>
      <c r="N1095" s="18">
        <f t="shared" si="277"/>
        <v>-9.4969512195121961</v>
      </c>
      <c r="O1095">
        <f t="shared" si="278"/>
        <v>-63.086890243902445</v>
      </c>
      <c r="P1095" s="2">
        <f t="shared" si="279"/>
        <v>15.045731707317074</v>
      </c>
      <c r="Q1095" s="14">
        <v>-232</v>
      </c>
      <c r="R1095" s="14">
        <v>66</v>
      </c>
      <c r="S1095" s="27">
        <v>228</v>
      </c>
      <c r="T1095" s="18">
        <f t="shared" si="280"/>
        <v>-34.808702175543885</v>
      </c>
      <c r="U1095" s="12">
        <f t="shared" si="281"/>
        <v>9.9024756189047256</v>
      </c>
      <c r="V1095" s="2">
        <f t="shared" si="282"/>
        <v>34.208552138034506</v>
      </c>
      <c r="W1095" s="39">
        <f t="shared" si="283"/>
        <v>-17.029257314328586</v>
      </c>
      <c r="X1095" s="39">
        <f t="shared" si="284"/>
        <v>-9.5273818454613757</v>
      </c>
      <c r="Y1095" s="39">
        <f t="shared" si="285"/>
        <v>35.333833458364587</v>
      </c>
      <c r="Z1095" s="7">
        <f t="shared" si="286"/>
        <v>58.805842984851452</v>
      </c>
      <c r="AA1095" s="16">
        <v>192</v>
      </c>
      <c r="AB1095" s="57">
        <f t="shared" si="287"/>
        <v>21.575074130649654</v>
      </c>
      <c r="AC1095" s="2">
        <v>9</v>
      </c>
      <c r="AD1095" s="7">
        <v>3950</v>
      </c>
      <c r="AE1095">
        <v>194</v>
      </c>
      <c r="AF1095">
        <v>205</v>
      </c>
      <c r="AG1095">
        <v>189</v>
      </c>
      <c r="AH1095" s="2">
        <v>76</v>
      </c>
      <c r="AI1095" s="7">
        <v>16</v>
      </c>
      <c r="AJ1095">
        <v>101</v>
      </c>
      <c r="AK1095">
        <v>0</v>
      </c>
      <c r="AL1095">
        <v>4</v>
      </c>
      <c r="AM1095">
        <v>0</v>
      </c>
      <c r="AN1095">
        <v>35</v>
      </c>
      <c r="AO1095" s="2">
        <v>14</v>
      </c>
    </row>
    <row r="1096" spans="1:41">
      <c r="A1096" s="2">
        <v>1276000</v>
      </c>
      <c r="B1096">
        <f t="shared" si="272"/>
        <v>21.266666666666666</v>
      </c>
      <c r="C1096" s="16">
        <v>1498881800</v>
      </c>
      <c r="D1096" s="6">
        <f t="shared" si="273"/>
        <v>42917.168981481482</v>
      </c>
      <c r="E1096" s="20">
        <v>164</v>
      </c>
      <c r="F1096" s="21">
        <v>-14156</v>
      </c>
      <c r="G1096" s="22">
        <v>-4652</v>
      </c>
      <c r="H1096">
        <f t="shared" si="274"/>
        <v>1.0009765625E-2</v>
      </c>
      <c r="I1096">
        <f t="shared" si="275"/>
        <v>-0.864013671875</v>
      </c>
      <c r="J1096" s="2">
        <f t="shared" si="276"/>
        <v>-0.283935546875</v>
      </c>
      <c r="K1096" s="16">
        <v>4305</v>
      </c>
      <c r="L1096" s="16">
        <v>-5024</v>
      </c>
      <c r="M1096" s="16">
        <v>-3229</v>
      </c>
      <c r="N1096" s="18">
        <f t="shared" si="277"/>
        <v>32.8125</v>
      </c>
      <c r="O1096">
        <f t="shared" si="278"/>
        <v>-38.292682926829272</v>
      </c>
      <c r="P1096" s="2">
        <f t="shared" si="279"/>
        <v>-24.61128048780488</v>
      </c>
      <c r="Q1096" s="14">
        <v>-40</v>
      </c>
      <c r="R1096" s="14">
        <v>182</v>
      </c>
      <c r="S1096" s="27">
        <v>170</v>
      </c>
      <c r="T1096" s="18">
        <f t="shared" si="280"/>
        <v>-6.001500375093773</v>
      </c>
      <c r="U1096" s="12">
        <f t="shared" si="281"/>
        <v>27.30682670667667</v>
      </c>
      <c r="V1096" s="2">
        <f t="shared" si="282"/>
        <v>25.506376594148538</v>
      </c>
      <c r="W1096" s="39">
        <f t="shared" si="283"/>
        <v>11.777944486121527</v>
      </c>
      <c r="X1096" s="39">
        <f t="shared" si="284"/>
        <v>7.8769692423105688</v>
      </c>
      <c r="Y1096" s="39">
        <f t="shared" si="285"/>
        <v>26.631657914478616</v>
      </c>
      <c r="Z1096" s="7">
        <f t="shared" si="286"/>
        <v>110.73581892441523</v>
      </c>
      <c r="AA1096" s="16">
        <v>144</v>
      </c>
      <c r="AB1096" s="57">
        <f t="shared" si="287"/>
        <v>21.43130559798724</v>
      </c>
      <c r="AC1096" s="2">
        <v>9</v>
      </c>
      <c r="AD1096" s="7">
        <v>3954</v>
      </c>
      <c r="AE1096">
        <v>231</v>
      </c>
      <c r="AF1096">
        <v>242</v>
      </c>
      <c r="AG1096">
        <v>218</v>
      </c>
      <c r="AH1096" s="2">
        <v>89</v>
      </c>
      <c r="AI1096" s="7">
        <v>16</v>
      </c>
      <c r="AJ1096">
        <v>76</v>
      </c>
      <c r="AK1096">
        <v>0</v>
      </c>
      <c r="AL1096">
        <v>4</v>
      </c>
      <c r="AM1096">
        <v>0</v>
      </c>
      <c r="AN1096">
        <v>17</v>
      </c>
      <c r="AO1096" s="2">
        <v>31</v>
      </c>
    </row>
    <row r="1097" spans="1:41">
      <c r="A1097" s="2">
        <v>1277000</v>
      </c>
      <c r="B1097">
        <f t="shared" si="272"/>
        <v>21.283333333333335</v>
      </c>
      <c r="C1097" s="16">
        <v>1498881801</v>
      </c>
      <c r="D1097" s="6">
        <f t="shared" si="273"/>
        <v>42917.168993055559</v>
      </c>
      <c r="E1097" s="20">
        <v>-72</v>
      </c>
      <c r="F1097" s="21">
        <v>-16420</v>
      </c>
      <c r="G1097" s="22">
        <v>-4036</v>
      </c>
      <c r="H1097">
        <f t="shared" si="274"/>
        <v>-4.39453125E-3</v>
      </c>
      <c r="I1097">
        <f t="shared" si="275"/>
        <v>-1.002197265625</v>
      </c>
      <c r="J1097" s="2">
        <f t="shared" si="276"/>
        <v>-0.246337890625</v>
      </c>
      <c r="K1097" s="16">
        <v>-3951</v>
      </c>
      <c r="L1097" s="16">
        <v>-9833</v>
      </c>
      <c r="M1097" s="16">
        <v>-665</v>
      </c>
      <c r="N1097" s="18">
        <f t="shared" si="277"/>
        <v>-30.114329268292686</v>
      </c>
      <c r="O1097">
        <f t="shared" si="278"/>
        <v>-74.946646341463421</v>
      </c>
      <c r="P1097" s="2">
        <f t="shared" si="279"/>
        <v>-5.0685975609756104</v>
      </c>
      <c r="Q1097" s="14">
        <v>-75</v>
      </c>
      <c r="R1097" s="14">
        <v>211</v>
      </c>
      <c r="S1097" s="27">
        <v>161</v>
      </c>
      <c r="T1097" s="18">
        <f t="shared" si="280"/>
        <v>-11.252813203300825</v>
      </c>
      <c r="U1097" s="12">
        <f t="shared" si="281"/>
        <v>31.657914478619656</v>
      </c>
      <c r="V1097" s="2">
        <f t="shared" si="282"/>
        <v>24.156039009752437</v>
      </c>
      <c r="W1097" s="39">
        <f t="shared" si="283"/>
        <v>6.526631657914475</v>
      </c>
      <c r="X1097" s="39">
        <f t="shared" si="284"/>
        <v>12.228057014253555</v>
      </c>
      <c r="Y1097" s="39">
        <f t="shared" si="285"/>
        <v>25.281320330082515</v>
      </c>
      <c r="Z1097" s="7">
        <f t="shared" si="286"/>
        <v>100.91086148532729</v>
      </c>
      <c r="AA1097" s="16">
        <v>240</v>
      </c>
      <c r="AB1097" s="57">
        <f t="shared" si="287"/>
        <v>21.718842663312067</v>
      </c>
      <c r="AC1097" s="2">
        <v>9</v>
      </c>
      <c r="AD1097" s="7">
        <v>3958</v>
      </c>
      <c r="AE1097">
        <v>211</v>
      </c>
      <c r="AF1097">
        <v>222</v>
      </c>
      <c r="AG1097">
        <v>203</v>
      </c>
      <c r="AH1097" s="2">
        <v>84</v>
      </c>
      <c r="AI1097" s="7">
        <v>16</v>
      </c>
      <c r="AJ1097">
        <v>55</v>
      </c>
      <c r="AK1097">
        <v>0</v>
      </c>
      <c r="AL1097">
        <v>0</v>
      </c>
      <c r="AM1097">
        <v>10</v>
      </c>
      <c r="AN1097">
        <v>0</v>
      </c>
      <c r="AO1097" s="2">
        <v>29</v>
      </c>
    </row>
    <row r="1098" spans="1:41">
      <c r="A1098" s="2">
        <v>1278000</v>
      </c>
      <c r="B1098">
        <f t="shared" si="272"/>
        <v>21.3</v>
      </c>
      <c r="C1098" s="16">
        <v>1498881802</v>
      </c>
      <c r="D1098" s="6">
        <f t="shared" si="273"/>
        <v>42917.169004629628</v>
      </c>
      <c r="E1098" s="20">
        <v>-640</v>
      </c>
      <c r="F1098" s="21">
        <v>-15316</v>
      </c>
      <c r="G1098" s="22">
        <v>-3728</v>
      </c>
      <c r="H1098">
        <f t="shared" si="274"/>
        <v>-3.90625E-2</v>
      </c>
      <c r="I1098">
        <f t="shared" si="275"/>
        <v>-0.934814453125</v>
      </c>
      <c r="J1098" s="2">
        <f t="shared" si="276"/>
        <v>-0.2275390625</v>
      </c>
      <c r="K1098" s="16">
        <v>519</v>
      </c>
      <c r="L1098" s="16">
        <v>-11713</v>
      </c>
      <c r="M1098" s="16">
        <v>-6840</v>
      </c>
      <c r="N1098" s="18">
        <f t="shared" si="277"/>
        <v>3.9557926829268295</v>
      </c>
      <c r="O1098">
        <f t="shared" si="278"/>
        <v>-89.275914634146346</v>
      </c>
      <c r="P1098" s="2">
        <f t="shared" si="279"/>
        <v>-52.134146341463421</v>
      </c>
      <c r="Q1098" s="14">
        <v>92</v>
      </c>
      <c r="R1098" s="14">
        <v>176</v>
      </c>
      <c r="S1098" s="27">
        <v>-24</v>
      </c>
      <c r="T1098" s="18">
        <f t="shared" si="280"/>
        <v>13.803450862715678</v>
      </c>
      <c r="U1098" s="12">
        <f t="shared" si="281"/>
        <v>26.406601650412604</v>
      </c>
      <c r="V1098" s="2">
        <f t="shared" si="282"/>
        <v>-3.6009002250562641</v>
      </c>
      <c r="W1098" s="39">
        <f t="shared" si="283"/>
        <v>31.582895723930978</v>
      </c>
      <c r="X1098" s="39">
        <f t="shared" si="284"/>
        <v>6.9767441860465027</v>
      </c>
      <c r="Y1098" s="39">
        <f t="shared" si="285"/>
        <v>-2.4756189047261841</v>
      </c>
      <c r="Z1098" s="7">
        <f t="shared" si="286"/>
        <v>184.69349103924978</v>
      </c>
      <c r="AA1098" s="16">
        <v>240</v>
      </c>
      <c r="AB1098" s="57">
        <f t="shared" si="287"/>
        <v>21.718842663312067</v>
      </c>
      <c r="AC1098" s="2">
        <v>9</v>
      </c>
      <c r="AD1098" s="7">
        <v>3961</v>
      </c>
      <c r="AE1098">
        <v>221</v>
      </c>
      <c r="AF1098">
        <v>238</v>
      </c>
      <c r="AG1098">
        <v>217</v>
      </c>
      <c r="AH1098" s="2">
        <v>85</v>
      </c>
      <c r="AI1098" s="7">
        <v>16</v>
      </c>
      <c r="AJ1098">
        <v>64</v>
      </c>
      <c r="AK1098">
        <v>0</v>
      </c>
      <c r="AL1098">
        <v>31</v>
      </c>
      <c r="AM1098">
        <v>37</v>
      </c>
      <c r="AN1098">
        <v>0</v>
      </c>
      <c r="AO1098" s="2">
        <v>0</v>
      </c>
    </row>
    <row r="1099" spans="1:41">
      <c r="A1099" s="2">
        <v>1279000</v>
      </c>
      <c r="B1099">
        <f t="shared" si="272"/>
        <v>21.316666666666666</v>
      </c>
      <c r="C1099" s="16">
        <v>1498881803</v>
      </c>
      <c r="D1099" s="6">
        <f t="shared" si="273"/>
        <v>42917.169016203705</v>
      </c>
      <c r="E1099" s="20">
        <v>192</v>
      </c>
      <c r="F1099" s="21">
        <v>-17156</v>
      </c>
      <c r="G1099" s="22">
        <v>-3488</v>
      </c>
      <c r="H1099">
        <f t="shared" si="274"/>
        <v>1.171875E-2</v>
      </c>
      <c r="I1099">
        <f t="shared" si="275"/>
        <v>-1.047119140625</v>
      </c>
      <c r="J1099" s="2">
        <f t="shared" si="276"/>
        <v>-0.212890625</v>
      </c>
      <c r="K1099" s="16">
        <v>-3250</v>
      </c>
      <c r="L1099" s="16">
        <v>-13376</v>
      </c>
      <c r="M1099" s="16">
        <v>-3598</v>
      </c>
      <c r="N1099" s="18">
        <f t="shared" si="277"/>
        <v>-24.771341463414636</v>
      </c>
      <c r="O1099">
        <f t="shared" si="278"/>
        <v>-101.95121951219512</v>
      </c>
      <c r="P1099" s="2">
        <f t="shared" si="279"/>
        <v>-27.42378048780488</v>
      </c>
      <c r="Q1099" s="14">
        <v>-257</v>
      </c>
      <c r="R1099" s="14">
        <v>255</v>
      </c>
      <c r="S1099" s="27">
        <v>9</v>
      </c>
      <c r="T1099" s="18">
        <f t="shared" si="280"/>
        <v>-38.559639909977491</v>
      </c>
      <c r="U1099" s="12">
        <f t="shared" si="281"/>
        <v>38.259564891222809</v>
      </c>
      <c r="V1099" s="2">
        <f t="shared" si="282"/>
        <v>1.350337584396099</v>
      </c>
      <c r="W1099" s="39">
        <f t="shared" si="283"/>
        <v>-20.780195048762192</v>
      </c>
      <c r="X1099" s="39">
        <f t="shared" si="284"/>
        <v>18.829707426856707</v>
      </c>
      <c r="Y1099" s="39">
        <f t="shared" si="285"/>
        <v>2.4756189047261792</v>
      </c>
      <c r="Z1099" s="7">
        <f t="shared" si="286"/>
        <v>-1.3810764892016039</v>
      </c>
      <c r="AA1099" s="16">
        <v>240</v>
      </c>
      <c r="AB1099" s="57">
        <f t="shared" si="287"/>
        <v>21.718842663312067</v>
      </c>
      <c r="AC1099" s="2">
        <v>9</v>
      </c>
      <c r="AD1099" s="7">
        <v>3963</v>
      </c>
      <c r="AE1099">
        <v>135</v>
      </c>
      <c r="AF1099">
        <v>164</v>
      </c>
      <c r="AG1099">
        <v>159</v>
      </c>
      <c r="AH1099" s="2">
        <v>49</v>
      </c>
      <c r="AI1099" s="7">
        <v>16</v>
      </c>
      <c r="AJ1099">
        <v>79</v>
      </c>
      <c r="AK1099">
        <v>0</v>
      </c>
      <c r="AL1099">
        <v>47</v>
      </c>
      <c r="AM1099">
        <v>0</v>
      </c>
      <c r="AN1099">
        <v>27</v>
      </c>
      <c r="AO1099" s="2">
        <v>0</v>
      </c>
    </row>
    <row r="1100" spans="1:41">
      <c r="A1100" s="2">
        <v>1280000</v>
      </c>
      <c r="B1100">
        <f t="shared" si="272"/>
        <v>21.333333333333332</v>
      </c>
      <c r="C1100" s="16">
        <v>1498881804</v>
      </c>
      <c r="D1100" s="6">
        <f t="shared" si="273"/>
        <v>42917.169027777782</v>
      </c>
      <c r="E1100" s="20">
        <v>156</v>
      </c>
      <c r="F1100" s="21">
        <v>-20976</v>
      </c>
      <c r="G1100" s="22">
        <v>-4276</v>
      </c>
      <c r="H1100">
        <f t="shared" si="274"/>
        <v>9.521484375E-3</v>
      </c>
      <c r="I1100">
        <f t="shared" si="275"/>
        <v>-1.2802734375</v>
      </c>
      <c r="J1100" s="2">
        <f t="shared" si="276"/>
        <v>-0.260986328125</v>
      </c>
      <c r="K1100" s="16">
        <v>-1790</v>
      </c>
      <c r="L1100" s="16">
        <v>-10310</v>
      </c>
      <c r="M1100" s="16">
        <v>-7543</v>
      </c>
      <c r="N1100" s="18">
        <f t="shared" si="277"/>
        <v>-13.64329268292683</v>
      </c>
      <c r="O1100">
        <f t="shared" si="278"/>
        <v>-78.582317073170742</v>
      </c>
      <c r="P1100" s="2">
        <f t="shared" si="279"/>
        <v>-57.492378048780495</v>
      </c>
      <c r="Q1100" s="14">
        <v>-162</v>
      </c>
      <c r="R1100" s="14">
        <v>228</v>
      </c>
      <c r="S1100" s="27">
        <v>132</v>
      </c>
      <c r="T1100" s="18">
        <f t="shared" si="280"/>
        <v>-24.306076519129782</v>
      </c>
      <c r="U1100" s="12">
        <f t="shared" si="281"/>
        <v>34.208552138034506</v>
      </c>
      <c r="V1100" s="2">
        <f t="shared" si="282"/>
        <v>19.804951237809451</v>
      </c>
      <c r="W1100" s="39">
        <f t="shared" si="283"/>
        <v>-6.5266316579144821</v>
      </c>
      <c r="X1100" s="39">
        <f t="shared" si="284"/>
        <v>14.778694673668404</v>
      </c>
      <c r="Y1100" s="39">
        <f t="shared" si="285"/>
        <v>20.930232558139529</v>
      </c>
      <c r="Z1100" s="7">
        <f t="shared" si="286"/>
        <v>67.615870477499314</v>
      </c>
      <c r="AA1100" s="16">
        <v>240</v>
      </c>
      <c r="AB1100" s="57">
        <f t="shared" si="287"/>
        <v>21.718842663312067</v>
      </c>
      <c r="AC1100" s="2">
        <v>9</v>
      </c>
      <c r="AD1100" s="7">
        <v>3966</v>
      </c>
      <c r="AE1100">
        <v>166</v>
      </c>
      <c r="AF1100">
        <v>191</v>
      </c>
      <c r="AG1100">
        <v>181</v>
      </c>
      <c r="AH1100" s="2">
        <v>62</v>
      </c>
      <c r="AI1100" s="7">
        <v>16</v>
      </c>
      <c r="AJ1100">
        <v>83</v>
      </c>
      <c r="AK1100">
        <v>0</v>
      </c>
      <c r="AL1100">
        <v>3</v>
      </c>
      <c r="AM1100">
        <v>0</v>
      </c>
      <c r="AN1100">
        <v>23</v>
      </c>
      <c r="AO1100" s="2">
        <v>36</v>
      </c>
    </row>
    <row r="1101" spans="1:41">
      <c r="A1101" s="2">
        <v>1281000</v>
      </c>
      <c r="B1101">
        <f t="shared" si="272"/>
        <v>21.35</v>
      </c>
      <c r="C1101" s="16">
        <v>1498881805</v>
      </c>
      <c r="D1101" s="6">
        <f t="shared" si="273"/>
        <v>42917.169039351851</v>
      </c>
      <c r="E1101" s="20">
        <v>112</v>
      </c>
      <c r="F1101" s="21">
        <v>-17700</v>
      </c>
      <c r="G1101" s="22">
        <v>-4324</v>
      </c>
      <c r="H1101">
        <f t="shared" si="274"/>
        <v>6.8359375E-3</v>
      </c>
      <c r="I1101">
        <f t="shared" si="275"/>
        <v>-1.080322265625</v>
      </c>
      <c r="J1101" s="2">
        <f t="shared" si="276"/>
        <v>-0.263916015625</v>
      </c>
      <c r="K1101" s="16">
        <v>-2489</v>
      </c>
      <c r="L1101" s="16">
        <v>-6925</v>
      </c>
      <c r="M1101" s="16">
        <v>425</v>
      </c>
      <c r="N1101" s="18">
        <f t="shared" si="277"/>
        <v>-18.971036585365855</v>
      </c>
      <c r="O1101">
        <f t="shared" si="278"/>
        <v>-52.782012195121958</v>
      </c>
      <c r="P1101" s="2">
        <f t="shared" si="279"/>
        <v>3.2393292682926833</v>
      </c>
      <c r="Q1101" s="14">
        <v>8</v>
      </c>
      <c r="R1101" s="14">
        <v>108</v>
      </c>
      <c r="S1101" s="27">
        <v>220</v>
      </c>
      <c r="T1101" s="18">
        <f t="shared" si="280"/>
        <v>1.2003000750187547</v>
      </c>
      <c r="U1101" s="12">
        <f t="shared" si="281"/>
        <v>16.204051012753187</v>
      </c>
      <c r="V1101" s="2">
        <f t="shared" si="282"/>
        <v>33.008252063015753</v>
      </c>
      <c r="W1101" s="39">
        <f t="shared" si="283"/>
        <v>18.979744936234056</v>
      </c>
      <c r="X1101" s="39">
        <f t="shared" si="284"/>
        <v>-3.2258064516129146</v>
      </c>
      <c r="Y1101" s="39">
        <f t="shared" si="285"/>
        <v>34.133533383345835</v>
      </c>
      <c r="Z1101" s="7">
        <f t="shared" si="286"/>
        <v>116.20051871450889</v>
      </c>
      <c r="AA1101" s="16">
        <v>176</v>
      </c>
      <c r="AB1101" s="57">
        <f t="shared" si="287"/>
        <v>21.52715128642885</v>
      </c>
      <c r="AC1101" s="2">
        <v>9</v>
      </c>
      <c r="AD1101" s="7">
        <v>3971</v>
      </c>
      <c r="AE1101">
        <v>301</v>
      </c>
      <c r="AF1101">
        <v>298</v>
      </c>
      <c r="AG1101">
        <v>264</v>
      </c>
      <c r="AH1101" s="2">
        <v>126</v>
      </c>
      <c r="AI1101" s="7">
        <v>16</v>
      </c>
      <c r="AJ1101">
        <v>114</v>
      </c>
      <c r="AK1101">
        <v>0</v>
      </c>
      <c r="AL1101">
        <v>5</v>
      </c>
      <c r="AM1101">
        <v>5</v>
      </c>
      <c r="AN1101">
        <v>0</v>
      </c>
      <c r="AO1101" s="2">
        <v>31</v>
      </c>
    </row>
    <row r="1102" spans="1:41">
      <c r="A1102" s="2">
        <v>1282000</v>
      </c>
      <c r="B1102">
        <f t="shared" si="272"/>
        <v>21.366666666666667</v>
      </c>
      <c r="C1102" s="16">
        <v>1498881806</v>
      </c>
      <c r="D1102" s="6">
        <f t="shared" si="273"/>
        <v>42917.169050925921</v>
      </c>
      <c r="E1102" s="20">
        <v>-124</v>
      </c>
      <c r="F1102" s="21">
        <v>-21836</v>
      </c>
      <c r="G1102" s="22">
        <v>-5572</v>
      </c>
      <c r="H1102">
        <f t="shared" si="274"/>
        <v>-7.568359375E-3</v>
      </c>
      <c r="I1102">
        <f t="shared" si="275"/>
        <v>-1.332763671875</v>
      </c>
      <c r="J1102" s="2">
        <f t="shared" si="276"/>
        <v>-0.340087890625</v>
      </c>
      <c r="K1102" s="16">
        <v>-78</v>
      </c>
      <c r="L1102" s="16">
        <v>-5941</v>
      </c>
      <c r="M1102" s="16">
        <v>-5365</v>
      </c>
      <c r="N1102" s="18">
        <f t="shared" si="277"/>
        <v>-0.5945121951219513</v>
      </c>
      <c r="O1102">
        <f t="shared" si="278"/>
        <v>-45.282012195121958</v>
      </c>
      <c r="P1102" s="2">
        <f t="shared" si="279"/>
        <v>-40.891768292682933</v>
      </c>
      <c r="Q1102" s="14">
        <v>89</v>
      </c>
      <c r="R1102" s="14">
        <v>187</v>
      </c>
      <c r="S1102" s="27">
        <v>-5</v>
      </c>
      <c r="T1102" s="18">
        <f t="shared" si="280"/>
        <v>13.353338334583645</v>
      </c>
      <c r="U1102" s="12">
        <f t="shared" si="281"/>
        <v>28.057014253563391</v>
      </c>
      <c r="V1102" s="2">
        <f t="shared" si="282"/>
        <v>-0.75018754688672162</v>
      </c>
      <c r="W1102" s="39">
        <f t="shared" si="283"/>
        <v>31.132783195798943</v>
      </c>
      <c r="X1102" s="39">
        <f t="shared" si="284"/>
        <v>8.62715678919729</v>
      </c>
      <c r="Y1102" s="39">
        <f t="shared" si="285"/>
        <v>0.37509377344335837</v>
      </c>
      <c r="Z1102" s="7">
        <f t="shared" si="286"/>
        <v>179.27714340874886</v>
      </c>
      <c r="AA1102" s="16">
        <v>176</v>
      </c>
      <c r="AB1102" s="57">
        <f t="shared" si="287"/>
        <v>21.52715128642885</v>
      </c>
      <c r="AC1102" s="2">
        <v>9</v>
      </c>
      <c r="AD1102" s="7">
        <v>3975</v>
      </c>
      <c r="AE1102">
        <v>502</v>
      </c>
      <c r="AF1102">
        <v>468</v>
      </c>
      <c r="AG1102">
        <v>394</v>
      </c>
      <c r="AH1102" s="2">
        <v>216</v>
      </c>
      <c r="AI1102" s="7">
        <v>16</v>
      </c>
      <c r="AJ1102">
        <v>98</v>
      </c>
      <c r="AK1102">
        <v>0</v>
      </c>
      <c r="AL1102">
        <v>5</v>
      </c>
      <c r="AM1102">
        <v>22</v>
      </c>
      <c r="AN1102">
        <v>0</v>
      </c>
      <c r="AO1102" s="2">
        <v>13</v>
      </c>
    </row>
    <row r="1103" spans="1:41">
      <c r="A1103" s="2">
        <v>1283000</v>
      </c>
      <c r="B1103">
        <f t="shared" si="272"/>
        <v>21.383333333333333</v>
      </c>
      <c r="C1103" s="16">
        <v>1498881807</v>
      </c>
      <c r="D1103" s="6">
        <f t="shared" si="273"/>
        <v>42917.169062500005</v>
      </c>
      <c r="E1103" s="20">
        <v>-152</v>
      </c>
      <c r="F1103" s="21">
        <v>-16600</v>
      </c>
      <c r="G1103" s="22">
        <v>-3996</v>
      </c>
      <c r="H1103">
        <f t="shared" si="274"/>
        <v>-9.27734375E-3</v>
      </c>
      <c r="I1103">
        <f t="shared" si="275"/>
        <v>-1.01318359375</v>
      </c>
      <c r="J1103" s="2">
        <f t="shared" si="276"/>
        <v>-0.243896484375</v>
      </c>
      <c r="K1103" s="16">
        <v>654</v>
      </c>
      <c r="L1103" s="16">
        <v>-6767</v>
      </c>
      <c r="M1103" s="16">
        <v>1710</v>
      </c>
      <c r="N1103" s="18">
        <f t="shared" si="277"/>
        <v>4.9847560975609762</v>
      </c>
      <c r="O1103">
        <f t="shared" si="278"/>
        <v>-51.577743902439032</v>
      </c>
      <c r="P1103" s="2">
        <f t="shared" si="279"/>
        <v>13.033536585365855</v>
      </c>
      <c r="Q1103" s="14">
        <v>-149</v>
      </c>
      <c r="R1103" s="14">
        <v>263</v>
      </c>
      <c r="S1103" s="27">
        <v>-83</v>
      </c>
      <c r="T1103" s="18">
        <f t="shared" si="280"/>
        <v>-22.355588897224305</v>
      </c>
      <c r="U1103" s="12">
        <f t="shared" si="281"/>
        <v>39.459864966241561</v>
      </c>
      <c r="V1103" s="2">
        <f t="shared" si="282"/>
        <v>-12.453113278319579</v>
      </c>
      <c r="W1103" s="39">
        <f t="shared" si="283"/>
        <v>-4.5761440360090049</v>
      </c>
      <c r="X1103" s="39">
        <f t="shared" si="284"/>
        <v>20.03000750187546</v>
      </c>
      <c r="Y1103" s="39">
        <f t="shared" si="285"/>
        <v>-11.327831957989499</v>
      </c>
      <c r="Z1103" s="7">
        <f t="shared" si="286"/>
        <v>297.28340658781315</v>
      </c>
      <c r="AA1103" s="16">
        <v>272</v>
      </c>
      <c r="AB1103" s="57">
        <f t="shared" si="287"/>
        <v>21.814688351753677</v>
      </c>
      <c r="AC1103" s="2">
        <v>9</v>
      </c>
      <c r="AD1103" s="7">
        <v>3979</v>
      </c>
      <c r="AE1103">
        <v>283</v>
      </c>
      <c r="AF1103">
        <v>288</v>
      </c>
      <c r="AG1103">
        <v>256</v>
      </c>
      <c r="AH1103" s="2">
        <v>114</v>
      </c>
      <c r="AI1103" s="7">
        <v>16</v>
      </c>
      <c r="AJ1103">
        <v>114</v>
      </c>
      <c r="AK1103">
        <v>0</v>
      </c>
      <c r="AL1103">
        <v>11</v>
      </c>
      <c r="AM1103">
        <v>48</v>
      </c>
      <c r="AN1103">
        <v>1</v>
      </c>
      <c r="AO1103" s="2">
        <v>1</v>
      </c>
    </row>
    <row r="1104" spans="1:41">
      <c r="A1104" s="2">
        <v>1284000</v>
      </c>
      <c r="B1104">
        <f t="shared" si="272"/>
        <v>21.4</v>
      </c>
      <c r="C1104" s="16">
        <v>1498881808</v>
      </c>
      <c r="D1104" s="6">
        <f t="shared" si="273"/>
        <v>42917.169074074074</v>
      </c>
      <c r="E1104" s="20">
        <v>-444</v>
      </c>
      <c r="F1104" s="21">
        <v>-21920</v>
      </c>
      <c r="G1104" s="22">
        <v>-4560</v>
      </c>
      <c r="H1104">
        <f t="shared" si="274"/>
        <v>-2.7099609375E-2</v>
      </c>
      <c r="I1104">
        <f t="shared" si="275"/>
        <v>-1.337890625</v>
      </c>
      <c r="J1104" s="2">
        <f t="shared" si="276"/>
        <v>-0.2783203125</v>
      </c>
      <c r="K1104" s="16">
        <v>3776</v>
      </c>
      <c r="L1104" s="16">
        <v>-2784</v>
      </c>
      <c r="M1104" s="16">
        <v>4045</v>
      </c>
      <c r="N1104" s="18">
        <f t="shared" si="277"/>
        <v>28.780487804878053</v>
      </c>
      <c r="O1104">
        <f t="shared" si="278"/>
        <v>-21.219512195121954</v>
      </c>
      <c r="P1104" s="2">
        <f t="shared" si="279"/>
        <v>30.83079268292683</v>
      </c>
      <c r="Q1104" s="14">
        <v>0</v>
      </c>
      <c r="R1104" s="14">
        <v>224</v>
      </c>
      <c r="S1104" s="27">
        <v>-104</v>
      </c>
      <c r="T1104" s="18">
        <f t="shared" si="280"/>
        <v>0</v>
      </c>
      <c r="U1104" s="12">
        <f t="shared" si="281"/>
        <v>33.608402100525133</v>
      </c>
      <c r="V1104" s="2">
        <f t="shared" si="282"/>
        <v>-15.60390097524381</v>
      </c>
      <c r="W1104" s="39">
        <f t="shared" si="283"/>
        <v>17.7794448612153</v>
      </c>
      <c r="X1104" s="39">
        <f t="shared" si="284"/>
        <v>14.178544636159032</v>
      </c>
      <c r="Y1104" s="39">
        <f t="shared" si="285"/>
        <v>-14.47861965491373</v>
      </c>
      <c r="Z1104" s="7">
        <f t="shared" si="286"/>
        <v>221.00564935139863</v>
      </c>
      <c r="AA1104" s="16">
        <v>176</v>
      </c>
      <c r="AB1104" s="57">
        <f t="shared" si="287"/>
        <v>21.52715128642885</v>
      </c>
      <c r="AC1104" s="2">
        <v>9</v>
      </c>
      <c r="AD1104" s="7">
        <v>3983</v>
      </c>
      <c r="AE1104">
        <v>187</v>
      </c>
      <c r="AF1104">
        <v>211</v>
      </c>
      <c r="AG1104">
        <v>196</v>
      </c>
      <c r="AH1104" s="2">
        <v>70</v>
      </c>
      <c r="AI1104" s="7">
        <v>16</v>
      </c>
      <c r="AJ1104">
        <v>52</v>
      </c>
      <c r="AK1104">
        <v>0</v>
      </c>
      <c r="AL1104">
        <v>31</v>
      </c>
      <c r="AM1104">
        <v>28</v>
      </c>
      <c r="AN1104">
        <v>1</v>
      </c>
      <c r="AO1104" s="2">
        <v>0</v>
      </c>
    </row>
    <row r="1105" spans="1:41">
      <c r="A1105" s="2">
        <v>1285000</v>
      </c>
      <c r="B1105">
        <f t="shared" si="272"/>
        <v>21.416666666666668</v>
      </c>
      <c r="C1105" s="16">
        <v>1498881809</v>
      </c>
      <c r="D1105" s="6">
        <f t="shared" si="273"/>
        <v>42917.169085648144</v>
      </c>
      <c r="E1105" s="20">
        <v>-804</v>
      </c>
      <c r="F1105" s="21">
        <v>-15528</v>
      </c>
      <c r="G1105" s="22">
        <v>-3608</v>
      </c>
      <c r="H1105">
        <f t="shared" si="274"/>
        <v>-4.9072265625E-2</v>
      </c>
      <c r="I1105">
        <f t="shared" si="275"/>
        <v>-0.94775390625</v>
      </c>
      <c r="J1105" s="2">
        <f t="shared" si="276"/>
        <v>-0.22021484375</v>
      </c>
      <c r="K1105" s="16">
        <v>-2961</v>
      </c>
      <c r="L1105" s="16">
        <v>1808</v>
      </c>
      <c r="M1105" s="16">
        <v>-3394</v>
      </c>
      <c r="N1105" s="18">
        <f t="shared" si="277"/>
        <v>-22.568597560975611</v>
      </c>
      <c r="O1105">
        <f t="shared" si="278"/>
        <v>13.780487804878049</v>
      </c>
      <c r="P1105" s="2">
        <f t="shared" si="279"/>
        <v>-25.868902439024392</v>
      </c>
      <c r="Q1105" s="14">
        <v>29</v>
      </c>
      <c r="R1105" s="14">
        <v>191</v>
      </c>
      <c r="S1105" s="27">
        <v>-131</v>
      </c>
      <c r="T1105" s="18">
        <f t="shared" si="280"/>
        <v>4.3510877719429857</v>
      </c>
      <c r="U1105" s="12">
        <f t="shared" si="281"/>
        <v>28.657164291072768</v>
      </c>
      <c r="V1105" s="2">
        <f t="shared" si="282"/>
        <v>-19.654913728432106</v>
      </c>
      <c r="W1105" s="39">
        <f t="shared" si="283"/>
        <v>22.130532633158285</v>
      </c>
      <c r="X1105" s="39">
        <f t="shared" si="284"/>
        <v>9.2273068267066662</v>
      </c>
      <c r="Y1105" s="39">
        <f t="shared" si="285"/>
        <v>-18.529632408102024</v>
      </c>
      <c r="Z1105" s="7">
        <f t="shared" si="286"/>
        <v>221.82406337390358</v>
      </c>
      <c r="AA1105" s="16">
        <v>208</v>
      </c>
      <c r="AB1105" s="57">
        <f t="shared" si="287"/>
        <v>21.622996974870457</v>
      </c>
      <c r="AC1105" s="2">
        <v>9</v>
      </c>
      <c r="AD1105" s="7">
        <v>3987</v>
      </c>
      <c r="AE1105">
        <v>185</v>
      </c>
      <c r="AF1105">
        <v>208</v>
      </c>
      <c r="AG1105">
        <v>194</v>
      </c>
      <c r="AH1105" s="2">
        <v>70</v>
      </c>
      <c r="AI1105" s="7">
        <v>16</v>
      </c>
      <c r="AJ1105">
        <v>82</v>
      </c>
      <c r="AK1105">
        <v>0</v>
      </c>
      <c r="AL1105">
        <v>31</v>
      </c>
      <c r="AM1105">
        <v>33</v>
      </c>
      <c r="AN1105">
        <v>1</v>
      </c>
      <c r="AO1105" s="2">
        <v>0</v>
      </c>
    </row>
    <row r="1106" spans="1:41">
      <c r="A1106" s="2">
        <v>1286000</v>
      </c>
      <c r="B1106">
        <f t="shared" si="272"/>
        <v>21.433333333333334</v>
      </c>
      <c r="C1106" s="16">
        <v>1498881810</v>
      </c>
      <c r="D1106" s="6">
        <f t="shared" si="273"/>
        <v>42917.16909722222</v>
      </c>
      <c r="E1106" s="20">
        <v>-408</v>
      </c>
      <c r="F1106" s="21">
        <v>-16740</v>
      </c>
      <c r="G1106" s="22">
        <v>-4476</v>
      </c>
      <c r="H1106">
        <f t="shared" si="274"/>
        <v>-2.490234375E-2</v>
      </c>
      <c r="I1106">
        <f t="shared" si="275"/>
        <v>-1.021728515625</v>
      </c>
      <c r="J1106" s="2">
        <f t="shared" si="276"/>
        <v>-0.273193359375</v>
      </c>
      <c r="K1106" s="16">
        <v>-1433</v>
      </c>
      <c r="L1106" s="16">
        <v>1219</v>
      </c>
      <c r="M1106" s="16">
        <v>-5136</v>
      </c>
      <c r="N1106" s="18">
        <f t="shared" si="277"/>
        <v>-10.922256097560977</v>
      </c>
      <c r="O1106">
        <f t="shared" si="278"/>
        <v>9.2911585365853675</v>
      </c>
      <c r="P1106" s="2">
        <f t="shared" si="279"/>
        <v>-39.146341463414636</v>
      </c>
      <c r="Q1106" s="14">
        <v>-155</v>
      </c>
      <c r="R1106" s="14">
        <v>273</v>
      </c>
      <c r="S1106" s="27">
        <v>-53</v>
      </c>
      <c r="T1106" s="18">
        <f t="shared" si="280"/>
        <v>-23.255813953488371</v>
      </c>
      <c r="U1106" s="12">
        <f t="shared" si="281"/>
        <v>40.960240060015003</v>
      </c>
      <c r="V1106" s="2">
        <f t="shared" si="282"/>
        <v>-7.9519879969992502</v>
      </c>
      <c r="W1106" s="39">
        <f t="shared" si="283"/>
        <v>-5.476369092273071</v>
      </c>
      <c r="X1106" s="39">
        <f t="shared" si="284"/>
        <v>21.530382595648902</v>
      </c>
      <c r="Y1106" s="39">
        <f t="shared" si="285"/>
        <v>-6.8267066766691702</v>
      </c>
      <c r="Z1106" s="7">
        <f t="shared" si="286"/>
        <v>314.81255737826666</v>
      </c>
      <c r="AA1106" s="16">
        <v>144</v>
      </c>
      <c r="AB1106" s="57">
        <f t="shared" si="287"/>
        <v>21.43130559798724</v>
      </c>
      <c r="AC1106" s="2">
        <v>9</v>
      </c>
      <c r="AD1106" s="7">
        <v>3991</v>
      </c>
      <c r="AE1106">
        <v>242</v>
      </c>
      <c r="AF1106">
        <v>254</v>
      </c>
      <c r="AG1106">
        <v>230</v>
      </c>
      <c r="AH1106" s="2">
        <v>97</v>
      </c>
      <c r="AI1106" s="7">
        <v>16</v>
      </c>
      <c r="AJ1106">
        <v>94</v>
      </c>
      <c r="AK1106">
        <v>0</v>
      </c>
      <c r="AL1106">
        <v>18</v>
      </c>
      <c r="AM1106">
        <v>36</v>
      </c>
      <c r="AN1106">
        <v>1</v>
      </c>
      <c r="AO1106" s="2">
        <v>0</v>
      </c>
    </row>
    <row r="1107" spans="1:41">
      <c r="A1107" s="2">
        <v>1287000</v>
      </c>
      <c r="B1107">
        <f t="shared" si="272"/>
        <v>21.45</v>
      </c>
      <c r="C1107" s="16">
        <v>1498881811</v>
      </c>
      <c r="D1107" s="6">
        <f t="shared" si="273"/>
        <v>42917.169108796297</v>
      </c>
      <c r="E1107" s="20">
        <v>-68</v>
      </c>
      <c r="F1107" s="21">
        <v>-19704</v>
      </c>
      <c r="G1107" s="22">
        <v>-5532</v>
      </c>
      <c r="H1107">
        <f t="shared" si="274"/>
        <v>-4.150390625E-3</v>
      </c>
      <c r="I1107">
        <f t="shared" si="275"/>
        <v>-1.20263671875</v>
      </c>
      <c r="J1107" s="2">
        <f t="shared" si="276"/>
        <v>-0.337646484375</v>
      </c>
      <c r="K1107" s="16">
        <v>5330</v>
      </c>
      <c r="L1107" s="16">
        <v>-2594</v>
      </c>
      <c r="M1107" s="16">
        <v>4046</v>
      </c>
      <c r="N1107" s="18">
        <f t="shared" si="277"/>
        <v>40.625</v>
      </c>
      <c r="O1107">
        <f t="shared" si="278"/>
        <v>-19.771341463414636</v>
      </c>
      <c r="P1107" s="2">
        <f t="shared" si="279"/>
        <v>30.838414634146343</v>
      </c>
      <c r="Q1107" s="14">
        <v>-189</v>
      </c>
      <c r="R1107" s="14">
        <v>249</v>
      </c>
      <c r="S1107" s="27">
        <v>-147</v>
      </c>
      <c r="T1107" s="18">
        <f t="shared" si="280"/>
        <v>-28.357089272318078</v>
      </c>
      <c r="U1107" s="12">
        <f t="shared" si="281"/>
        <v>37.359339834958739</v>
      </c>
      <c r="V1107" s="2">
        <f t="shared" si="282"/>
        <v>-22.055513878469618</v>
      </c>
      <c r="W1107" s="39">
        <f t="shared" si="283"/>
        <v>-10.577644411102778</v>
      </c>
      <c r="X1107" s="39">
        <f t="shared" si="284"/>
        <v>17.929482370592638</v>
      </c>
      <c r="Y1107" s="39">
        <f t="shared" si="285"/>
        <v>-20.930232558139537</v>
      </c>
      <c r="Z1107" s="7">
        <f t="shared" si="286"/>
        <v>302.32414529626283</v>
      </c>
      <c r="AA1107" s="16">
        <v>144</v>
      </c>
      <c r="AB1107" s="57">
        <f t="shared" si="287"/>
        <v>21.43130559798724</v>
      </c>
      <c r="AC1107" s="2">
        <v>9</v>
      </c>
      <c r="AD1107" s="7">
        <v>3995</v>
      </c>
      <c r="AE1107">
        <v>226</v>
      </c>
      <c r="AF1107">
        <v>244</v>
      </c>
      <c r="AG1107">
        <v>222</v>
      </c>
      <c r="AH1107" s="2">
        <v>86</v>
      </c>
      <c r="AI1107" s="7">
        <v>16</v>
      </c>
      <c r="AJ1107">
        <v>98</v>
      </c>
      <c r="AK1107">
        <v>0</v>
      </c>
      <c r="AL1107">
        <v>51</v>
      </c>
      <c r="AM1107">
        <v>9</v>
      </c>
      <c r="AN1107">
        <v>0</v>
      </c>
      <c r="AO1107" s="2">
        <v>0</v>
      </c>
    </row>
    <row r="1108" spans="1:41">
      <c r="A1108" s="2">
        <v>1288000</v>
      </c>
      <c r="B1108">
        <f t="shared" si="272"/>
        <v>21.466666666666665</v>
      </c>
      <c r="C1108" s="16">
        <v>1498881812</v>
      </c>
      <c r="D1108" s="6">
        <f t="shared" si="273"/>
        <v>42917.169120370367</v>
      </c>
      <c r="E1108" s="20">
        <v>100</v>
      </c>
      <c r="F1108" s="21">
        <v>-18740</v>
      </c>
      <c r="G1108" s="22">
        <v>-2772</v>
      </c>
      <c r="H1108">
        <f t="shared" si="274"/>
        <v>6.103515625E-3</v>
      </c>
      <c r="I1108">
        <f t="shared" si="275"/>
        <v>-1.143798828125</v>
      </c>
      <c r="J1108" s="2">
        <f t="shared" si="276"/>
        <v>-0.169189453125</v>
      </c>
      <c r="K1108" s="16">
        <v>-337</v>
      </c>
      <c r="L1108" s="16">
        <v>-3346</v>
      </c>
      <c r="M1108" s="16">
        <v>1148</v>
      </c>
      <c r="N1108" s="18">
        <f t="shared" si="277"/>
        <v>-2.56859756097561</v>
      </c>
      <c r="O1108">
        <f t="shared" si="278"/>
        <v>-25.503048780487806</v>
      </c>
      <c r="P1108" s="2">
        <f t="shared" si="279"/>
        <v>8.75</v>
      </c>
      <c r="Q1108" s="14">
        <v>-185</v>
      </c>
      <c r="R1108" s="14">
        <v>199</v>
      </c>
      <c r="S1108" s="27">
        <v>-231</v>
      </c>
      <c r="T1108" s="18">
        <f t="shared" si="280"/>
        <v>-27.756939234808701</v>
      </c>
      <c r="U1108" s="12">
        <f t="shared" si="281"/>
        <v>29.857464366091524</v>
      </c>
      <c r="V1108" s="2">
        <f t="shared" si="282"/>
        <v>-34.658664666166544</v>
      </c>
      <c r="W1108" s="39">
        <f t="shared" si="283"/>
        <v>-9.9774943735934016</v>
      </c>
      <c r="X1108" s="39">
        <f t="shared" si="284"/>
        <v>10.427606901725422</v>
      </c>
      <c r="Y1108" s="39">
        <f t="shared" si="285"/>
        <v>-33.533383345836462</v>
      </c>
      <c r="Z1108" s="7">
        <f t="shared" si="286"/>
        <v>291.59963605904483</v>
      </c>
      <c r="AA1108" s="16">
        <v>208</v>
      </c>
      <c r="AB1108" s="57">
        <f t="shared" si="287"/>
        <v>21.622996974870457</v>
      </c>
      <c r="AC1108" s="2">
        <v>9</v>
      </c>
      <c r="AD1108" s="7">
        <v>4000</v>
      </c>
      <c r="AE1108">
        <v>160</v>
      </c>
      <c r="AF1108">
        <v>191</v>
      </c>
      <c r="AG1108">
        <v>181</v>
      </c>
      <c r="AH1108" s="2">
        <v>58</v>
      </c>
      <c r="AI1108" s="7">
        <v>16</v>
      </c>
      <c r="AJ1108">
        <v>68</v>
      </c>
      <c r="AK1108">
        <v>0</v>
      </c>
      <c r="AL1108">
        <v>78</v>
      </c>
      <c r="AM1108">
        <v>1</v>
      </c>
      <c r="AN1108">
        <v>0</v>
      </c>
      <c r="AO1108" s="2">
        <v>0</v>
      </c>
    </row>
    <row r="1109" spans="1:41">
      <c r="A1109" s="2">
        <v>1289000</v>
      </c>
      <c r="B1109">
        <f t="shared" si="272"/>
        <v>21.483333333333334</v>
      </c>
      <c r="C1109" s="16">
        <v>1498881813</v>
      </c>
      <c r="D1109" s="6">
        <f t="shared" si="273"/>
        <v>42917.169131944444</v>
      </c>
      <c r="E1109" s="20">
        <v>-444</v>
      </c>
      <c r="F1109" s="21">
        <v>-17492</v>
      </c>
      <c r="G1109" s="22">
        <v>-3428</v>
      </c>
      <c r="H1109">
        <f t="shared" si="274"/>
        <v>-2.7099609375E-2</v>
      </c>
      <c r="I1109">
        <f t="shared" si="275"/>
        <v>-1.067626953125</v>
      </c>
      <c r="J1109" s="2">
        <f t="shared" si="276"/>
        <v>-0.209228515625</v>
      </c>
      <c r="K1109" s="16">
        <v>-5299</v>
      </c>
      <c r="L1109" s="16">
        <v>2148</v>
      </c>
      <c r="M1109" s="16">
        <v>-716</v>
      </c>
      <c r="N1109" s="18">
        <f t="shared" si="277"/>
        <v>-40.388719512195124</v>
      </c>
      <c r="O1109">
        <f t="shared" si="278"/>
        <v>16.371951219512198</v>
      </c>
      <c r="P1109" s="2">
        <f t="shared" si="279"/>
        <v>-5.4573170731707323</v>
      </c>
      <c r="Q1109" s="14">
        <v>-95</v>
      </c>
      <c r="R1109" s="14">
        <v>261</v>
      </c>
      <c r="S1109" s="27">
        <v>-7</v>
      </c>
      <c r="T1109" s="18">
        <f t="shared" si="280"/>
        <v>-14.253563390847711</v>
      </c>
      <c r="U1109" s="12">
        <f t="shared" si="281"/>
        <v>39.159789947486871</v>
      </c>
      <c r="V1109" s="2">
        <f t="shared" si="282"/>
        <v>-1.0502625656414104</v>
      </c>
      <c r="W1109" s="39">
        <f t="shared" si="283"/>
        <v>3.5258814703675885</v>
      </c>
      <c r="X1109" s="39">
        <f t="shared" si="284"/>
        <v>19.72993248312077</v>
      </c>
      <c r="Y1109" s="39">
        <f t="shared" si="285"/>
        <v>7.5018754688669587E-2</v>
      </c>
      <c r="Z1109" s="7">
        <f t="shared" si="286"/>
        <v>178.72359683855638</v>
      </c>
      <c r="AA1109" s="16">
        <v>144</v>
      </c>
      <c r="AB1109" s="57">
        <f t="shared" si="287"/>
        <v>21.43130559798724</v>
      </c>
      <c r="AC1109" s="2">
        <v>9</v>
      </c>
      <c r="AD1109" s="7">
        <v>4005</v>
      </c>
      <c r="AE1109">
        <v>135</v>
      </c>
      <c r="AF1109">
        <v>165</v>
      </c>
      <c r="AG1109">
        <v>160</v>
      </c>
      <c r="AH1109" s="2">
        <v>48</v>
      </c>
      <c r="AI1109" s="7">
        <v>16</v>
      </c>
      <c r="AJ1109">
        <v>121</v>
      </c>
      <c r="AK1109">
        <v>0</v>
      </c>
      <c r="AL1109">
        <v>73</v>
      </c>
      <c r="AM1109">
        <v>0</v>
      </c>
      <c r="AN1109">
        <v>0</v>
      </c>
      <c r="AO1109" s="2">
        <v>0</v>
      </c>
    </row>
    <row r="1110" spans="1:41">
      <c r="A1110" s="2">
        <v>1290000</v>
      </c>
      <c r="B1110">
        <f t="shared" si="272"/>
        <v>21.5</v>
      </c>
      <c r="C1110" s="16">
        <v>1498881814</v>
      </c>
      <c r="D1110" s="6">
        <f t="shared" si="273"/>
        <v>42917.16914351852</v>
      </c>
      <c r="E1110" s="20">
        <v>-948</v>
      </c>
      <c r="F1110" s="21">
        <v>-26668</v>
      </c>
      <c r="G1110" s="22">
        <v>-5680</v>
      </c>
      <c r="H1110">
        <f t="shared" si="274"/>
        <v>-5.7861328125E-2</v>
      </c>
      <c r="I1110">
        <f t="shared" si="275"/>
        <v>-1.627685546875</v>
      </c>
      <c r="J1110" s="2">
        <f t="shared" si="276"/>
        <v>-0.3466796875</v>
      </c>
      <c r="K1110" s="16">
        <v>13906</v>
      </c>
      <c r="L1110" s="16">
        <v>4652</v>
      </c>
      <c r="M1110" s="16">
        <v>-6544</v>
      </c>
      <c r="N1110" s="18">
        <f t="shared" si="277"/>
        <v>105.99085365853659</v>
      </c>
      <c r="O1110">
        <f t="shared" si="278"/>
        <v>35.457317073170735</v>
      </c>
      <c r="P1110" s="2">
        <f t="shared" si="279"/>
        <v>-49.878048780487809</v>
      </c>
      <c r="Q1110" s="14">
        <v>-152</v>
      </c>
      <c r="R1110" s="14">
        <v>274</v>
      </c>
      <c r="S1110" s="27">
        <v>4</v>
      </c>
      <c r="T1110" s="18">
        <f t="shared" si="280"/>
        <v>-22.805701425356339</v>
      </c>
      <c r="U1110" s="12">
        <f t="shared" si="281"/>
        <v>41.110277569392345</v>
      </c>
      <c r="V1110" s="2">
        <f t="shared" si="282"/>
        <v>0.60015003750937734</v>
      </c>
      <c r="W1110" s="39">
        <f t="shared" si="283"/>
        <v>-5.0262565641410397</v>
      </c>
      <c r="X1110" s="39">
        <f t="shared" si="284"/>
        <v>21.680420105026244</v>
      </c>
      <c r="Y1110" s="39">
        <f t="shared" si="285"/>
        <v>1.7254313578394573</v>
      </c>
      <c r="Z1110" s="7">
        <f t="shared" si="286"/>
        <v>11.345174099201103</v>
      </c>
      <c r="AA1110" s="16">
        <v>176</v>
      </c>
      <c r="AB1110" s="57">
        <f t="shared" si="287"/>
        <v>21.52715128642885</v>
      </c>
      <c r="AC1110" s="2">
        <v>9</v>
      </c>
      <c r="AD1110" s="7">
        <v>4009</v>
      </c>
      <c r="AE1110">
        <v>202</v>
      </c>
      <c r="AF1110">
        <v>224</v>
      </c>
      <c r="AG1110">
        <v>208</v>
      </c>
      <c r="AH1110" s="2">
        <v>77</v>
      </c>
      <c r="AI1110" s="7">
        <v>16</v>
      </c>
      <c r="AJ1110">
        <v>119</v>
      </c>
      <c r="AK1110">
        <v>0</v>
      </c>
      <c r="AL1110">
        <v>52</v>
      </c>
      <c r="AM1110">
        <v>4</v>
      </c>
      <c r="AN1110">
        <v>0</v>
      </c>
      <c r="AO1110" s="2">
        <v>0</v>
      </c>
    </row>
    <row r="1111" spans="1:41">
      <c r="A1111" s="2">
        <v>1291000</v>
      </c>
      <c r="B1111">
        <f t="shared" si="272"/>
        <v>21.516666666666666</v>
      </c>
      <c r="C1111" s="16">
        <v>1498881815</v>
      </c>
      <c r="D1111" s="6">
        <f t="shared" si="273"/>
        <v>42917.16915509259</v>
      </c>
      <c r="E1111" s="20">
        <v>-1872</v>
      </c>
      <c r="F1111" s="21">
        <v>-16268</v>
      </c>
      <c r="G1111" s="22">
        <v>-6264</v>
      </c>
      <c r="H1111">
        <f t="shared" si="274"/>
        <v>-0.1142578125</v>
      </c>
      <c r="I1111">
        <f t="shared" si="275"/>
        <v>-0.992919921875</v>
      </c>
      <c r="J1111" s="2">
        <f t="shared" si="276"/>
        <v>-0.38232421875</v>
      </c>
      <c r="K1111" s="16">
        <v>386</v>
      </c>
      <c r="L1111" s="16">
        <v>-3377</v>
      </c>
      <c r="M1111" s="16">
        <v>2048</v>
      </c>
      <c r="N1111" s="18">
        <f t="shared" si="277"/>
        <v>2.9420731707317076</v>
      </c>
      <c r="O1111">
        <f t="shared" si="278"/>
        <v>-25.739329268292686</v>
      </c>
      <c r="P1111" s="2">
        <f t="shared" si="279"/>
        <v>15.609756097560977</v>
      </c>
      <c r="Q1111" s="14">
        <v>-246</v>
      </c>
      <c r="R1111" s="14">
        <v>82</v>
      </c>
      <c r="S1111" s="27">
        <v>-280</v>
      </c>
      <c r="T1111" s="18">
        <f t="shared" si="280"/>
        <v>-36.909227306826708</v>
      </c>
      <c r="U1111" s="12">
        <f t="shared" si="281"/>
        <v>12.303075768942236</v>
      </c>
      <c r="V1111" s="2">
        <f t="shared" si="282"/>
        <v>-42.010502625656414</v>
      </c>
      <c r="W1111" s="39">
        <f t="shared" si="283"/>
        <v>-19.129782445611408</v>
      </c>
      <c r="X1111" s="39">
        <f t="shared" si="284"/>
        <v>-7.1267816954238654</v>
      </c>
      <c r="Y1111" s="39">
        <f t="shared" si="285"/>
        <v>-40.885221305326333</v>
      </c>
      <c r="Z1111" s="7">
        <f t="shared" si="286"/>
        <v>300.50565014011977</v>
      </c>
      <c r="AA1111" s="16">
        <v>80</v>
      </c>
      <c r="AB1111" s="57">
        <f t="shared" si="287"/>
        <v>21.239614221104024</v>
      </c>
      <c r="AC1111" s="2">
        <v>9</v>
      </c>
      <c r="AD1111" s="7">
        <v>4015</v>
      </c>
      <c r="AE1111">
        <v>189</v>
      </c>
      <c r="AF1111">
        <v>206</v>
      </c>
      <c r="AG1111">
        <v>187</v>
      </c>
      <c r="AH1111" s="2">
        <v>71</v>
      </c>
      <c r="AI1111" s="7">
        <v>16</v>
      </c>
      <c r="AJ1111">
        <v>89</v>
      </c>
      <c r="AK1111">
        <v>0</v>
      </c>
      <c r="AL1111">
        <v>55</v>
      </c>
      <c r="AM1111">
        <v>0</v>
      </c>
      <c r="AN1111">
        <v>0</v>
      </c>
      <c r="AO1111" s="2">
        <v>0</v>
      </c>
    </row>
    <row r="1112" spans="1:41">
      <c r="A1112" s="2">
        <v>1292000</v>
      </c>
      <c r="B1112">
        <f t="shared" si="272"/>
        <v>21.533333333333335</v>
      </c>
      <c r="C1112" s="16">
        <v>1498881816</v>
      </c>
      <c r="D1112" s="6">
        <f t="shared" si="273"/>
        <v>42917.169166666667</v>
      </c>
      <c r="E1112" s="20">
        <v>696</v>
      </c>
      <c r="F1112" s="21">
        <v>-32767</v>
      </c>
      <c r="G1112" s="22">
        <v>-5476</v>
      </c>
      <c r="H1112">
        <f t="shared" si="274"/>
        <v>4.248046875E-2</v>
      </c>
      <c r="I1112">
        <f t="shared" si="275"/>
        <v>-1.99993896484375</v>
      </c>
      <c r="J1112" s="2">
        <f t="shared" si="276"/>
        <v>-0.334228515625</v>
      </c>
      <c r="K1112" s="16">
        <v>-5892</v>
      </c>
      <c r="L1112" s="16">
        <v>-3718</v>
      </c>
      <c r="M1112" s="16">
        <v>3128</v>
      </c>
      <c r="N1112" s="18">
        <f t="shared" si="277"/>
        <v>-44.908536585365859</v>
      </c>
      <c r="O1112">
        <f t="shared" si="278"/>
        <v>-28.338414634146343</v>
      </c>
      <c r="P1112" s="2">
        <f t="shared" si="279"/>
        <v>23.841463414634148</v>
      </c>
      <c r="Q1112" s="14">
        <v>-178</v>
      </c>
      <c r="R1112" s="14">
        <v>256</v>
      </c>
      <c r="S1112" s="27">
        <v>-132</v>
      </c>
      <c r="T1112" s="18">
        <f t="shared" si="280"/>
        <v>-26.70667666916729</v>
      </c>
      <c r="U1112" s="12">
        <f t="shared" si="281"/>
        <v>38.40960240060015</v>
      </c>
      <c r="V1112" s="2">
        <f t="shared" si="282"/>
        <v>-19.804951237809451</v>
      </c>
      <c r="W1112" s="39">
        <f t="shared" si="283"/>
        <v>-8.9272318079519906</v>
      </c>
      <c r="X1112" s="39">
        <f t="shared" si="284"/>
        <v>18.979744936234049</v>
      </c>
      <c r="Y1112" s="39">
        <f t="shared" si="285"/>
        <v>-18.679669917479373</v>
      </c>
      <c r="Z1112" s="7">
        <f t="shared" si="286"/>
        <v>300.99705739978862</v>
      </c>
      <c r="AA1112" s="16">
        <v>144</v>
      </c>
      <c r="AB1112" s="57">
        <f t="shared" si="287"/>
        <v>21.43130559798724</v>
      </c>
      <c r="AC1112" s="2">
        <v>9</v>
      </c>
      <c r="AD1112" s="7">
        <v>4020</v>
      </c>
      <c r="AE1112">
        <v>157</v>
      </c>
      <c r="AF1112">
        <v>190</v>
      </c>
      <c r="AG1112">
        <v>182</v>
      </c>
      <c r="AH1112" s="2">
        <v>56</v>
      </c>
      <c r="AI1112" s="7">
        <v>16</v>
      </c>
      <c r="AJ1112">
        <v>85</v>
      </c>
      <c r="AK1112">
        <v>0</v>
      </c>
      <c r="AL1112">
        <v>62</v>
      </c>
      <c r="AM1112">
        <v>0</v>
      </c>
      <c r="AN1112">
        <v>7</v>
      </c>
      <c r="AO1112" s="2">
        <v>0</v>
      </c>
    </row>
    <row r="1113" spans="1:41">
      <c r="A1113" s="2">
        <v>1293000</v>
      </c>
      <c r="B1113">
        <f t="shared" si="272"/>
        <v>21.55</v>
      </c>
      <c r="C1113" s="16">
        <v>1498881817</v>
      </c>
      <c r="D1113" s="6">
        <f t="shared" si="273"/>
        <v>42917.169178240743</v>
      </c>
      <c r="E1113" s="20">
        <v>-340</v>
      </c>
      <c r="F1113" s="21">
        <v>-21720</v>
      </c>
      <c r="G1113" s="22">
        <v>-2780</v>
      </c>
      <c r="H1113">
        <f t="shared" si="274"/>
        <v>-2.0751953125E-2</v>
      </c>
      <c r="I1113">
        <f t="shared" si="275"/>
        <v>-1.32568359375</v>
      </c>
      <c r="J1113" s="2">
        <f t="shared" si="276"/>
        <v>-0.169677734375</v>
      </c>
      <c r="K1113" s="16">
        <v>-10004</v>
      </c>
      <c r="L1113" s="16">
        <v>4971</v>
      </c>
      <c r="M1113" s="16">
        <v>-4613</v>
      </c>
      <c r="N1113" s="18">
        <f t="shared" si="277"/>
        <v>-76.25</v>
      </c>
      <c r="O1113">
        <f t="shared" si="278"/>
        <v>37.888719512195124</v>
      </c>
      <c r="P1113" s="2">
        <f t="shared" si="279"/>
        <v>-35.16006097560976</v>
      </c>
      <c r="Q1113" s="14">
        <v>-77</v>
      </c>
      <c r="R1113" s="14">
        <v>257</v>
      </c>
      <c r="S1113" s="27">
        <v>19</v>
      </c>
      <c r="T1113" s="18">
        <f t="shared" si="280"/>
        <v>-11.552888222055515</v>
      </c>
      <c r="U1113" s="12">
        <f t="shared" si="281"/>
        <v>38.559639909977491</v>
      </c>
      <c r="V1113" s="2">
        <f t="shared" si="282"/>
        <v>2.8507126781695424</v>
      </c>
      <c r="W1113" s="39">
        <f t="shared" si="283"/>
        <v>6.2265566391597851</v>
      </c>
      <c r="X1113" s="39">
        <f t="shared" si="284"/>
        <v>19.12978244561139</v>
      </c>
      <c r="Y1113" s="39">
        <f t="shared" si="285"/>
        <v>3.9759939984996224</v>
      </c>
      <c r="Z1113" s="7">
        <f t="shared" si="286"/>
        <v>145.9027890802474</v>
      </c>
      <c r="AA1113" s="16">
        <v>208</v>
      </c>
      <c r="AB1113" s="57">
        <f t="shared" si="287"/>
        <v>21.622996974870457</v>
      </c>
      <c r="AC1113" s="2">
        <v>9</v>
      </c>
      <c r="AD1113" s="7">
        <v>4024</v>
      </c>
      <c r="AE1113">
        <v>137</v>
      </c>
      <c r="AF1113">
        <v>170</v>
      </c>
      <c r="AG1113">
        <v>165</v>
      </c>
      <c r="AH1113" s="2">
        <v>49</v>
      </c>
      <c r="AI1113" s="7">
        <v>16</v>
      </c>
      <c r="AJ1113">
        <v>98</v>
      </c>
      <c r="AK1113">
        <v>0</v>
      </c>
      <c r="AL1113">
        <v>79</v>
      </c>
      <c r="AM1113">
        <v>0</v>
      </c>
      <c r="AN1113">
        <v>0</v>
      </c>
      <c r="AO1113" s="2">
        <v>0</v>
      </c>
    </row>
    <row r="1114" spans="1:41">
      <c r="A1114" s="2">
        <v>1294000</v>
      </c>
      <c r="B1114">
        <f t="shared" si="272"/>
        <v>21.566666666666666</v>
      </c>
      <c r="C1114" s="16">
        <v>1498881818</v>
      </c>
      <c r="D1114" s="6">
        <f t="shared" si="273"/>
        <v>42917.169189814813</v>
      </c>
      <c r="E1114" s="20">
        <v>2452</v>
      </c>
      <c r="F1114" s="21">
        <v>-32767</v>
      </c>
      <c r="G1114" s="22">
        <v>-5748</v>
      </c>
      <c r="H1114">
        <f t="shared" si="274"/>
        <v>0.149658203125</v>
      </c>
      <c r="I1114">
        <f t="shared" si="275"/>
        <v>-1.99993896484375</v>
      </c>
      <c r="J1114" s="2">
        <f t="shared" si="276"/>
        <v>-0.350830078125</v>
      </c>
      <c r="K1114" s="16">
        <v>6657</v>
      </c>
      <c r="L1114" s="16">
        <v>2040</v>
      </c>
      <c r="M1114" s="16">
        <v>4692</v>
      </c>
      <c r="N1114" s="18">
        <f t="shared" si="277"/>
        <v>50.739329268292686</v>
      </c>
      <c r="O1114">
        <f t="shared" si="278"/>
        <v>15.54878048780488</v>
      </c>
      <c r="P1114" s="2">
        <f t="shared" si="279"/>
        <v>35.762195121951223</v>
      </c>
      <c r="Q1114" s="14">
        <v>-287</v>
      </c>
      <c r="R1114" s="14">
        <v>243</v>
      </c>
      <c r="S1114" s="27">
        <v>-77</v>
      </c>
      <c r="T1114" s="18">
        <f t="shared" si="280"/>
        <v>-43.060765191297826</v>
      </c>
      <c r="U1114" s="12">
        <f t="shared" si="281"/>
        <v>36.459114778694676</v>
      </c>
      <c r="V1114" s="2">
        <f t="shared" si="282"/>
        <v>-11.552888222055515</v>
      </c>
      <c r="W1114" s="39">
        <f t="shared" si="283"/>
        <v>-25.281320330082526</v>
      </c>
      <c r="X1114" s="39">
        <f t="shared" si="284"/>
        <v>17.029257314328575</v>
      </c>
      <c r="Y1114" s="39">
        <f t="shared" si="285"/>
        <v>-10.427606901725435</v>
      </c>
      <c r="Z1114" s="7">
        <f t="shared" si="286"/>
        <v>345.02332639186977</v>
      </c>
      <c r="AA1114" s="16">
        <v>144</v>
      </c>
      <c r="AB1114" s="57">
        <f t="shared" si="287"/>
        <v>21.43130559798724</v>
      </c>
      <c r="AC1114" s="2">
        <v>9</v>
      </c>
      <c r="AD1114" s="7">
        <v>4029</v>
      </c>
      <c r="AE1114">
        <v>174</v>
      </c>
      <c r="AF1114">
        <v>201</v>
      </c>
      <c r="AG1114">
        <v>189</v>
      </c>
      <c r="AH1114" s="2">
        <v>64</v>
      </c>
      <c r="AI1114" s="7">
        <v>16</v>
      </c>
      <c r="AJ1114">
        <v>93</v>
      </c>
      <c r="AK1114">
        <v>0</v>
      </c>
      <c r="AL1114">
        <v>68</v>
      </c>
      <c r="AM1114">
        <v>0</v>
      </c>
      <c r="AN1114">
        <v>2</v>
      </c>
      <c r="AO1114" s="2">
        <v>0</v>
      </c>
    </row>
    <row r="1115" spans="1:41">
      <c r="A1115" s="2">
        <v>1295000</v>
      </c>
      <c r="B1115">
        <f t="shared" si="272"/>
        <v>21.583333333333332</v>
      </c>
      <c r="C1115" s="16">
        <v>1498881819</v>
      </c>
      <c r="D1115" s="6">
        <f t="shared" si="273"/>
        <v>42917.16920138889</v>
      </c>
      <c r="E1115" s="20">
        <v>692</v>
      </c>
      <c r="F1115" s="21">
        <v>-19140</v>
      </c>
      <c r="G1115" s="22">
        <v>-2848</v>
      </c>
      <c r="H1115">
        <f t="shared" si="274"/>
        <v>4.2236328125E-2</v>
      </c>
      <c r="I1115">
        <f t="shared" si="275"/>
        <v>-1.168212890625</v>
      </c>
      <c r="J1115" s="2">
        <f t="shared" si="276"/>
        <v>-0.173828125</v>
      </c>
      <c r="K1115" s="16">
        <v>-6133</v>
      </c>
      <c r="L1115" s="16">
        <v>-2014</v>
      </c>
      <c r="M1115" s="16">
        <v>5104</v>
      </c>
      <c r="N1115" s="18">
        <f t="shared" si="277"/>
        <v>-46.745426829268297</v>
      </c>
      <c r="O1115">
        <f t="shared" si="278"/>
        <v>-15.350609756097562</v>
      </c>
      <c r="P1115" s="2">
        <f t="shared" si="279"/>
        <v>38.902439024390247</v>
      </c>
      <c r="Q1115" s="14">
        <v>-296</v>
      </c>
      <c r="R1115" s="14">
        <v>154</v>
      </c>
      <c r="S1115" s="27">
        <v>-232</v>
      </c>
      <c r="T1115" s="18">
        <f t="shared" si="280"/>
        <v>-44.411102775693927</v>
      </c>
      <c r="U1115" s="12">
        <f t="shared" si="281"/>
        <v>23.105776444111029</v>
      </c>
      <c r="V1115" s="2">
        <f t="shared" si="282"/>
        <v>-34.808702175543885</v>
      </c>
      <c r="W1115" s="39">
        <f t="shared" si="283"/>
        <v>-26.631657914478627</v>
      </c>
      <c r="X1115" s="39">
        <f t="shared" si="284"/>
        <v>3.6759189797449281</v>
      </c>
      <c r="Y1115" s="39">
        <f t="shared" si="285"/>
        <v>-33.683420855213804</v>
      </c>
      <c r="Z1115" s="7">
        <f t="shared" si="286"/>
        <v>314.3884472704263</v>
      </c>
      <c r="AA1115" s="16">
        <v>240</v>
      </c>
      <c r="AB1115" s="57">
        <f t="shared" si="287"/>
        <v>21.718842663312067</v>
      </c>
      <c r="AC1115" s="2">
        <v>9</v>
      </c>
      <c r="AD1115" s="7">
        <v>4034</v>
      </c>
      <c r="AE1115">
        <v>156</v>
      </c>
      <c r="AF1115">
        <v>186</v>
      </c>
      <c r="AG1115">
        <v>175</v>
      </c>
      <c r="AH1115" s="2">
        <v>56</v>
      </c>
      <c r="AI1115" s="7">
        <v>16</v>
      </c>
      <c r="AJ1115">
        <v>94</v>
      </c>
      <c r="AK1115">
        <v>0</v>
      </c>
      <c r="AL1115">
        <v>79</v>
      </c>
      <c r="AM1115">
        <v>0</v>
      </c>
      <c r="AN1115">
        <v>1</v>
      </c>
      <c r="AO1115" s="2">
        <v>0</v>
      </c>
    </row>
    <row r="1116" spans="1:41">
      <c r="A1116" s="2">
        <v>1296000</v>
      </c>
      <c r="B1116">
        <f t="shared" si="272"/>
        <v>21.6</v>
      </c>
      <c r="C1116" s="16">
        <v>1498881820</v>
      </c>
      <c r="D1116" s="6">
        <f t="shared" si="273"/>
        <v>42917.169212962966</v>
      </c>
      <c r="E1116" s="20">
        <v>1572</v>
      </c>
      <c r="F1116" s="21">
        <v>-19992</v>
      </c>
      <c r="G1116" s="22">
        <v>-10184</v>
      </c>
      <c r="H1116">
        <f t="shared" si="274"/>
        <v>9.5947265625E-2</v>
      </c>
      <c r="I1116">
        <f t="shared" si="275"/>
        <v>-1.22021484375</v>
      </c>
      <c r="J1116" s="2">
        <f t="shared" si="276"/>
        <v>-0.62158203125</v>
      </c>
      <c r="K1116" s="16">
        <v>-11857</v>
      </c>
      <c r="L1116" s="16">
        <v>1122</v>
      </c>
      <c r="M1116" s="16">
        <v>2535</v>
      </c>
      <c r="N1116" s="18">
        <f t="shared" si="277"/>
        <v>-90.373475609756099</v>
      </c>
      <c r="O1116">
        <f t="shared" si="278"/>
        <v>8.5518292682926838</v>
      </c>
      <c r="P1116" s="2">
        <f t="shared" si="279"/>
        <v>19.321646341463417</v>
      </c>
      <c r="Q1116" s="14">
        <v>-241</v>
      </c>
      <c r="R1116" s="14">
        <v>263</v>
      </c>
      <c r="S1116" s="27">
        <v>-17</v>
      </c>
      <c r="T1116" s="18">
        <f t="shared" si="280"/>
        <v>-36.159039759939986</v>
      </c>
      <c r="U1116" s="12">
        <f t="shared" si="281"/>
        <v>39.459864966241561</v>
      </c>
      <c r="V1116" s="2">
        <f t="shared" si="282"/>
        <v>-2.5506376594148539</v>
      </c>
      <c r="W1116" s="39">
        <f t="shared" si="283"/>
        <v>-18.379594898724687</v>
      </c>
      <c r="X1116" s="39">
        <f t="shared" si="284"/>
        <v>20.03000750187546</v>
      </c>
      <c r="Y1116" s="39">
        <f t="shared" si="285"/>
        <v>-1.4253563390847739</v>
      </c>
      <c r="Z1116" s="7">
        <f t="shared" si="286"/>
        <v>363.85179256054482</v>
      </c>
      <c r="AA1116" s="16">
        <v>144</v>
      </c>
      <c r="AB1116" s="57">
        <f t="shared" si="287"/>
        <v>21.43130559798724</v>
      </c>
      <c r="AC1116" s="2">
        <v>9</v>
      </c>
      <c r="AD1116" s="7">
        <v>4037</v>
      </c>
      <c r="AE1116">
        <v>135</v>
      </c>
      <c r="AF1116">
        <v>163</v>
      </c>
      <c r="AG1116">
        <v>158</v>
      </c>
      <c r="AH1116" s="2">
        <v>49</v>
      </c>
      <c r="AI1116" s="7">
        <v>16</v>
      </c>
      <c r="AJ1116">
        <v>85</v>
      </c>
      <c r="AK1116">
        <v>0</v>
      </c>
      <c r="AL1116">
        <v>71</v>
      </c>
      <c r="AM1116">
        <v>0</v>
      </c>
      <c r="AN1116">
        <v>5</v>
      </c>
      <c r="AO1116" s="2">
        <v>0</v>
      </c>
    </row>
    <row r="1117" spans="1:41">
      <c r="A1117" s="2">
        <v>1297000</v>
      </c>
      <c r="B1117">
        <f t="shared" si="272"/>
        <v>21.616666666666667</v>
      </c>
      <c r="C1117" s="16">
        <v>1498881821</v>
      </c>
      <c r="D1117" s="6">
        <f t="shared" si="273"/>
        <v>42917.169224537036</v>
      </c>
      <c r="E1117" s="20">
        <v>376</v>
      </c>
      <c r="F1117" s="21">
        <v>-13816</v>
      </c>
      <c r="G1117" s="22">
        <v>-3612</v>
      </c>
      <c r="H1117">
        <f t="shared" si="274"/>
        <v>2.294921875E-2</v>
      </c>
      <c r="I1117">
        <f t="shared" si="275"/>
        <v>-0.84326171875</v>
      </c>
      <c r="J1117" s="2">
        <f t="shared" si="276"/>
        <v>-0.220458984375</v>
      </c>
      <c r="K1117" s="16">
        <v>4255</v>
      </c>
      <c r="L1117" s="16">
        <v>9298</v>
      </c>
      <c r="M1117" s="16">
        <v>-3093</v>
      </c>
      <c r="N1117" s="18">
        <f t="shared" si="277"/>
        <v>32.431402439024396</v>
      </c>
      <c r="O1117">
        <f t="shared" si="278"/>
        <v>70.868902439024396</v>
      </c>
      <c r="P1117" s="2">
        <f t="shared" si="279"/>
        <v>-23.574695121951223</v>
      </c>
      <c r="Q1117" s="14">
        <v>-258</v>
      </c>
      <c r="R1117" s="14">
        <v>256</v>
      </c>
      <c r="S1117" s="27">
        <v>0</v>
      </c>
      <c r="T1117" s="18">
        <f t="shared" si="280"/>
        <v>-38.70967741935484</v>
      </c>
      <c r="U1117" s="12">
        <f t="shared" si="281"/>
        <v>38.40960240060015</v>
      </c>
      <c r="V1117" s="2">
        <f t="shared" si="282"/>
        <v>0</v>
      </c>
      <c r="W1117" s="39">
        <f t="shared" si="283"/>
        <v>-20.93023255813954</v>
      </c>
      <c r="X1117" s="39">
        <f t="shared" si="284"/>
        <v>18.979744936234049</v>
      </c>
      <c r="Y1117" s="39">
        <f t="shared" si="285"/>
        <v>1.12528132033008</v>
      </c>
      <c r="Z1117" s="7">
        <f t="shared" si="286"/>
        <v>-5.272855457193657</v>
      </c>
      <c r="AA1117" s="16">
        <v>128</v>
      </c>
      <c r="AB1117" s="57">
        <f t="shared" si="287"/>
        <v>21.383382753766437</v>
      </c>
      <c r="AC1117" s="2">
        <v>9</v>
      </c>
      <c r="AD1117" s="7">
        <v>4043</v>
      </c>
      <c r="AE1117">
        <v>270</v>
      </c>
      <c r="AF1117">
        <v>277</v>
      </c>
      <c r="AG1117">
        <v>250</v>
      </c>
      <c r="AH1117" s="2">
        <v>109</v>
      </c>
      <c r="AI1117" s="7">
        <v>16</v>
      </c>
      <c r="AJ1117">
        <v>94</v>
      </c>
      <c r="AK1117">
        <v>0</v>
      </c>
      <c r="AL1117">
        <v>13</v>
      </c>
      <c r="AM1117">
        <v>25</v>
      </c>
      <c r="AN1117">
        <v>2</v>
      </c>
      <c r="AO1117" s="2">
        <v>0</v>
      </c>
    </row>
    <row r="1118" spans="1:41">
      <c r="A1118" s="2">
        <v>1298000</v>
      </c>
      <c r="B1118">
        <f t="shared" si="272"/>
        <v>21.633333333333333</v>
      </c>
      <c r="C1118" s="16">
        <v>1498881822</v>
      </c>
      <c r="D1118" s="6">
        <f t="shared" si="273"/>
        <v>42917.169236111113</v>
      </c>
      <c r="E1118" s="20">
        <v>96</v>
      </c>
      <c r="F1118" s="21">
        <v>-21540</v>
      </c>
      <c r="G1118" s="22">
        <v>-3476</v>
      </c>
      <c r="H1118">
        <f t="shared" si="274"/>
        <v>5.859375E-3</v>
      </c>
      <c r="I1118">
        <f t="shared" si="275"/>
        <v>-1.314697265625</v>
      </c>
      <c r="J1118" s="2">
        <f t="shared" si="276"/>
        <v>-0.212158203125</v>
      </c>
      <c r="K1118" s="16">
        <v>-8158</v>
      </c>
      <c r="L1118" s="16">
        <v>10961</v>
      </c>
      <c r="M1118" s="16">
        <v>8635</v>
      </c>
      <c r="N1118" s="18">
        <f t="shared" si="277"/>
        <v>-62.179878048780495</v>
      </c>
      <c r="O1118">
        <f t="shared" si="278"/>
        <v>83.544207317073173</v>
      </c>
      <c r="P1118" s="2">
        <f t="shared" si="279"/>
        <v>65.815548780487816</v>
      </c>
      <c r="Q1118" s="14">
        <v>28</v>
      </c>
      <c r="R1118" s="14">
        <v>224</v>
      </c>
      <c r="S1118" s="27">
        <v>-82</v>
      </c>
      <c r="T1118" s="18">
        <f t="shared" si="280"/>
        <v>4.2010502625656416</v>
      </c>
      <c r="U1118" s="12">
        <f t="shared" si="281"/>
        <v>33.608402100525133</v>
      </c>
      <c r="V1118" s="2">
        <f t="shared" si="282"/>
        <v>-12.303075768942236</v>
      </c>
      <c r="W1118" s="39">
        <f t="shared" si="283"/>
        <v>21.980495123780941</v>
      </c>
      <c r="X1118" s="39">
        <f t="shared" si="284"/>
        <v>14.178544636159032</v>
      </c>
      <c r="Y1118" s="39">
        <f t="shared" si="285"/>
        <v>-11.177794448612156</v>
      </c>
      <c r="Z1118" s="7">
        <f t="shared" si="286"/>
        <v>208.2270135093369</v>
      </c>
      <c r="AA1118" s="16">
        <v>144</v>
      </c>
      <c r="AB1118" s="57">
        <f t="shared" si="287"/>
        <v>21.43130559798724</v>
      </c>
      <c r="AC1118" s="2">
        <v>9</v>
      </c>
      <c r="AD1118" s="7">
        <v>4047</v>
      </c>
      <c r="AE1118">
        <v>250</v>
      </c>
      <c r="AF1118">
        <v>256</v>
      </c>
      <c r="AG1118">
        <v>231</v>
      </c>
      <c r="AH1118" s="2">
        <v>101</v>
      </c>
      <c r="AI1118" s="7">
        <v>16</v>
      </c>
      <c r="AJ1118">
        <v>81</v>
      </c>
      <c r="AK1118">
        <v>0</v>
      </c>
      <c r="AL1118">
        <v>6</v>
      </c>
      <c r="AM1118">
        <v>14</v>
      </c>
      <c r="AN1118">
        <v>0</v>
      </c>
      <c r="AO1118" s="2">
        <v>19</v>
      </c>
    </row>
    <row r="1119" spans="1:41">
      <c r="A1119" s="2">
        <v>1299000</v>
      </c>
      <c r="B1119">
        <f t="shared" si="272"/>
        <v>21.65</v>
      </c>
      <c r="C1119" s="16">
        <v>1498881823</v>
      </c>
      <c r="D1119" s="6">
        <f t="shared" si="273"/>
        <v>42917.169247685189</v>
      </c>
      <c r="E1119" s="20">
        <v>820</v>
      </c>
      <c r="F1119" s="21">
        <v>-12744</v>
      </c>
      <c r="G1119" s="22">
        <v>-2640</v>
      </c>
      <c r="H1119">
        <f t="shared" si="274"/>
        <v>5.0048828125E-2</v>
      </c>
      <c r="I1119">
        <f t="shared" si="275"/>
        <v>-0.77783203125</v>
      </c>
      <c r="J1119" s="2">
        <f t="shared" si="276"/>
        <v>-0.1611328125</v>
      </c>
      <c r="K1119" s="16">
        <v>5669</v>
      </c>
      <c r="L1119" s="16">
        <v>14543</v>
      </c>
      <c r="M1119" s="16">
        <v>3530</v>
      </c>
      <c r="N1119" s="18">
        <f t="shared" si="277"/>
        <v>43.208841463414636</v>
      </c>
      <c r="O1119">
        <f t="shared" si="278"/>
        <v>110.84603658536587</v>
      </c>
      <c r="P1119" s="2">
        <f t="shared" si="279"/>
        <v>26.905487804878049</v>
      </c>
      <c r="Q1119" s="14">
        <v>-147</v>
      </c>
      <c r="R1119" s="14">
        <v>103</v>
      </c>
      <c r="S1119" s="27">
        <v>247</v>
      </c>
      <c r="T1119" s="18">
        <f t="shared" si="280"/>
        <v>-22.055513878469618</v>
      </c>
      <c r="U1119" s="12">
        <f t="shared" si="281"/>
        <v>15.453863465866467</v>
      </c>
      <c r="V1119" s="2">
        <f t="shared" si="282"/>
        <v>37.059264816204049</v>
      </c>
      <c r="W1119" s="39">
        <f t="shared" si="283"/>
        <v>-4.2760690172543185</v>
      </c>
      <c r="X1119" s="39">
        <f t="shared" si="284"/>
        <v>-3.975993998499634</v>
      </c>
      <c r="Y1119" s="39">
        <f t="shared" si="285"/>
        <v>38.184546136534131</v>
      </c>
      <c r="Z1119" s="7">
        <f t="shared" si="286"/>
        <v>79.061040692270112</v>
      </c>
      <c r="AA1119" s="16">
        <v>128</v>
      </c>
      <c r="AB1119" s="57">
        <f t="shared" si="287"/>
        <v>21.383382753766437</v>
      </c>
      <c r="AC1119" s="2">
        <v>9</v>
      </c>
      <c r="AD1119" s="7">
        <v>4052</v>
      </c>
      <c r="AE1119">
        <v>159</v>
      </c>
      <c r="AF1119">
        <v>193</v>
      </c>
      <c r="AG1119">
        <v>184</v>
      </c>
      <c r="AH1119" s="2">
        <v>58</v>
      </c>
      <c r="AI1119" s="7">
        <v>16</v>
      </c>
      <c r="AJ1119">
        <v>65</v>
      </c>
      <c r="AK1119">
        <v>0</v>
      </c>
      <c r="AL1119">
        <v>2</v>
      </c>
      <c r="AM1119">
        <v>0</v>
      </c>
      <c r="AN1119">
        <v>18</v>
      </c>
      <c r="AO1119" s="2">
        <v>23</v>
      </c>
    </row>
    <row r="1120" spans="1:41">
      <c r="A1120" s="2">
        <v>1300000</v>
      </c>
      <c r="B1120">
        <f t="shared" si="272"/>
        <v>21.666666666666668</v>
      </c>
      <c r="C1120" s="16">
        <v>1498881824</v>
      </c>
      <c r="D1120" s="6">
        <f t="shared" si="273"/>
        <v>42917.169259259259</v>
      </c>
      <c r="E1120" s="20">
        <v>-204</v>
      </c>
      <c r="F1120" s="21">
        <v>-14064</v>
      </c>
      <c r="G1120" s="22">
        <v>-1036</v>
      </c>
      <c r="H1120">
        <f t="shared" si="274"/>
        <v>-1.2451171875E-2</v>
      </c>
      <c r="I1120">
        <f t="shared" si="275"/>
        <v>-0.8583984375</v>
      </c>
      <c r="J1120" s="2">
        <f t="shared" si="276"/>
        <v>-6.3232421875E-2</v>
      </c>
      <c r="K1120" s="16">
        <v>-10211</v>
      </c>
      <c r="L1120" s="16">
        <v>18667</v>
      </c>
      <c r="M1120" s="16">
        <v>2369</v>
      </c>
      <c r="N1120" s="18">
        <f t="shared" si="277"/>
        <v>-77.827743902439025</v>
      </c>
      <c r="O1120">
        <f t="shared" si="278"/>
        <v>142.27896341463415</v>
      </c>
      <c r="P1120" s="2">
        <f t="shared" si="279"/>
        <v>18.056402439024392</v>
      </c>
      <c r="Q1120" s="14">
        <v>-267</v>
      </c>
      <c r="R1120" s="14">
        <v>233</v>
      </c>
      <c r="S1120" s="27">
        <v>71</v>
      </c>
      <c r="T1120" s="18">
        <f t="shared" si="280"/>
        <v>-40.060015003750941</v>
      </c>
      <c r="U1120" s="12">
        <f t="shared" si="281"/>
        <v>34.958739684921227</v>
      </c>
      <c r="V1120" s="2">
        <f t="shared" si="282"/>
        <v>10.652663165791449</v>
      </c>
      <c r="W1120" s="39">
        <f t="shared" si="283"/>
        <v>-22.280570142535641</v>
      </c>
      <c r="X1120" s="39">
        <f t="shared" si="284"/>
        <v>15.528882220555126</v>
      </c>
      <c r="Y1120" s="39">
        <f t="shared" si="285"/>
        <v>11.777944486121529</v>
      </c>
      <c r="Z1120" s="7">
        <f t="shared" si="286"/>
        <v>20.681254493761031</v>
      </c>
      <c r="AA1120" s="16">
        <v>176</v>
      </c>
      <c r="AB1120" s="57">
        <f t="shared" si="287"/>
        <v>21.52715128642885</v>
      </c>
      <c r="AC1120" s="2">
        <v>9</v>
      </c>
      <c r="AD1120" s="7">
        <v>4056</v>
      </c>
      <c r="AE1120">
        <v>167</v>
      </c>
      <c r="AF1120">
        <v>188</v>
      </c>
      <c r="AG1120">
        <v>178</v>
      </c>
      <c r="AH1120" s="2">
        <v>64</v>
      </c>
      <c r="AI1120" s="7">
        <v>16</v>
      </c>
      <c r="AJ1120">
        <v>97</v>
      </c>
      <c r="AK1120">
        <v>0</v>
      </c>
      <c r="AL1120">
        <v>36</v>
      </c>
      <c r="AM1120">
        <v>4</v>
      </c>
      <c r="AN1120">
        <v>9</v>
      </c>
      <c r="AO1120" s="2">
        <v>0</v>
      </c>
    </row>
    <row r="1121" spans="1:41">
      <c r="A1121" s="2">
        <v>1301000</v>
      </c>
      <c r="B1121">
        <f t="shared" si="272"/>
        <v>21.683333333333334</v>
      </c>
      <c r="C1121" s="16">
        <v>1498881825</v>
      </c>
      <c r="D1121" s="6">
        <f t="shared" si="273"/>
        <v>42917.169270833328</v>
      </c>
      <c r="E1121" s="20">
        <v>1512</v>
      </c>
      <c r="F1121" s="21">
        <v>-17148</v>
      </c>
      <c r="G1121" s="22">
        <v>-2684</v>
      </c>
      <c r="H1121">
        <f t="shared" si="274"/>
        <v>9.228515625E-2</v>
      </c>
      <c r="I1121">
        <f t="shared" si="275"/>
        <v>-1.046630859375</v>
      </c>
      <c r="J1121" s="2">
        <f t="shared" si="276"/>
        <v>-0.163818359375</v>
      </c>
      <c r="K1121" s="16">
        <v>-8204</v>
      </c>
      <c r="L1121" s="16">
        <v>17906</v>
      </c>
      <c r="M1121" s="16">
        <v>7778</v>
      </c>
      <c r="N1121" s="18">
        <f t="shared" si="277"/>
        <v>-62.530487804878057</v>
      </c>
      <c r="O1121">
        <f t="shared" si="278"/>
        <v>136.47865853658539</v>
      </c>
      <c r="P1121" s="2">
        <f t="shared" si="279"/>
        <v>59.283536585365859</v>
      </c>
      <c r="Q1121" s="14">
        <v>-48</v>
      </c>
      <c r="R1121" s="14">
        <v>174</v>
      </c>
      <c r="S1121" s="27">
        <v>-218</v>
      </c>
      <c r="T1121" s="18">
        <f t="shared" si="280"/>
        <v>-7.2018004501125281</v>
      </c>
      <c r="U1121" s="12">
        <f t="shared" si="281"/>
        <v>26.106526631657914</v>
      </c>
      <c r="V1121" s="2">
        <f t="shared" si="282"/>
        <v>-32.708177044261063</v>
      </c>
      <c r="W1121" s="39">
        <f t="shared" si="283"/>
        <v>10.577644411102771</v>
      </c>
      <c r="X1121" s="39">
        <f t="shared" si="284"/>
        <v>6.6766691672918128</v>
      </c>
      <c r="Y1121" s="39">
        <f t="shared" si="285"/>
        <v>-31.582895723930982</v>
      </c>
      <c r="Z1121" s="7">
        <f t="shared" si="286"/>
        <v>254.8572763162372</v>
      </c>
      <c r="AA1121" s="16">
        <v>192</v>
      </c>
      <c r="AB1121" s="57">
        <f t="shared" si="287"/>
        <v>21.575074130649654</v>
      </c>
      <c r="AC1121" s="2">
        <v>9</v>
      </c>
      <c r="AD1121" s="7">
        <v>4061</v>
      </c>
      <c r="AE1121">
        <v>573</v>
      </c>
      <c r="AF1121">
        <v>523</v>
      </c>
      <c r="AG1121">
        <v>441</v>
      </c>
      <c r="AH1121" s="2">
        <v>256</v>
      </c>
      <c r="AI1121" s="7">
        <v>16</v>
      </c>
      <c r="AJ1121">
        <v>145</v>
      </c>
      <c r="AK1121">
        <v>0</v>
      </c>
      <c r="AL1121">
        <v>6</v>
      </c>
      <c r="AM1121">
        <v>23</v>
      </c>
      <c r="AN1121">
        <v>0</v>
      </c>
      <c r="AO1121" s="2">
        <v>13</v>
      </c>
    </row>
    <row r="1122" spans="1:41">
      <c r="A1122" s="2">
        <v>1302000</v>
      </c>
      <c r="B1122">
        <f t="shared" si="272"/>
        <v>21.7</v>
      </c>
      <c r="C1122" s="16">
        <v>1498881826</v>
      </c>
      <c r="D1122" s="6">
        <f t="shared" si="273"/>
        <v>42917.169282407413</v>
      </c>
      <c r="E1122" s="20">
        <v>52</v>
      </c>
      <c r="F1122" s="21">
        <v>-19404</v>
      </c>
      <c r="G1122" s="22">
        <v>-4696</v>
      </c>
      <c r="H1122">
        <f t="shared" si="274"/>
        <v>3.173828125E-3</v>
      </c>
      <c r="I1122">
        <f t="shared" si="275"/>
        <v>-1.184326171875</v>
      </c>
      <c r="J1122" s="2">
        <f t="shared" si="276"/>
        <v>-0.28662109375</v>
      </c>
      <c r="K1122" s="16">
        <v>4165</v>
      </c>
      <c r="L1122" s="16">
        <v>17361</v>
      </c>
      <c r="M1122" s="16">
        <v>207</v>
      </c>
      <c r="N1122" s="18">
        <f t="shared" si="277"/>
        <v>31.745426829268297</v>
      </c>
      <c r="O1122">
        <f t="shared" si="278"/>
        <v>132.32469512195124</v>
      </c>
      <c r="P1122" s="2">
        <f t="shared" si="279"/>
        <v>1.5777439024390245</v>
      </c>
      <c r="Q1122" s="14">
        <v>-165</v>
      </c>
      <c r="R1122" s="14">
        <v>157</v>
      </c>
      <c r="S1122" s="27">
        <v>209</v>
      </c>
      <c r="T1122" s="18">
        <f t="shared" si="280"/>
        <v>-24.756189047261817</v>
      </c>
      <c r="U1122" s="12">
        <f t="shared" si="281"/>
        <v>23.555888972243061</v>
      </c>
      <c r="V1122" s="2">
        <f t="shared" si="282"/>
        <v>31.357839459864966</v>
      </c>
      <c r="W1122" s="39">
        <f t="shared" si="283"/>
        <v>-6.9767441860465169</v>
      </c>
      <c r="X1122" s="39">
        <f t="shared" si="284"/>
        <v>4.1260315078769594</v>
      </c>
      <c r="Y1122" s="39">
        <f t="shared" si="285"/>
        <v>32.483120780195044</v>
      </c>
      <c r="Z1122" s="7">
        <f t="shared" si="286"/>
        <v>73.05823371126283</v>
      </c>
      <c r="AA1122" s="16">
        <v>144</v>
      </c>
      <c r="AB1122" s="57">
        <f t="shared" si="287"/>
        <v>21.43130559798724</v>
      </c>
      <c r="AC1122" s="2">
        <v>9</v>
      </c>
      <c r="AD1122" s="7">
        <v>4064</v>
      </c>
      <c r="AE1122">
        <v>160</v>
      </c>
      <c r="AF1122">
        <v>195</v>
      </c>
      <c r="AG1122">
        <v>187</v>
      </c>
      <c r="AH1122" s="2">
        <v>58</v>
      </c>
      <c r="AI1122" s="7">
        <v>16</v>
      </c>
      <c r="AJ1122">
        <v>63</v>
      </c>
      <c r="AK1122">
        <v>0</v>
      </c>
      <c r="AL1122">
        <v>10</v>
      </c>
      <c r="AM1122">
        <v>0</v>
      </c>
      <c r="AN1122">
        <v>22</v>
      </c>
      <c r="AO1122" s="2">
        <v>7</v>
      </c>
    </row>
    <row r="1123" spans="1:41">
      <c r="A1123" s="2">
        <v>1303000</v>
      </c>
      <c r="B1123">
        <f t="shared" si="272"/>
        <v>21.716666666666665</v>
      </c>
      <c r="C1123" s="16">
        <v>1498881827</v>
      </c>
      <c r="D1123" s="6">
        <f t="shared" si="273"/>
        <v>42917.169293981482</v>
      </c>
      <c r="E1123" s="20">
        <v>-336</v>
      </c>
      <c r="F1123" s="21">
        <v>-18044</v>
      </c>
      <c r="G1123" s="22">
        <v>-3032</v>
      </c>
      <c r="H1123">
        <f t="shared" si="274"/>
        <v>-2.05078125E-2</v>
      </c>
      <c r="I1123">
        <f t="shared" si="275"/>
        <v>-1.101318359375</v>
      </c>
      <c r="J1123" s="2">
        <f t="shared" si="276"/>
        <v>-0.18505859375</v>
      </c>
      <c r="K1123" s="16">
        <v>-4576</v>
      </c>
      <c r="L1123" s="16">
        <v>20679</v>
      </c>
      <c r="M1123" s="16">
        <v>623</v>
      </c>
      <c r="N1123" s="18">
        <f t="shared" si="277"/>
        <v>-34.878048780487809</v>
      </c>
      <c r="O1123">
        <f t="shared" si="278"/>
        <v>157.61432926829269</v>
      </c>
      <c r="P1123" s="2">
        <f t="shared" si="279"/>
        <v>4.7484756097560981</v>
      </c>
      <c r="Q1123" s="14">
        <v>-107</v>
      </c>
      <c r="R1123" s="14">
        <v>271</v>
      </c>
      <c r="S1123" s="27">
        <v>-31</v>
      </c>
      <c r="T1123" s="18">
        <f t="shared" si="280"/>
        <v>-16.054013503375845</v>
      </c>
      <c r="U1123" s="12">
        <f t="shared" si="281"/>
        <v>40.660165041260314</v>
      </c>
      <c r="V1123" s="2">
        <f t="shared" si="282"/>
        <v>-4.6511627906976747</v>
      </c>
      <c r="W1123" s="39">
        <f t="shared" si="283"/>
        <v>1.7254313578394544</v>
      </c>
      <c r="X1123" s="39">
        <f t="shared" si="284"/>
        <v>21.230307576894212</v>
      </c>
      <c r="Y1123" s="39">
        <f t="shared" si="285"/>
        <v>-3.5258814703675947</v>
      </c>
      <c r="Z1123" s="7">
        <f t="shared" si="286"/>
        <v>246.94173109360221</v>
      </c>
      <c r="AA1123" s="16">
        <v>96</v>
      </c>
      <c r="AB1123" s="57">
        <f t="shared" si="287"/>
        <v>21.287537065324827</v>
      </c>
      <c r="AC1123" s="2">
        <v>9</v>
      </c>
      <c r="AD1123" s="7">
        <v>4070</v>
      </c>
      <c r="AE1123">
        <v>143</v>
      </c>
      <c r="AF1123">
        <v>168</v>
      </c>
      <c r="AG1123">
        <v>163</v>
      </c>
      <c r="AH1123" s="2">
        <v>53</v>
      </c>
      <c r="AI1123" s="7">
        <v>16</v>
      </c>
      <c r="AJ1123">
        <v>62</v>
      </c>
      <c r="AK1123">
        <v>0</v>
      </c>
      <c r="AL1123">
        <v>47</v>
      </c>
      <c r="AM1123">
        <v>22</v>
      </c>
      <c r="AN1123">
        <v>0</v>
      </c>
      <c r="AO1123" s="2">
        <v>0</v>
      </c>
    </row>
    <row r="1124" spans="1:41">
      <c r="A1124" s="2">
        <v>1304000</v>
      </c>
      <c r="B1124">
        <f t="shared" si="272"/>
        <v>21.733333333333334</v>
      </c>
      <c r="C1124" s="16">
        <v>1498881828</v>
      </c>
      <c r="D1124" s="6">
        <f t="shared" si="273"/>
        <v>42917.169305555552</v>
      </c>
      <c r="E1124" s="20">
        <v>464</v>
      </c>
      <c r="F1124" s="21">
        <v>-24016</v>
      </c>
      <c r="G1124" s="22">
        <v>-2616</v>
      </c>
      <c r="H1124">
        <f t="shared" si="274"/>
        <v>2.83203125E-2</v>
      </c>
      <c r="I1124">
        <f t="shared" si="275"/>
        <v>-1.4658203125</v>
      </c>
      <c r="J1124" s="2">
        <f t="shared" si="276"/>
        <v>-0.15966796875</v>
      </c>
      <c r="K1124" s="16">
        <v>-6445</v>
      </c>
      <c r="L1124" s="16">
        <v>17938</v>
      </c>
      <c r="M1124" s="16">
        <v>6394</v>
      </c>
      <c r="N1124" s="18">
        <f t="shared" si="277"/>
        <v>-49.123475609756099</v>
      </c>
      <c r="O1124">
        <f t="shared" si="278"/>
        <v>136.72256097560978</v>
      </c>
      <c r="P1124" s="2">
        <f t="shared" si="279"/>
        <v>48.734756097560982</v>
      </c>
      <c r="Q1124" s="14">
        <v>61</v>
      </c>
      <c r="R1124" s="14">
        <v>193</v>
      </c>
      <c r="S1124" s="27">
        <v>-7</v>
      </c>
      <c r="T1124" s="18">
        <f t="shared" si="280"/>
        <v>9.1522880720180044</v>
      </c>
      <c r="U1124" s="12">
        <f t="shared" si="281"/>
        <v>28.957239309827457</v>
      </c>
      <c r="V1124" s="2">
        <f t="shared" si="282"/>
        <v>-1.0502625656414104</v>
      </c>
      <c r="W1124" s="39">
        <f t="shared" si="283"/>
        <v>26.931732933233306</v>
      </c>
      <c r="X1124" s="39">
        <f t="shared" si="284"/>
        <v>9.5273818454613561</v>
      </c>
      <c r="Y1124" s="39">
        <f t="shared" si="285"/>
        <v>7.5018754688669587E-2</v>
      </c>
      <c r="Z1124" s="7">
        <f t="shared" si="286"/>
        <v>179.83286951303953</v>
      </c>
      <c r="AA1124" s="16">
        <v>176</v>
      </c>
      <c r="AB1124" s="57">
        <f t="shared" si="287"/>
        <v>21.52715128642885</v>
      </c>
      <c r="AC1124" s="2">
        <v>9</v>
      </c>
      <c r="AD1124" s="7">
        <v>4075</v>
      </c>
      <c r="AE1124">
        <v>346</v>
      </c>
      <c r="AF1124">
        <v>336</v>
      </c>
      <c r="AG1124">
        <v>294</v>
      </c>
      <c r="AH1124" s="2">
        <v>145</v>
      </c>
      <c r="AI1124" s="7">
        <v>16</v>
      </c>
      <c r="AJ1124">
        <v>66</v>
      </c>
      <c r="AK1124">
        <v>0</v>
      </c>
      <c r="AL1124">
        <v>5</v>
      </c>
      <c r="AM1124">
        <v>2</v>
      </c>
      <c r="AN1124">
        <v>7</v>
      </c>
      <c r="AO1124" s="2">
        <v>45</v>
      </c>
    </row>
    <row r="1125" spans="1:41">
      <c r="A1125" s="2">
        <v>1305000</v>
      </c>
      <c r="B1125">
        <f t="shared" si="272"/>
        <v>21.75</v>
      </c>
      <c r="C1125" s="16">
        <v>1498881829</v>
      </c>
      <c r="D1125" s="6">
        <f t="shared" si="273"/>
        <v>42917.169317129628</v>
      </c>
      <c r="E1125" s="20">
        <v>-1432</v>
      </c>
      <c r="F1125" s="21">
        <v>-13796</v>
      </c>
      <c r="G1125" s="22">
        <v>-1236</v>
      </c>
      <c r="H1125">
        <f t="shared" si="274"/>
        <v>-8.740234375E-2</v>
      </c>
      <c r="I1125">
        <f t="shared" si="275"/>
        <v>-0.842041015625</v>
      </c>
      <c r="J1125" s="2">
        <f t="shared" si="276"/>
        <v>-7.5439453125E-2</v>
      </c>
      <c r="K1125" s="16">
        <v>-4947</v>
      </c>
      <c r="L1125" s="16">
        <v>20277</v>
      </c>
      <c r="M1125" s="16">
        <v>11092</v>
      </c>
      <c r="N1125" s="18">
        <f t="shared" si="277"/>
        <v>-37.705792682926834</v>
      </c>
      <c r="O1125">
        <f t="shared" si="278"/>
        <v>154.55030487804879</v>
      </c>
      <c r="P1125" s="2">
        <f t="shared" si="279"/>
        <v>84.542682926829272</v>
      </c>
      <c r="Q1125" s="14">
        <v>-300</v>
      </c>
      <c r="R1125" s="14">
        <v>234</v>
      </c>
      <c r="S1125" s="27">
        <v>32</v>
      </c>
      <c r="T1125" s="18">
        <f t="shared" si="280"/>
        <v>-45.011252813203299</v>
      </c>
      <c r="U1125" s="12">
        <f t="shared" si="281"/>
        <v>35.108777194298575</v>
      </c>
      <c r="V1125" s="2">
        <f t="shared" si="282"/>
        <v>4.8012003000750187</v>
      </c>
      <c r="W1125" s="39">
        <f t="shared" si="283"/>
        <v>-27.231807951987999</v>
      </c>
      <c r="X1125" s="39">
        <f t="shared" si="284"/>
        <v>15.678919729932474</v>
      </c>
      <c r="Y1125" s="39">
        <f t="shared" si="285"/>
        <v>5.9264816204050987</v>
      </c>
      <c r="Z1125" s="7">
        <f t="shared" si="286"/>
        <v>4.3618054944512323</v>
      </c>
      <c r="AA1125" s="16">
        <v>176</v>
      </c>
      <c r="AB1125" s="57">
        <f t="shared" si="287"/>
        <v>21.52715128642885</v>
      </c>
      <c r="AC1125" s="2">
        <v>9</v>
      </c>
      <c r="AD1125" s="7">
        <v>4079</v>
      </c>
      <c r="AE1125">
        <v>147</v>
      </c>
      <c r="AF1125">
        <v>180</v>
      </c>
      <c r="AG1125">
        <v>174</v>
      </c>
      <c r="AH1125" s="2">
        <v>53</v>
      </c>
      <c r="AI1125" s="7">
        <v>16</v>
      </c>
      <c r="AJ1125">
        <v>94</v>
      </c>
      <c r="AK1125">
        <v>0</v>
      </c>
      <c r="AL1125">
        <v>78</v>
      </c>
      <c r="AM1125">
        <v>0</v>
      </c>
      <c r="AN1125">
        <v>11</v>
      </c>
      <c r="AO1125" s="2">
        <v>0</v>
      </c>
    </row>
    <row r="1126" spans="1:41">
      <c r="A1126" s="2">
        <v>1306000</v>
      </c>
      <c r="B1126">
        <f t="shared" si="272"/>
        <v>21.766666666666666</v>
      </c>
      <c r="C1126" s="16">
        <v>1498881830</v>
      </c>
      <c r="D1126" s="6">
        <f t="shared" si="273"/>
        <v>42917.169328703705</v>
      </c>
      <c r="E1126" s="20">
        <v>528</v>
      </c>
      <c r="F1126" s="21">
        <v>-4876</v>
      </c>
      <c r="G1126" s="22">
        <v>-708</v>
      </c>
      <c r="H1126">
        <f t="shared" si="274"/>
        <v>3.22265625E-2</v>
      </c>
      <c r="I1126">
        <f t="shared" si="275"/>
        <v>-0.297607421875</v>
      </c>
      <c r="J1126" s="2">
        <f t="shared" si="276"/>
        <v>-4.3212890625E-2</v>
      </c>
      <c r="K1126" s="16">
        <v>4492</v>
      </c>
      <c r="L1126" s="16">
        <v>20771</v>
      </c>
      <c r="M1126" s="16">
        <v>-1992</v>
      </c>
      <c r="N1126" s="18">
        <f t="shared" si="277"/>
        <v>34.237804878048784</v>
      </c>
      <c r="O1126">
        <f t="shared" si="278"/>
        <v>158.31554878048783</v>
      </c>
      <c r="P1126" s="2">
        <f t="shared" si="279"/>
        <v>-15.182926829268293</v>
      </c>
      <c r="Q1126" s="14">
        <v>-128</v>
      </c>
      <c r="R1126" s="14">
        <v>266</v>
      </c>
      <c r="S1126" s="27">
        <v>-32</v>
      </c>
      <c r="T1126" s="18">
        <f t="shared" si="280"/>
        <v>-19.204801200300075</v>
      </c>
      <c r="U1126" s="12">
        <f t="shared" si="281"/>
        <v>39.909977494373592</v>
      </c>
      <c r="V1126" s="2">
        <f t="shared" si="282"/>
        <v>-4.8012003000750187</v>
      </c>
      <c r="W1126" s="39">
        <f t="shared" si="283"/>
        <v>-1.4253563390847752</v>
      </c>
      <c r="X1126" s="39">
        <f t="shared" si="284"/>
        <v>20.480120030007491</v>
      </c>
      <c r="Y1126" s="39">
        <f t="shared" si="285"/>
        <v>-3.6759189797449388</v>
      </c>
      <c r="Z1126" s="7">
        <f t="shared" si="286"/>
        <v>296.44214365508731</v>
      </c>
      <c r="AA1126" s="16">
        <v>176</v>
      </c>
      <c r="AB1126" s="57">
        <f t="shared" si="287"/>
        <v>21.52715128642885</v>
      </c>
      <c r="AC1126" s="2">
        <v>9</v>
      </c>
      <c r="AD1126" s="7">
        <v>4084</v>
      </c>
      <c r="AE1126">
        <v>498</v>
      </c>
      <c r="AF1126">
        <v>468</v>
      </c>
      <c r="AG1126">
        <v>396</v>
      </c>
      <c r="AH1126" s="2">
        <v>219</v>
      </c>
      <c r="AI1126" s="7">
        <v>16</v>
      </c>
      <c r="AJ1126">
        <v>143</v>
      </c>
      <c r="AK1126">
        <v>0</v>
      </c>
      <c r="AL1126">
        <v>5</v>
      </c>
      <c r="AM1126">
        <v>10</v>
      </c>
      <c r="AN1126">
        <v>0</v>
      </c>
      <c r="AO1126" s="2">
        <v>31</v>
      </c>
    </row>
    <row r="1127" spans="1:41">
      <c r="A1127" s="2">
        <v>1307000</v>
      </c>
      <c r="B1127">
        <f t="shared" si="272"/>
        <v>21.783333333333335</v>
      </c>
      <c r="C1127" s="16">
        <v>1498881831</v>
      </c>
      <c r="D1127" s="6">
        <f t="shared" si="273"/>
        <v>42917.169340277775</v>
      </c>
      <c r="E1127" s="20">
        <v>-1048</v>
      </c>
      <c r="F1127" s="21">
        <v>-19628</v>
      </c>
      <c r="G1127" s="22">
        <v>-3176</v>
      </c>
      <c r="H1127">
        <f t="shared" si="274"/>
        <v>-6.396484375E-2</v>
      </c>
      <c r="I1127">
        <f t="shared" si="275"/>
        <v>-1.197998046875</v>
      </c>
      <c r="J1127" s="2">
        <f t="shared" si="276"/>
        <v>-0.19384765625</v>
      </c>
      <c r="K1127" s="16">
        <v>-2440</v>
      </c>
      <c r="L1127" s="16">
        <v>19768</v>
      </c>
      <c r="M1127" s="16">
        <v>-4193</v>
      </c>
      <c r="N1127" s="18">
        <f t="shared" si="277"/>
        <v>-18.597560975609756</v>
      </c>
      <c r="O1127">
        <f t="shared" si="278"/>
        <v>150.67073170731709</v>
      </c>
      <c r="P1127" s="2">
        <f t="shared" si="279"/>
        <v>-31.958841463414636</v>
      </c>
      <c r="Q1127" s="14">
        <v>-161</v>
      </c>
      <c r="R1127" s="14">
        <v>199</v>
      </c>
      <c r="S1127" s="27">
        <v>161</v>
      </c>
      <c r="T1127" s="18">
        <f t="shared" si="280"/>
        <v>-24.156039009752437</v>
      </c>
      <c r="U1127" s="12">
        <f t="shared" si="281"/>
        <v>29.857464366091524</v>
      </c>
      <c r="V1127" s="2">
        <f t="shared" si="282"/>
        <v>24.156039009752437</v>
      </c>
      <c r="W1127" s="39">
        <f t="shared" si="283"/>
        <v>-6.3765941485371371</v>
      </c>
      <c r="X1127" s="39">
        <f t="shared" si="284"/>
        <v>10.427606901725422</v>
      </c>
      <c r="Y1127" s="39">
        <f t="shared" si="285"/>
        <v>25.281320330082515</v>
      </c>
      <c r="Z1127" s="7">
        <f t="shared" si="286"/>
        <v>70.92789018108401</v>
      </c>
      <c r="AA1127" s="16">
        <v>128</v>
      </c>
      <c r="AB1127" s="57">
        <f t="shared" si="287"/>
        <v>21.383382753766437</v>
      </c>
      <c r="AC1127" s="2">
        <v>9</v>
      </c>
      <c r="AD1127" s="7">
        <v>4089</v>
      </c>
      <c r="AE1127">
        <v>147</v>
      </c>
      <c r="AF1127">
        <v>184</v>
      </c>
      <c r="AG1127">
        <v>179</v>
      </c>
      <c r="AH1127" s="2">
        <v>52</v>
      </c>
      <c r="AI1127" s="7">
        <v>16</v>
      </c>
      <c r="AJ1127">
        <v>72</v>
      </c>
      <c r="AK1127">
        <v>0</v>
      </c>
      <c r="AL1127">
        <v>13</v>
      </c>
      <c r="AM1127">
        <v>0</v>
      </c>
      <c r="AN1127">
        <v>39</v>
      </c>
      <c r="AO1127" s="2">
        <v>5</v>
      </c>
    </row>
    <row r="1128" spans="1:41">
      <c r="A1128" s="2">
        <v>1308000</v>
      </c>
      <c r="B1128">
        <f t="shared" si="272"/>
        <v>21.8</v>
      </c>
      <c r="C1128" s="16">
        <v>1498881832</v>
      </c>
      <c r="D1128" s="6">
        <f t="shared" si="273"/>
        <v>42917.169351851851</v>
      </c>
      <c r="E1128" s="20">
        <v>-2652</v>
      </c>
      <c r="F1128" s="21">
        <v>-19928</v>
      </c>
      <c r="G1128" s="22">
        <v>-8180</v>
      </c>
      <c r="H1128">
        <f t="shared" si="274"/>
        <v>-0.161865234375</v>
      </c>
      <c r="I1128">
        <f t="shared" si="275"/>
        <v>-1.21630859375</v>
      </c>
      <c r="J1128" s="2">
        <f t="shared" si="276"/>
        <v>-0.499267578125</v>
      </c>
      <c r="K1128" s="16">
        <v>-282</v>
      </c>
      <c r="L1128" s="16">
        <v>16502</v>
      </c>
      <c r="M1128" s="16">
        <v>5481</v>
      </c>
      <c r="N1128" s="18">
        <f t="shared" si="277"/>
        <v>-2.149390243902439</v>
      </c>
      <c r="O1128">
        <f t="shared" si="278"/>
        <v>125.77743902439026</v>
      </c>
      <c r="P1128" s="2">
        <f t="shared" si="279"/>
        <v>41.775914634146346</v>
      </c>
      <c r="Q1128" s="14">
        <v>-275</v>
      </c>
      <c r="R1128" s="14">
        <v>137</v>
      </c>
      <c r="S1128" s="27">
        <v>-249</v>
      </c>
      <c r="T1128" s="18">
        <f t="shared" si="280"/>
        <v>-41.260315078769693</v>
      </c>
      <c r="U1128" s="12">
        <f t="shared" si="281"/>
        <v>20.555138784696172</v>
      </c>
      <c r="V1128" s="2">
        <f t="shared" si="282"/>
        <v>-37.359339834958739</v>
      </c>
      <c r="W1128" s="39">
        <f t="shared" si="283"/>
        <v>-23.480870217554394</v>
      </c>
      <c r="X1128" s="39">
        <f t="shared" si="284"/>
        <v>1.1252813203300711</v>
      </c>
      <c r="Y1128" s="39">
        <f t="shared" si="285"/>
        <v>-36.234058514628657</v>
      </c>
      <c r="Z1128" s="7">
        <f t="shared" si="286"/>
        <v>308.74725698678787</v>
      </c>
      <c r="AA1128" s="16">
        <v>96</v>
      </c>
      <c r="AB1128" s="57">
        <f t="shared" si="287"/>
        <v>21.287537065324827</v>
      </c>
      <c r="AC1128" s="2">
        <v>9</v>
      </c>
      <c r="AD1128" s="7">
        <v>4094</v>
      </c>
      <c r="AE1128">
        <v>203</v>
      </c>
      <c r="AF1128">
        <v>226</v>
      </c>
      <c r="AG1128">
        <v>207</v>
      </c>
      <c r="AH1128" s="2">
        <v>77</v>
      </c>
      <c r="AI1128" s="7">
        <v>16</v>
      </c>
      <c r="AJ1128">
        <v>131</v>
      </c>
      <c r="AK1128">
        <v>0</v>
      </c>
      <c r="AL1128">
        <v>42</v>
      </c>
      <c r="AM1128">
        <v>33</v>
      </c>
      <c r="AN1128">
        <v>1</v>
      </c>
      <c r="AO1128" s="2">
        <v>0</v>
      </c>
    </row>
    <row r="1129" spans="1:41">
      <c r="A1129" s="2">
        <v>1309000</v>
      </c>
      <c r="B1129">
        <f t="shared" si="272"/>
        <v>21.816666666666666</v>
      </c>
      <c r="C1129" s="16">
        <v>1498881833</v>
      </c>
      <c r="D1129" s="6">
        <f t="shared" si="273"/>
        <v>42917.169363425928</v>
      </c>
      <c r="E1129" s="20">
        <v>-704</v>
      </c>
      <c r="F1129" s="21">
        <v>-22972</v>
      </c>
      <c r="G1129" s="22">
        <v>-6140</v>
      </c>
      <c r="H1129">
        <f t="shared" si="274"/>
        <v>-4.296875E-2</v>
      </c>
      <c r="I1129">
        <f t="shared" si="275"/>
        <v>-1.402099609375</v>
      </c>
      <c r="J1129" s="2">
        <f t="shared" si="276"/>
        <v>-0.374755859375</v>
      </c>
      <c r="K1129" s="16">
        <v>8168</v>
      </c>
      <c r="L1129" s="16">
        <v>16004</v>
      </c>
      <c r="M1129" s="16">
        <v>-7730</v>
      </c>
      <c r="N1129" s="18">
        <f t="shared" si="277"/>
        <v>62.256097560975618</v>
      </c>
      <c r="O1129">
        <f t="shared" si="278"/>
        <v>121.98170731707319</v>
      </c>
      <c r="P1129" s="2">
        <f t="shared" si="279"/>
        <v>-58.917682926829272</v>
      </c>
      <c r="Q1129" s="14">
        <v>40</v>
      </c>
      <c r="R1129" s="14">
        <v>214</v>
      </c>
      <c r="S1129" s="27">
        <v>-40</v>
      </c>
      <c r="T1129" s="18">
        <f t="shared" si="280"/>
        <v>6.001500375093773</v>
      </c>
      <c r="U1129" s="12">
        <f t="shared" si="281"/>
        <v>32.108027006751691</v>
      </c>
      <c r="V1129" s="2">
        <f t="shared" si="282"/>
        <v>-6.001500375093773</v>
      </c>
      <c r="W1129" s="39">
        <f t="shared" si="283"/>
        <v>23.780945236309073</v>
      </c>
      <c r="X1129" s="39">
        <f t="shared" si="284"/>
        <v>12.678169542385589</v>
      </c>
      <c r="Y1129" s="39">
        <f t="shared" si="285"/>
        <v>-4.876219054763693</v>
      </c>
      <c r="Z1129" s="7">
        <f t="shared" si="286"/>
        <v>192.13464040238932</v>
      </c>
      <c r="AA1129" s="16">
        <v>128</v>
      </c>
      <c r="AB1129" s="57">
        <f t="shared" si="287"/>
        <v>21.383382753766437</v>
      </c>
      <c r="AC1129" s="2">
        <v>9</v>
      </c>
      <c r="AD1129" s="7">
        <v>4099</v>
      </c>
      <c r="AE1129">
        <v>396</v>
      </c>
      <c r="AF1129">
        <v>372</v>
      </c>
      <c r="AG1129">
        <v>317</v>
      </c>
      <c r="AH1129" s="2">
        <v>166</v>
      </c>
      <c r="AI1129" s="7">
        <v>16</v>
      </c>
      <c r="AJ1129">
        <v>84</v>
      </c>
      <c r="AK1129">
        <v>0</v>
      </c>
      <c r="AL1129">
        <v>7</v>
      </c>
      <c r="AM1129">
        <v>0</v>
      </c>
      <c r="AN1129">
        <v>6</v>
      </c>
      <c r="AO1129" s="2">
        <v>42</v>
      </c>
    </row>
    <row r="1130" spans="1:41">
      <c r="A1130" s="2">
        <v>1310000</v>
      </c>
      <c r="B1130">
        <f t="shared" si="272"/>
        <v>21.833333333333332</v>
      </c>
      <c r="C1130" s="16">
        <v>1498881834</v>
      </c>
      <c r="D1130" s="6">
        <f t="shared" si="273"/>
        <v>42917.169374999998</v>
      </c>
      <c r="E1130" s="20">
        <v>-484</v>
      </c>
      <c r="F1130" s="21">
        <v>-15080</v>
      </c>
      <c r="G1130" s="22">
        <v>-3824</v>
      </c>
      <c r="H1130">
        <f t="shared" si="274"/>
        <v>-2.9541015625E-2</v>
      </c>
      <c r="I1130">
        <f t="shared" si="275"/>
        <v>-0.92041015625</v>
      </c>
      <c r="J1130" s="2">
        <f t="shared" si="276"/>
        <v>-0.2333984375</v>
      </c>
      <c r="K1130" s="16">
        <v>-6837</v>
      </c>
      <c r="L1130" s="16">
        <v>8727</v>
      </c>
      <c r="M1130" s="16">
        <v>-5512</v>
      </c>
      <c r="N1130" s="18">
        <f t="shared" si="277"/>
        <v>-52.111280487804883</v>
      </c>
      <c r="O1130">
        <f t="shared" si="278"/>
        <v>66.516768292682926</v>
      </c>
      <c r="P1130" s="2">
        <f t="shared" si="279"/>
        <v>-42.012195121951223</v>
      </c>
      <c r="Q1130" s="14">
        <v>28</v>
      </c>
      <c r="R1130" s="14">
        <v>218</v>
      </c>
      <c r="S1130" s="27">
        <v>44</v>
      </c>
      <c r="T1130" s="18">
        <f t="shared" si="280"/>
        <v>4.2010502625656416</v>
      </c>
      <c r="U1130" s="12">
        <f t="shared" si="281"/>
        <v>32.708177044261063</v>
      </c>
      <c r="V1130" s="2">
        <f t="shared" si="282"/>
        <v>6.601650412603151</v>
      </c>
      <c r="W1130" s="39">
        <f t="shared" si="283"/>
        <v>21.980495123780941</v>
      </c>
      <c r="X1130" s="39">
        <f t="shared" si="284"/>
        <v>13.278319579894962</v>
      </c>
      <c r="Y1130" s="39">
        <f t="shared" si="285"/>
        <v>7.726931732933231</v>
      </c>
      <c r="Z1130" s="7">
        <f t="shared" si="286"/>
        <v>159.71745648892306</v>
      </c>
      <c r="AA1130" s="16">
        <v>176</v>
      </c>
      <c r="AB1130" s="57">
        <f t="shared" si="287"/>
        <v>21.52715128642885</v>
      </c>
      <c r="AC1130" s="2">
        <v>9</v>
      </c>
      <c r="AD1130" s="7">
        <v>4105</v>
      </c>
      <c r="AE1130">
        <v>204</v>
      </c>
      <c r="AF1130">
        <v>223</v>
      </c>
      <c r="AG1130">
        <v>205</v>
      </c>
      <c r="AH1130" s="2">
        <v>77</v>
      </c>
      <c r="AI1130" s="7">
        <v>16</v>
      </c>
      <c r="AJ1130">
        <v>92</v>
      </c>
      <c r="AK1130">
        <v>0</v>
      </c>
      <c r="AL1130">
        <v>7</v>
      </c>
      <c r="AM1130">
        <v>0</v>
      </c>
      <c r="AN1130">
        <v>61</v>
      </c>
      <c r="AO1130" s="2">
        <v>9</v>
      </c>
    </row>
    <row r="1131" spans="1:41">
      <c r="A1131" s="2">
        <v>1311000</v>
      </c>
      <c r="B1131">
        <f t="shared" si="272"/>
        <v>21.85</v>
      </c>
      <c r="C1131" s="16">
        <v>1498881835</v>
      </c>
      <c r="D1131" s="6">
        <f t="shared" si="273"/>
        <v>42917.169386574074</v>
      </c>
      <c r="E1131" s="20">
        <v>820</v>
      </c>
      <c r="F1131" s="21">
        <v>-19188</v>
      </c>
      <c r="G1131" s="22">
        <v>-4460</v>
      </c>
      <c r="H1131">
        <f t="shared" si="274"/>
        <v>5.0048828125E-2</v>
      </c>
      <c r="I1131">
        <f t="shared" si="275"/>
        <v>-1.171142578125</v>
      </c>
      <c r="J1131" s="2">
        <f t="shared" si="276"/>
        <v>-0.272216796875</v>
      </c>
      <c r="K1131" s="16">
        <v>1586</v>
      </c>
      <c r="L1131" s="16">
        <v>1453</v>
      </c>
      <c r="M1131" s="16">
        <v>-7921</v>
      </c>
      <c r="N1131" s="18">
        <f t="shared" si="277"/>
        <v>12.088414634146343</v>
      </c>
      <c r="O1131">
        <f t="shared" si="278"/>
        <v>11.074695121951221</v>
      </c>
      <c r="P1131" s="2">
        <f t="shared" si="279"/>
        <v>-60.373475609756106</v>
      </c>
      <c r="Q1131" s="14">
        <v>-253</v>
      </c>
      <c r="R1131" s="14">
        <v>209</v>
      </c>
      <c r="S1131" s="27">
        <v>125</v>
      </c>
      <c r="T1131" s="18">
        <f t="shared" si="280"/>
        <v>-37.959489872468119</v>
      </c>
      <c r="U1131" s="12">
        <f t="shared" si="281"/>
        <v>31.357839459864966</v>
      </c>
      <c r="V1131" s="2">
        <f t="shared" si="282"/>
        <v>18.75468867216804</v>
      </c>
      <c r="W1131" s="39">
        <f t="shared" si="283"/>
        <v>-20.180045011252819</v>
      </c>
      <c r="X1131" s="39">
        <f t="shared" si="284"/>
        <v>11.927981995498865</v>
      </c>
      <c r="Y1131" s="39">
        <f t="shared" si="285"/>
        <v>19.879969992498118</v>
      </c>
      <c r="Z1131" s="7">
        <f t="shared" si="286"/>
        <v>38.178900791867449</v>
      </c>
      <c r="AA1131" s="16">
        <v>144</v>
      </c>
      <c r="AB1131" s="57">
        <f t="shared" si="287"/>
        <v>21.43130559798724</v>
      </c>
      <c r="AC1131" s="2">
        <v>9</v>
      </c>
      <c r="AD1131" s="7">
        <v>4108</v>
      </c>
      <c r="AE1131">
        <v>154</v>
      </c>
      <c r="AF1131">
        <v>192</v>
      </c>
      <c r="AG1131">
        <v>186</v>
      </c>
      <c r="AH1131" s="2">
        <v>55</v>
      </c>
      <c r="AI1131" s="7">
        <v>16</v>
      </c>
      <c r="AJ1131">
        <v>58</v>
      </c>
      <c r="AK1131">
        <v>0</v>
      </c>
      <c r="AL1131">
        <v>3</v>
      </c>
      <c r="AM1131">
        <v>0</v>
      </c>
      <c r="AN1131">
        <v>31</v>
      </c>
      <c r="AO1131" s="2">
        <v>9</v>
      </c>
    </row>
    <row r="1132" spans="1:41">
      <c r="A1132" s="2">
        <v>1312000</v>
      </c>
      <c r="B1132">
        <f t="shared" si="272"/>
        <v>21.866666666666667</v>
      </c>
      <c r="C1132" s="16">
        <v>1498881836</v>
      </c>
      <c r="D1132" s="6">
        <f t="shared" si="273"/>
        <v>42917.169398148151</v>
      </c>
      <c r="E1132" s="20">
        <v>-964</v>
      </c>
      <c r="F1132" s="21">
        <v>-9596</v>
      </c>
      <c r="G1132" s="22">
        <v>-3216</v>
      </c>
      <c r="H1132">
        <f t="shared" si="274"/>
        <v>-5.8837890625E-2</v>
      </c>
      <c r="I1132">
        <f t="shared" si="275"/>
        <v>-0.585693359375</v>
      </c>
      <c r="J1132" s="2">
        <f t="shared" si="276"/>
        <v>-0.1962890625</v>
      </c>
      <c r="K1132" s="16">
        <v>3657</v>
      </c>
      <c r="L1132" s="16">
        <v>-2619</v>
      </c>
      <c r="M1132" s="16">
        <v>4783</v>
      </c>
      <c r="N1132" s="18">
        <f t="shared" si="277"/>
        <v>27.873475609756099</v>
      </c>
      <c r="O1132">
        <f t="shared" si="278"/>
        <v>-19.961890243902442</v>
      </c>
      <c r="P1132" s="2">
        <f t="shared" si="279"/>
        <v>36.455792682926834</v>
      </c>
      <c r="Q1132" s="14">
        <v>-297</v>
      </c>
      <c r="R1132" s="14">
        <v>199</v>
      </c>
      <c r="S1132" s="27">
        <v>107</v>
      </c>
      <c r="T1132" s="18">
        <f t="shared" si="280"/>
        <v>-44.561140285071268</v>
      </c>
      <c r="U1132" s="12">
        <f t="shared" si="281"/>
        <v>29.857464366091524</v>
      </c>
      <c r="V1132" s="2">
        <f t="shared" si="282"/>
        <v>16.054013503375845</v>
      </c>
      <c r="W1132" s="39">
        <f t="shared" si="283"/>
        <v>-26.781695423855968</v>
      </c>
      <c r="X1132" s="39">
        <f t="shared" si="284"/>
        <v>10.427606901725422</v>
      </c>
      <c r="Y1132" s="39">
        <f t="shared" si="285"/>
        <v>17.179294823705924</v>
      </c>
      <c r="Z1132" s="7">
        <f t="shared" si="286"/>
        <v>25.725191081595511</v>
      </c>
      <c r="AA1132" s="16">
        <v>128</v>
      </c>
      <c r="AB1132" s="57">
        <f t="shared" si="287"/>
        <v>21.383382753766437</v>
      </c>
      <c r="AC1132" s="2">
        <v>9</v>
      </c>
      <c r="AD1132" s="7">
        <v>4112</v>
      </c>
      <c r="AE1132">
        <v>162</v>
      </c>
      <c r="AF1132">
        <v>197</v>
      </c>
      <c r="AG1132">
        <v>188</v>
      </c>
      <c r="AH1132" s="2">
        <v>59</v>
      </c>
      <c r="AI1132" s="7">
        <v>16</v>
      </c>
      <c r="AJ1132">
        <v>114</v>
      </c>
      <c r="AK1132">
        <v>0</v>
      </c>
      <c r="AL1132">
        <v>4</v>
      </c>
      <c r="AM1132">
        <v>0</v>
      </c>
      <c r="AN1132">
        <v>26</v>
      </c>
      <c r="AO1132" s="2">
        <v>23</v>
      </c>
    </row>
    <row r="1133" spans="1:41">
      <c r="A1133" s="2">
        <v>1313000</v>
      </c>
      <c r="B1133">
        <f t="shared" si="272"/>
        <v>21.883333333333333</v>
      </c>
      <c r="C1133" s="16">
        <v>1498881837</v>
      </c>
      <c r="D1133" s="6">
        <f t="shared" si="273"/>
        <v>42917.169409722221</v>
      </c>
      <c r="E1133" s="20">
        <v>-496</v>
      </c>
      <c r="F1133" s="21">
        <v>-17040</v>
      </c>
      <c r="G1133" s="22">
        <v>-3220</v>
      </c>
      <c r="H1133">
        <f t="shared" si="274"/>
        <v>-3.02734375E-2</v>
      </c>
      <c r="I1133">
        <f t="shared" si="275"/>
        <v>-1.0400390625</v>
      </c>
      <c r="J1133" s="2">
        <f t="shared" si="276"/>
        <v>-0.196533203125</v>
      </c>
      <c r="K1133" s="16">
        <v>217</v>
      </c>
      <c r="L1133" s="16">
        <v>-993</v>
      </c>
      <c r="M1133" s="16">
        <v>3625</v>
      </c>
      <c r="N1133" s="18">
        <f t="shared" si="277"/>
        <v>1.6539634146341464</v>
      </c>
      <c r="O1133">
        <f t="shared" si="278"/>
        <v>-7.5685975609756104</v>
      </c>
      <c r="P1133" s="2">
        <f t="shared" si="279"/>
        <v>27.62957317073171</v>
      </c>
      <c r="Q1133" s="14">
        <v>-117</v>
      </c>
      <c r="R1133" s="14">
        <v>221</v>
      </c>
      <c r="S1133" s="27">
        <v>129</v>
      </c>
      <c r="T1133" s="18">
        <f t="shared" si="280"/>
        <v>-17.554388597149288</v>
      </c>
      <c r="U1133" s="12">
        <f t="shared" si="281"/>
        <v>33.158289572393095</v>
      </c>
      <c r="V1133" s="2">
        <f t="shared" si="282"/>
        <v>19.35483870967742</v>
      </c>
      <c r="W1133" s="39">
        <f t="shared" si="283"/>
        <v>0.22505626406601209</v>
      </c>
      <c r="X1133" s="39">
        <f t="shared" si="284"/>
        <v>13.728432108026993</v>
      </c>
      <c r="Y1133" s="39">
        <f t="shared" si="285"/>
        <v>20.480120030007498</v>
      </c>
      <c r="Z1133" s="7">
        <f t="shared" si="286"/>
        <v>86.411534513270212</v>
      </c>
      <c r="AA1133" s="16">
        <v>64</v>
      </c>
      <c r="AB1133" s="57">
        <f t="shared" si="287"/>
        <v>21.191691376883217</v>
      </c>
      <c r="AC1133" s="2">
        <v>9</v>
      </c>
      <c r="AD1133" s="7">
        <v>4115</v>
      </c>
      <c r="AE1133">
        <v>203</v>
      </c>
      <c r="AF1133">
        <v>223</v>
      </c>
      <c r="AG1133">
        <v>206</v>
      </c>
      <c r="AH1133" s="2">
        <v>77</v>
      </c>
      <c r="AI1133" s="7">
        <v>16</v>
      </c>
      <c r="AJ1133">
        <v>75</v>
      </c>
      <c r="AK1133">
        <v>0</v>
      </c>
      <c r="AL1133">
        <v>7</v>
      </c>
      <c r="AM1133">
        <v>0</v>
      </c>
      <c r="AN1133">
        <v>56</v>
      </c>
      <c r="AO1133" s="2">
        <v>17</v>
      </c>
    </row>
    <row r="1134" spans="1:41">
      <c r="A1134" s="2">
        <v>1314000</v>
      </c>
      <c r="B1134">
        <f t="shared" si="272"/>
        <v>21.9</v>
      </c>
      <c r="C1134" s="16">
        <v>1498881838</v>
      </c>
      <c r="D1134" s="6">
        <f t="shared" si="273"/>
        <v>42917.169421296298</v>
      </c>
      <c r="E1134" s="20">
        <v>-792</v>
      </c>
      <c r="F1134" s="21">
        <v>-20616</v>
      </c>
      <c r="G1134" s="22">
        <v>-4300</v>
      </c>
      <c r="H1134">
        <f t="shared" si="274"/>
        <v>-4.833984375E-2</v>
      </c>
      <c r="I1134">
        <f t="shared" si="275"/>
        <v>-1.25830078125</v>
      </c>
      <c r="J1134" s="2">
        <f t="shared" si="276"/>
        <v>-0.262451171875</v>
      </c>
      <c r="K1134" s="16">
        <v>-2814</v>
      </c>
      <c r="L1134" s="16">
        <v>4753</v>
      </c>
      <c r="M1134" s="16">
        <v>-6118</v>
      </c>
      <c r="N1134" s="18">
        <f t="shared" si="277"/>
        <v>-21.448170731707318</v>
      </c>
      <c r="O1134">
        <f t="shared" si="278"/>
        <v>36.22713414634147</v>
      </c>
      <c r="P1134" s="2">
        <f t="shared" si="279"/>
        <v>-46.631097560975611</v>
      </c>
      <c r="Q1134" s="14">
        <v>-103</v>
      </c>
      <c r="R1134" s="14">
        <v>161</v>
      </c>
      <c r="S1134" s="27">
        <v>211</v>
      </c>
      <c r="T1134" s="18">
        <f t="shared" si="280"/>
        <v>-15.453863465866467</v>
      </c>
      <c r="U1134" s="12">
        <f t="shared" si="281"/>
        <v>24.156039009752437</v>
      </c>
      <c r="V1134" s="2">
        <f t="shared" si="282"/>
        <v>31.657914478619656</v>
      </c>
      <c r="W1134" s="39">
        <f t="shared" si="283"/>
        <v>2.3255813953488325</v>
      </c>
      <c r="X1134" s="39">
        <f t="shared" si="284"/>
        <v>4.7261815453863356</v>
      </c>
      <c r="Y1134" s="39">
        <f t="shared" si="285"/>
        <v>32.783195798949734</v>
      </c>
      <c r="Z1134" s="7">
        <f t="shared" si="286"/>
        <v>90.00139522921738</v>
      </c>
      <c r="AA1134" s="16">
        <v>144</v>
      </c>
      <c r="AB1134" s="57">
        <f t="shared" si="287"/>
        <v>21.43130559798724</v>
      </c>
      <c r="AC1134" s="2">
        <v>9</v>
      </c>
      <c r="AD1134" s="7">
        <v>4119</v>
      </c>
      <c r="AE1134">
        <v>160</v>
      </c>
      <c r="AF1134">
        <v>186</v>
      </c>
      <c r="AG1134">
        <v>176</v>
      </c>
      <c r="AH1134" s="2">
        <v>60</v>
      </c>
      <c r="AI1134" s="7">
        <v>16</v>
      </c>
      <c r="AJ1134">
        <v>111</v>
      </c>
      <c r="AK1134">
        <v>0</v>
      </c>
      <c r="AL1134">
        <v>6</v>
      </c>
      <c r="AM1134">
        <v>0</v>
      </c>
      <c r="AN1134">
        <v>72</v>
      </c>
      <c r="AO1134" s="2">
        <v>20</v>
      </c>
    </row>
    <row r="1135" spans="1:41">
      <c r="A1135" s="2">
        <v>1315000</v>
      </c>
      <c r="B1135">
        <f t="shared" si="272"/>
        <v>21.916666666666668</v>
      </c>
      <c r="C1135" s="16">
        <v>1498881839</v>
      </c>
      <c r="D1135" s="6">
        <f t="shared" si="273"/>
        <v>42917.169432870374</v>
      </c>
      <c r="E1135" s="20">
        <v>524</v>
      </c>
      <c r="F1135" s="21">
        <v>-16800</v>
      </c>
      <c r="G1135" s="22">
        <v>-4852</v>
      </c>
      <c r="H1135">
        <f t="shared" si="274"/>
        <v>3.1982421875E-2</v>
      </c>
      <c r="I1135">
        <f t="shared" si="275"/>
        <v>-1.025390625</v>
      </c>
      <c r="J1135" s="2">
        <f t="shared" si="276"/>
        <v>-0.296142578125</v>
      </c>
      <c r="K1135" s="16">
        <v>-154</v>
      </c>
      <c r="L1135" s="16">
        <v>3288</v>
      </c>
      <c r="M1135" s="16">
        <v>720</v>
      </c>
      <c r="N1135" s="18">
        <f t="shared" si="277"/>
        <v>-1.1737804878048781</v>
      </c>
      <c r="O1135">
        <f t="shared" si="278"/>
        <v>25.060975609756099</v>
      </c>
      <c r="P1135" s="2">
        <f t="shared" si="279"/>
        <v>5.4878048780487809</v>
      </c>
      <c r="Q1135" s="14">
        <v>-271</v>
      </c>
      <c r="R1135" s="14">
        <v>189</v>
      </c>
      <c r="S1135" s="27">
        <v>125</v>
      </c>
      <c r="T1135" s="18">
        <f t="shared" si="280"/>
        <v>-40.660165041260314</v>
      </c>
      <c r="U1135" s="12">
        <f t="shared" si="281"/>
        <v>28.357089272318078</v>
      </c>
      <c r="V1135" s="2">
        <f t="shared" si="282"/>
        <v>18.75468867216804</v>
      </c>
      <c r="W1135" s="39">
        <f t="shared" si="283"/>
        <v>-22.880720180045014</v>
      </c>
      <c r="X1135" s="39">
        <f t="shared" si="284"/>
        <v>8.9272318079519764</v>
      </c>
      <c r="Y1135" s="39">
        <f t="shared" si="285"/>
        <v>19.879969992498118</v>
      </c>
      <c r="Z1135" s="7">
        <f t="shared" si="286"/>
        <v>34.424695630151973</v>
      </c>
      <c r="AA1135" s="16">
        <v>144</v>
      </c>
      <c r="AB1135" s="57">
        <f t="shared" si="287"/>
        <v>21.43130559798724</v>
      </c>
      <c r="AC1135" s="2">
        <v>9</v>
      </c>
      <c r="AD1135" s="7">
        <v>4124</v>
      </c>
      <c r="AE1135">
        <v>152</v>
      </c>
      <c r="AF1135">
        <v>186</v>
      </c>
      <c r="AG1135">
        <v>180</v>
      </c>
      <c r="AH1135" s="2">
        <v>55</v>
      </c>
      <c r="AI1135" s="7">
        <v>16</v>
      </c>
      <c r="AJ1135">
        <v>68</v>
      </c>
      <c r="AK1135">
        <v>0</v>
      </c>
      <c r="AL1135">
        <v>21</v>
      </c>
      <c r="AM1135">
        <v>0</v>
      </c>
      <c r="AN1135">
        <v>53</v>
      </c>
      <c r="AO1135" s="2">
        <v>5</v>
      </c>
    </row>
    <row r="1136" spans="1:41">
      <c r="A1136" s="2">
        <v>1316000</v>
      </c>
      <c r="B1136">
        <f t="shared" si="272"/>
        <v>21.933333333333334</v>
      </c>
      <c r="C1136" s="16">
        <v>1498881840</v>
      </c>
      <c r="D1136" s="6">
        <f t="shared" si="273"/>
        <v>42917.169444444444</v>
      </c>
      <c r="E1136" s="20">
        <v>-392</v>
      </c>
      <c r="F1136" s="21">
        <v>-13804</v>
      </c>
      <c r="G1136" s="22">
        <v>-3928</v>
      </c>
      <c r="H1136">
        <f t="shared" si="274"/>
        <v>-2.392578125E-2</v>
      </c>
      <c r="I1136">
        <f t="shared" si="275"/>
        <v>-0.842529296875</v>
      </c>
      <c r="J1136" s="2">
        <f t="shared" si="276"/>
        <v>-0.23974609375</v>
      </c>
      <c r="K1136" s="16">
        <v>-2391</v>
      </c>
      <c r="L1136" s="16">
        <v>553</v>
      </c>
      <c r="M1136" s="16">
        <v>2356</v>
      </c>
      <c r="N1136" s="18">
        <f t="shared" si="277"/>
        <v>-18.224085365853661</v>
      </c>
      <c r="O1136">
        <f t="shared" si="278"/>
        <v>4.2149390243902447</v>
      </c>
      <c r="P1136" s="2">
        <f t="shared" si="279"/>
        <v>17.957317073170735</v>
      </c>
      <c r="Q1136" s="14">
        <v>-161</v>
      </c>
      <c r="R1136" s="14">
        <v>245</v>
      </c>
      <c r="S1136" s="27">
        <v>109</v>
      </c>
      <c r="T1136" s="18">
        <f t="shared" si="280"/>
        <v>-24.156039009752437</v>
      </c>
      <c r="U1136" s="12">
        <f t="shared" si="281"/>
        <v>36.759189797449359</v>
      </c>
      <c r="V1136" s="2">
        <f t="shared" si="282"/>
        <v>16.354088522130532</v>
      </c>
      <c r="W1136" s="39">
        <f t="shared" si="283"/>
        <v>-6.3765941485371371</v>
      </c>
      <c r="X1136" s="39">
        <f t="shared" si="284"/>
        <v>17.329332333083258</v>
      </c>
      <c r="Y1136" s="39">
        <f t="shared" si="285"/>
        <v>17.479369842460613</v>
      </c>
      <c r="Z1136" s="7">
        <f t="shared" si="286"/>
        <v>64.763955376747006</v>
      </c>
      <c r="AA1136" s="16">
        <v>80</v>
      </c>
      <c r="AB1136" s="57">
        <f t="shared" si="287"/>
        <v>21.239614221104024</v>
      </c>
      <c r="AC1136" s="2">
        <v>9</v>
      </c>
      <c r="AD1136" s="7">
        <v>4129</v>
      </c>
      <c r="AE1136">
        <v>159</v>
      </c>
      <c r="AF1136">
        <v>189</v>
      </c>
      <c r="AG1136">
        <v>182</v>
      </c>
      <c r="AH1136" s="2">
        <v>58</v>
      </c>
      <c r="AI1136" s="7">
        <v>16</v>
      </c>
      <c r="AJ1136">
        <v>77</v>
      </c>
      <c r="AK1136">
        <v>0</v>
      </c>
      <c r="AL1136">
        <v>41</v>
      </c>
      <c r="AM1136">
        <v>0</v>
      </c>
      <c r="AN1136">
        <v>63</v>
      </c>
      <c r="AO1136" s="2">
        <v>0</v>
      </c>
    </row>
    <row r="1137" spans="1:41">
      <c r="A1137" s="2">
        <v>1317000</v>
      </c>
      <c r="B1137">
        <f t="shared" si="272"/>
        <v>21.95</v>
      </c>
      <c r="C1137" s="16">
        <v>1498881841</v>
      </c>
      <c r="D1137" s="6">
        <f t="shared" si="273"/>
        <v>42917.169456018513</v>
      </c>
      <c r="E1137" s="20">
        <v>-608</v>
      </c>
      <c r="F1137" s="21">
        <v>-20920</v>
      </c>
      <c r="G1137" s="22">
        <v>-5448</v>
      </c>
      <c r="H1137">
        <f t="shared" si="274"/>
        <v>-3.7109375E-2</v>
      </c>
      <c r="I1137">
        <f t="shared" si="275"/>
        <v>-1.27685546875</v>
      </c>
      <c r="J1137" s="2">
        <f t="shared" si="276"/>
        <v>-0.33251953125</v>
      </c>
      <c r="K1137" s="16">
        <v>2339</v>
      </c>
      <c r="L1137" s="16">
        <v>-3485</v>
      </c>
      <c r="M1137" s="16">
        <v>-6703</v>
      </c>
      <c r="N1137" s="18">
        <f t="shared" si="277"/>
        <v>17.827743902439025</v>
      </c>
      <c r="O1137">
        <f t="shared" si="278"/>
        <v>-26.562500000000004</v>
      </c>
      <c r="P1137" s="2">
        <f t="shared" si="279"/>
        <v>-51.089939024390247</v>
      </c>
      <c r="Q1137" s="14">
        <v>-221</v>
      </c>
      <c r="R1137" s="14">
        <v>223</v>
      </c>
      <c r="S1137" s="27">
        <v>121</v>
      </c>
      <c r="T1137" s="18">
        <f t="shared" si="280"/>
        <v>-33.158289572393095</v>
      </c>
      <c r="U1137" s="12">
        <f t="shared" si="281"/>
        <v>33.458364591147784</v>
      </c>
      <c r="V1137" s="2">
        <f t="shared" si="282"/>
        <v>18.154538634658664</v>
      </c>
      <c r="W1137" s="39">
        <f t="shared" si="283"/>
        <v>-15.378844711177795</v>
      </c>
      <c r="X1137" s="39">
        <f t="shared" si="284"/>
        <v>14.028507126781683</v>
      </c>
      <c r="Y1137" s="39">
        <f t="shared" si="285"/>
        <v>19.279819954988746</v>
      </c>
      <c r="Z1137" s="7">
        <f t="shared" si="286"/>
        <v>45.353274489834689</v>
      </c>
      <c r="AA1137" s="16">
        <v>128</v>
      </c>
      <c r="AB1137" s="57">
        <f t="shared" si="287"/>
        <v>21.383382753766437</v>
      </c>
      <c r="AC1137" s="2">
        <v>9</v>
      </c>
      <c r="AD1137" s="7">
        <v>4134</v>
      </c>
      <c r="AE1137">
        <v>152</v>
      </c>
      <c r="AF1137">
        <v>186</v>
      </c>
      <c r="AG1137">
        <v>179</v>
      </c>
      <c r="AH1137" s="2">
        <v>56</v>
      </c>
      <c r="AI1137" s="7">
        <v>16</v>
      </c>
      <c r="AJ1137">
        <v>88</v>
      </c>
      <c r="AK1137">
        <v>0</v>
      </c>
      <c r="AL1137">
        <v>12</v>
      </c>
      <c r="AM1137">
        <v>0</v>
      </c>
      <c r="AN1137">
        <v>55</v>
      </c>
      <c r="AO1137" s="2">
        <v>11</v>
      </c>
    </row>
    <row r="1138" spans="1:41">
      <c r="A1138" s="2">
        <v>1318000</v>
      </c>
      <c r="B1138">
        <f t="shared" si="272"/>
        <v>21.966666666666665</v>
      </c>
      <c r="C1138" s="16">
        <v>1498881842</v>
      </c>
      <c r="D1138" s="6">
        <f t="shared" si="273"/>
        <v>42917.169467592597</v>
      </c>
      <c r="E1138" s="20">
        <v>132</v>
      </c>
      <c r="F1138" s="21">
        <v>-18368</v>
      </c>
      <c r="G1138" s="22">
        <v>-4108</v>
      </c>
      <c r="H1138">
        <f t="shared" si="274"/>
        <v>8.056640625E-3</v>
      </c>
      <c r="I1138">
        <f t="shared" si="275"/>
        <v>-1.12109375</v>
      </c>
      <c r="J1138" s="2">
        <f t="shared" si="276"/>
        <v>-0.250732421875</v>
      </c>
      <c r="K1138" s="16">
        <v>-3542</v>
      </c>
      <c r="L1138" s="16">
        <v>-9461</v>
      </c>
      <c r="M1138" s="16">
        <v>-5913</v>
      </c>
      <c r="N1138" s="18">
        <f t="shared" si="277"/>
        <v>-26.996951219512198</v>
      </c>
      <c r="O1138">
        <f t="shared" si="278"/>
        <v>-72.111280487804891</v>
      </c>
      <c r="P1138" s="2">
        <f t="shared" si="279"/>
        <v>-45.068597560975611</v>
      </c>
      <c r="Q1138" s="14">
        <v>-204</v>
      </c>
      <c r="R1138" s="14">
        <v>172</v>
      </c>
      <c r="S1138" s="27">
        <v>180</v>
      </c>
      <c r="T1138" s="18">
        <f t="shared" si="280"/>
        <v>-30.607651912978245</v>
      </c>
      <c r="U1138" s="12">
        <f t="shared" si="281"/>
        <v>25.806451612903224</v>
      </c>
      <c r="V1138" s="2">
        <f t="shared" si="282"/>
        <v>27.00675168792198</v>
      </c>
      <c r="W1138" s="39">
        <f t="shared" si="283"/>
        <v>-12.828207051762945</v>
      </c>
      <c r="X1138" s="39">
        <f t="shared" si="284"/>
        <v>6.3765941485371229</v>
      </c>
      <c r="Y1138" s="39">
        <f t="shared" si="285"/>
        <v>28.132033008252058</v>
      </c>
      <c r="Z1138" s="7">
        <f t="shared" si="286"/>
        <v>60.082281683045153</v>
      </c>
      <c r="AA1138" s="16">
        <v>80</v>
      </c>
      <c r="AB1138" s="57">
        <f t="shared" si="287"/>
        <v>21.239614221104024</v>
      </c>
      <c r="AC1138" s="2">
        <v>9</v>
      </c>
      <c r="AD1138" s="7">
        <v>4138</v>
      </c>
      <c r="AE1138">
        <v>155</v>
      </c>
      <c r="AF1138">
        <v>180</v>
      </c>
      <c r="AG1138">
        <v>172</v>
      </c>
      <c r="AH1138" s="2">
        <v>58</v>
      </c>
      <c r="AI1138" s="7">
        <v>16</v>
      </c>
      <c r="AJ1138">
        <v>81</v>
      </c>
      <c r="AK1138">
        <v>0</v>
      </c>
      <c r="AL1138">
        <v>0</v>
      </c>
      <c r="AM1138">
        <v>0</v>
      </c>
      <c r="AN1138">
        <v>10</v>
      </c>
      <c r="AO1138" s="2">
        <v>51</v>
      </c>
    </row>
    <row r="1139" spans="1:41">
      <c r="A1139" s="2">
        <v>1319000</v>
      </c>
      <c r="B1139">
        <f t="shared" si="272"/>
        <v>21.983333333333334</v>
      </c>
      <c r="C1139" s="16">
        <v>1498881843</v>
      </c>
      <c r="D1139" s="6">
        <f t="shared" si="273"/>
        <v>42917.169479166667</v>
      </c>
      <c r="E1139" s="20">
        <v>840</v>
      </c>
      <c r="F1139" s="21">
        <v>-17176</v>
      </c>
      <c r="G1139" s="22">
        <v>-5016</v>
      </c>
      <c r="H1139">
        <f t="shared" si="274"/>
        <v>5.126953125E-2</v>
      </c>
      <c r="I1139">
        <f t="shared" si="275"/>
        <v>-1.04833984375</v>
      </c>
      <c r="J1139" s="2">
        <f t="shared" si="276"/>
        <v>-0.30615234375</v>
      </c>
      <c r="K1139" s="16">
        <v>5333</v>
      </c>
      <c r="L1139" s="16">
        <v>-10733</v>
      </c>
      <c r="M1139" s="16">
        <v>3266</v>
      </c>
      <c r="N1139" s="18">
        <f t="shared" si="277"/>
        <v>40.647865853658537</v>
      </c>
      <c r="O1139">
        <f t="shared" si="278"/>
        <v>-81.806402439024396</v>
      </c>
      <c r="P1139" s="2">
        <f t="shared" si="279"/>
        <v>24.89329268292683</v>
      </c>
      <c r="Q1139" s="14">
        <v>-5</v>
      </c>
      <c r="R1139" s="14">
        <v>171</v>
      </c>
      <c r="S1139" s="27">
        <v>171</v>
      </c>
      <c r="T1139" s="18">
        <f t="shared" si="280"/>
        <v>-0.75018754688672162</v>
      </c>
      <c r="U1139" s="12">
        <f t="shared" si="281"/>
        <v>25.656414103525883</v>
      </c>
      <c r="V1139" s="2">
        <f t="shared" si="282"/>
        <v>25.656414103525883</v>
      </c>
      <c r="W1139" s="39">
        <f t="shared" si="283"/>
        <v>17.029257314328579</v>
      </c>
      <c r="X1139" s="39">
        <f t="shared" si="284"/>
        <v>6.2265566391597815</v>
      </c>
      <c r="Y1139" s="39">
        <f t="shared" si="285"/>
        <v>26.781695423855965</v>
      </c>
      <c r="Z1139" s="7">
        <f t="shared" si="286"/>
        <v>119.73421854981858</v>
      </c>
      <c r="AA1139" s="16">
        <v>80</v>
      </c>
      <c r="AB1139" s="57">
        <f t="shared" si="287"/>
        <v>21.239614221104024</v>
      </c>
      <c r="AC1139" s="2">
        <v>9</v>
      </c>
      <c r="AD1139" s="7">
        <v>4142</v>
      </c>
      <c r="AE1139">
        <v>318</v>
      </c>
      <c r="AF1139">
        <v>316</v>
      </c>
      <c r="AG1139">
        <v>281</v>
      </c>
      <c r="AH1139" s="2">
        <v>135</v>
      </c>
      <c r="AI1139" s="7">
        <v>16</v>
      </c>
      <c r="AJ1139">
        <v>76</v>
      </c>
      <c r="AK1139">
        <v>0</v>
      </c>
      <c r="AL1139">
        <v>7</v>
      </c>
      <c r="AM1139">
        <v>52</v>
      </c>
      <c r="AN1139">
        <v>3</v>
      </c>
      <c r="AO1139" s="2">
        <v>15</v>
      </c>
    </row>
    <row r="1140" spans="1:41">
      <c r="A1140" s="2">
        <v>1320000</v>
      </c>
      <c r="B1140">
        <f t="shared" si="272"/>
        <v>22</v>
      </c>
      <c r="C1140" s="16">
        <v>1498881844</v>
      </c>
      <c r="D1140" s="6">
        <f t="shared" si="273"/>
        <v>42917.169490740736</v>
      </c>
      <c r="E1140" s="20">
        <v>-884</v>
      </c>
      <c r="F1140" s="21">
        <v>-20076</v>
      </c>
      <c r="G1140" s="22">
        <v>-4416</v>
      </c>
      <c r="H1140">
        <f t="shared" si="274"/>
        <v>-5.3955078125E-2</v>
      </c>
      <c r="I1140">
        <f t="shared" si="275"/>
        <v>-1.225341796875</v>
      </c>
      <c r="J1140" s="2">
        <f t="shared" si="276"/>
        <v>-0.26953125</v>
      </c>
      <c r="K1140" s="16">
        <v>1455</v>
      </c>
      <c r="L1140" s="16">
        <v>-11223</v>
      </c>
      <c r="M1140" s="16">
        <v>-5755</v>
      </c>
      <c r="N1140" s="18">
        <f t="shared" si="277"/>
        <v>11.089939024390246</v>
      </c>
      <c r="O1140">
        <f t="shared" si="278"/>
        <v>-85.541158536585371</v>
      </c>
      <c r="P1140" s="2">
        <f t="shared" si="279"/>
        <v>-43.864329268292686</v>
      </c>
      <c r="Q1140" s="14">
        <v>-223</v>
      </c>
      <c r="R1140" s="14">
        <v>237</v>
      </c>
      <c r="S1140" s="27">
        <v>-149</v>
      </c>
      <c r="T1140" s="18">
        <f t="shared" si="280"/>
        <v>-33.458364591147784</v>
      </c>
      <c r="U1140" s="12">
        <f t="shared" si="281"/>
        <v>35.558889722430607</v>
      </c>
      <c r="V1140" s="2">
        <f t="shared" si="282"/>
        <v>-22.355588897224305</v>
      </c>
      <c r="W1140" s="39">
        <f t="shared" si="283"/>
        <v>-15.678919729932485</v>
      </c>
      <c r="X1140" s="39">
        <f t="shared" si="284"/>
        <v>16.129032258064505</v>
      </c>
      <c r="Y1140" s="39">
        <f t="shared" si="285"/>
        <v>-21.230307576894226</v>
      </c>
      <c r="Z1140" s="7">
        <f t="shared" si="286"/>
        <v>312.41442043935194</v>
      </c>
      <c r="AA1140" s="16">
        <v>144</v>
      </c>
      <c r="AB1140" s="57">
        <f t="shared" si="287"/>
        <v>21.43130559798724</v>
      </c>
      <c r="AC1140" s="2">
        <v>9</v>
      </c>
      <c r="AD1140" s="7">
        <v>4148</v>
      </c>
      <c r="AE1140">
        <v>304</v>
      </c>
      <c r="AF1140">
        <v>310</v>
      </c>
      <c r="AG1140">
        <v>275</v>
      </c>
      <c r="AH1140" s="2">
        <v>124</v>
      </c>
      <c r="AI1140" s="7">
        <v>16</v>
      </c>
      <c r="AJ1140">
        <v>85</v>
      </c>
      <c r="AK1140">
        <v>0</v>
      </c>
      <c r="AL1140">
        <v>19</v>
      </c>
      <c r="AM1140">
        <v>5</v>
      </c>
      <c r="AN1140">
        <v>7</v>
      </c>
      <c r="AO1140" s="2">
        <v>0</v>
      </c>
    </row>
    <row r="1141" spans="1:41">
      <c r="A1141" s="2">
        <v>1321000</v>
      </c>
      <c r="B1141">
        <f t="shared" si="272"/>
        <v>22.016666666666666</v>
      </c>
      <c r="C1141" s="16">
        <v>1498881845</v>
      </c>
      <c r="D1141" s="6">
        <f t="shared" si="273"/>
        <v>42917.169502314813</v>
      </c>
      <c r="E1141" s="20">
        <v>-1452</v>
      </c>
      <c r="F1141" s="21">
        <v>-18596</v>
      </c>
      <c r="G1141" s="22">
        <v>-3664</v>
      </c>
      <c r="H1141">
        <f t="shared" si="274"/>
        <v>-8.8623046875E-2</v>
      </c>
      <c r="I1141">
        <f t="shared" si="275"/>
        <v>-1.135009765625</v>
      </c>
      <c r="J1141" s="2">
        <f t="shared" si="276"/>
        <v>-0.2236328125</v>
      </c>
      <c r="K1141" s="16">
        <v>3605</v>
      </c>
      <c r="L1141" s="16">
        <v>-14916</v>
      </c>
      <c r="M1141" s="16">
        <v>-8128</v>
      </c>
      <c r="N1141" s="18">
        <f t="shared" si="277"/>
        <v>27.477134146341466</v>
      </c>
      <c r="O1141">
        <f t="shared" si="278"/>
        <v>-113.68902439024392</v>
      </c>
      <c r="P1141" s="2">
        <f t="shared" si="279"/>
        <v>-61.951219512195131</v>
      </c>
      <c r="Q1141" s="14">
        <v>-310</v>
      </c>
      <c r="R1141" s="14">
        <v>198</v>
      </c>
      <c r="S1141" s="27">
        <v>94</v>
      </c>
      <c r="T1141" s="18">
        <f t="shared" si="280"/>
        <v>-46.511627906976742</v>
      </c>
      <c r="U1141" s="12">
        <f t="shared" si="281"/>
        <v>29.707426856714179</v>
      </c>
      <c r="V1141" s="2">
        <f t="shared" si="282"/>
        <v>14.103525881470368</v>
      </c>
      <c r="W1141" s="39">
        <f t="shared" si="283"/>
        <v>-28.732183045761442</v>
      </c>
      <c r="X1141" s="39">
        <f t="shared" si="284"/>
        <v>10.277569392348077</v>
      </c>
      <c r="Y1141" s="39">
        <f t="shared" si="285"/>
        <v>15.228807201800448</v>
      </c>
      <c r="Z1141" s="7">
        <f t="shared" si="286"/>
        <v>20.74717857210706</v>
      </c>
      <c r="AA1141" s="16">
        <v>128</v>
      </c>
      <c r="AB1141" s="57">
        <f t="shared" si="287"/>
        <v>21.383382753766437</v>
      </c>
      <c r="AC1141" s="2">
        <v>9</v>
      </c>
      <c r="AD1141" s="7">
        <v>4153</v>
      </c>
      <c r="AE1141">
        <v>151</v>
      </c>
      <c r="AF1141">
        <v>183</v>
      </c>
      <c r="AG1141">
        <v>178</v>
      </c>
      <c r="AH1141" s="2">
        <v>55</v>
      </c>
      <c r="AI1141" s="7">
        <v>16</v>
      </c>
      <c r="AJ1141">
        <v>59</v>
      </c>
      <c r="AK1141">
        <v>0</v>
      </c>
      <c r="AL1141">
        <v>7</v>
      </c>
      <c r="AM1141">
        <v>0</v>
      </c>
      <c r="AN1141">
        <v>51</v>
      </c>
      <c r="AO1141" s="2">
        <v>19</v>
      </c>
    </row>
    <row r="1142" spans="1:41">
      <c r="A1142" s="2">
        <v>1322000</v>
      </c>
      <c r="B1142">
        <f t="shared" si="272"/>
        <v>22.033333333333335</v>
      </c>
      <c r="C1142" s="16">
        <v>1498881846</v>
      </c>
      <c r="D1142" s="6">
        <f t="shared" si="273"/>
        <v>42917.16951388889</v>
      </c>
      <c r="E1142" s="20">
        <v>88</v>
      </c>
      <c r="F1142" s="21">
        <v>-11892</v>
      </c>
      <c r="G1142" s="22">
        <v>-2824</v>
      </c>
      <c r="H1142">
        <f t="shared" si="274"/>
        <v>5.37109375E-3</v>
      </c>
      <c r="I1142">
        <f t="shared" si="275"/>
        <v>-0.725830078125</v>
      </c>
      <c r="J1142" s="2">
        <f t="shared" si="276"/>
        <v>-0.17236328125</v>
      </c>
      <c r="K1142" s="16">
        <v>-131</v>
      </c>
      <c r="L1142" s="16">
        <v>-15968</v>
      </c>
      <c r="M1142" s="16">
        <v>-5404</v>
      </c>
      <c r="N1142" s="18">
        <f t="shared" si="277"/>
        <v>-0.99847560975609762</v>
      </c>
      <c r="O1142">
        <f t="shared" si="278"/>
        <v>-121.70731707317074</v>
      </c>
      <c r="P1142" s="2">
        <f t="shared" si="279"/>
        <v>-41.189024390243908</v>
      </c>
      <c r="Q1142" s="14">
        <v>-46</v>
      </c>
      <c r="R1142" s="14">
        <v>144</v>
      </c>
      <c r="S1142" s="27">
        <v>216</v>
      </c>
      <c r="T1142" s="18">
        <f t="shared" si="280"/>
        <v>-6.9017254313578391</v>
      </c>
      <c r="U1142" s="12">
        <f t="shared" si="281"/>
        <v>21.605401350337583</v>
      </c>
      <c r="V1142" s="2">
        <f t="shared" si="282"/>
        <v>32.408102025506373</v>
      </c>
      <c r="W1142" s="39">
        <f t="shared" si="283"/>
        <v>10.877719429857461</v>
      </c>
      <c r="X1142" s="39">
        <f t="shared" si="284"/>
        <v>2.1755438859714822</v>
      </c>
      <c r="Y1142" s="39">
        <f t="shared" si="285"/>
        <v>33.533383345836455</v>
      </c>
      <c r="Z1142" s="7">
        <f t="shared" si="286"/>
        <v>104.57274198058137</v>
      </c>
      <c r="AA1142" s="16">
        <v>96</v>
      </c>
      <c r="AB1142" s="57">
        <f t="shared" si="287"/>
        <v>21.287537065324827</v>
      </c>
      <c r="AC1142" s="2">
        <v>9</v>
      </c>
      <c r="AD1142" s="7">
        <v>4158</v>
      </c>
      <c r="AE1142">
        <v>192</v>
      </c>
      <c r="AF1142">
        <v>208</v>
      </c>
      <c r="AG1142">
        <v>192</v>
      </c>
      <c r="AH1142" s="2">
        <v>75</v>
      </c>
      <c r="AI1142" s="7">
        <v>16</v>
      </c>
      <c r="AJ1142">
        <v>131</v>
      </c>
      <c r="AK1142">
        <v>0</v>
      </c>
      <c r="AL1142">
        <v>6</v>
      </c>
      <c r="AM1142">
        <v>15</v>
      </c>
      <c r="AN1142">
        <v>0</v>
      </c>
      <c r="AO1142" s="2">
        <v>19</v>
      </c>
    </row>
    <row r="1143" spans="1:41">
      <c r="A1143" s="2">
        <v>1323000</v>
      </c>
      <c r="B1143">
        <f t="shared" si="272"/>
        <v>22.05</v>
      </c>
      <c r="C1143" s="16">
        <v>1498881847</v>
      </c>
      <c r="D1143" s="6">
        <f t="shared" si="273"/>
        <v>42917.169525462959</v>
      </c>
      <c r="E1143" s="20">
        <v>-332</v>
      </c>
      <c r="F1143" s="21">
        <v>-14068</v>
      </c>
      <c r="G1143" s="22">
        <v>-2700</v>
      </c>
      <c r="H1143">
        <f t="shared" si="274"/>
        <v>-2.0263671875E-2</v>
      </c>
      <c r="I1143">
        <f t="shared" si="275"/>
        <v>-0.858642578125</v>
      </c>
      <c r="J1143" s="2">
        <f t="shared" si="276"/>
        <v>-0.164794921875</v>
      </c>
      <c r="K1143" s="16">
        <v>291</v>
      </c>
      <c r="L1143" s="16">
        <v>-12502</v>
      </c>
      <c r="M1143" s="16">
        <v>-9101</v>
      </c>
      <c r="N1143" s="18">
        <f t="shared" si="277"/>
        <v>2.217987804878049</v>
      </c>
      <c r="O1143">
        <f t="shared" si="278"/>
        <v>-95.28963414634147</v>
      </c>
      <c r="P1143" s="2">
        <f t="shared" si="279"/>
        <v>-69.367378048780495</v>
      </c>
      <c r="Q1143" s="14">
        <v>-35</v>
      </c>
      <c r="R1143" s="14">
        <v>239</v>
      </c>
      <c r="S1143" s="27">
        <v>-107</v>
      </c>
      <c r="T1143" s="18">
        <f t="shared" si="280"/>
        <v>-5.2513128282070518</v>
      </c>
      <c r="U1143" s="12">
        <f t="shared" si="281"/>
        <v>35.858964741185297</v>
      </c>
      <c r="V1143" s="2">
        <f t="shared" si="282"/>
        <v>-16.054013503375845</v>
      </c>
      <c r="W1143" s="39">
        <f t="shared" si="283"/>
        <v>12.528132033008248</v>
      </c>
      <c r="X1143" s="39">
        <f t="shared" si="284"/>
        <v>16.429107276819195</v>
      </c>
      <c r="Y1143" s="39">
        <f t="shared" si="285"/>
        <v>-14.928732183045765</v>
      </c>
      <c r="Z1143" s="7">
        <f t="shared" si="286"/>
        <v>232.35648533570151</v>
      </c>
      <c r="AA1143" s="16">
        <v>128</v>
      </c>
      <c r="AB1143" s="57">
        <f t="shared" si="287"/>
        <v>21.383382753766437</v>
      </c>
      <c r="AC1143" s="2">
        <v>9</v>
      </c>
      <c r="AD1143" s="7">
        <v>4161</v>
      </c>
      <c r="AE1143">
        <v>170</v>
      </c>
      <c r="AF1143">
        <v>199</v>
      </c>
      <c r="AG1143">
        <v>190</v>
      </c>
      <c r="AH1143" s="2">
        <v>63</v>
      </c>
      <c r="AI1143" s="7">
        <v>16</v>
      </c>
      <c r="AJ1143">
        <v>134</v>
      </c>
      <c r="AK1143">
        <v>0</v>
      </c>
      <c r="AL1143">
        <v>90</v>
      </c>
      <c r="AM1143">
        <v>7</v>
      </c>
      <c r="AN1143">
        <v>3</v>
      </c>
      <c r="AO1143" s="2">
        <v>0</v>
      </c>
    </row>
    <row r="1144" spans="1:41">
      <c r="A1144" s="2">
        <v>1324000</v>
      </c>
      <c r="B1144">
        <f t="shared" si="272"/>
        <v>22.066666666666666</v>
      </c>
      <c r="C1144" s="16">
        <v>1498881848</v>
      </c>
      <c r="D1144" s="6">
        <f t="shared" si="273"/>
        <v>42917.169537037036</v>
      </c>
      <c r="E1144" s="20">
        <v>-248</v>
      </c>
      <c r="F1144" s="21">
        <v>-15892</v>
      </c>
      <c r="G1144" s="22">
        <v>-3492</v>
      </c>
      <c r="H1144">
        <f t="shared" si="274"/>
        <v>-1.513671875E-2</v>
      </c>
      <c r="I1144">
        <f t="shared" si="275"/>
        <v>-0.969970703125</v>
      </c>
      <c r="J1144" s="2">
        <f t="shared" si="276"/>
        <v>-0.213134765625</v>
      </c>
      <c r="K1144" s="16">
        <v>-1422</v>
      </c>
      <c r="L1144" s="16">
        <v>-10552</v>
      </c>
      <c r="M1144" s="16">
        <v>-793</v>
      </c>
      <c r="N1144" s="18">
        <f t="shared" si="277"/>
        <v>-10.838414634146343</v>
      </c>
      <c r="O1144">
        <f t="shared" si="278"/>
        <v>-80.426829268292693</v>
      </c>
      <c r="P1144" s="2">
        <f t="shared" si="279"/>
        <v>-6.0442073170731714</v>
      </c>
      <c r="Q1144" s="14">
        <v>-286</v>
      </c>
      <c r="R1144" s="14">
        <v>202</v>
      </c>
      <c r="S1144" s="27">
        <v>106</v>
      </c>
      <c r="T1144" s="18">
        <f t="shared" si="280"/>
        <v>-42.910727681920477</v>
      </c>
      <c r="U1144" s="12">
        <f t="shared" si="281"/>
        <v>30.307576894223555</v>
      </c>
      <c r="V1144" s="2">
        <f t="shared" si="282"/>
        <v>15.9039759939985</v>
      </c>
      <c r="W1144" s="39">
        <f t="shared" si="283"/>
        <v>-25.131282820705177</v>
      </c>
      <c r="X1144" s="39">
        <f t="shared" si="284"/>
        <v>10.877719429857454</v>
      </c>
      <c r="Y1144" s="39">
        <f t="shared" si="285"/>
        <v>17.029257314328582</v>
      </c>
      <c r="Z1144" s="7">
        <f t="shared" si="286"/>
        <v>27.236953059858479</v>
      </c>
      <c r="AA1144" s="16">
        <v>64</v>
      </c>
      <c r="AB1144" s="57">
        <f t="shared" si="287"/>
        <v>21.191691376883217</v>
      </c>
      <c r="AC1144" s="2">
        <v>9</v>
      </c>
      <c r="AD1144" s="7">
        <v>4165</v>
      </c>
      <c r="AE1144">
        <v>152</v>
      </c>
      <c r="AF1144">
        <v>181</v>
      </c>
      <c r="AG1144">
        <v>176</v>
      </c>
      <c r="AH1144" s="2">
        <v>57</v>
      </c>
      <c r="AI1144" s="7">
        <v>16</v>
      </c>
      <c r="AJ1144">
        <v>88</v>
      </c>
      <c r="AK1144">
        <v>0</v>
      </c>
      <c r="AL1144">
        <v>29</v>
      </c>
      <c r="AM1144">
        <v>0</v>
      </c>
      <c r="AN1144">
        <v>79</v>
      </c>
      <c r="AO1144" s="2">
        <v>3</v>
      </c>
    </row>
    <row r="1145" spans="1:41">
      <c r="A1145" s="2">
        <v>1325000</v>
      </c>
      <c r="B1145">
        <f t="shared" si="272"/>
        <v>22.083333333333332</v>
      </c>
      <c r="C1145" s="16">
        <v>1498881849</v>
      </c>
      <c r="D1145" s="6">
        <f t="shared" si="273"/>
        <v>42917.169548611113</v>
      </c>
      <c r="E1145" s="20">
        <v>132</v>
      </c>
      <c r="F1145" s="21">
        <v>-16700</v>
      </c>
      <c r="G1145" s="22">
        <v>-4260</v>
      </c>
      <c r="H1145">
        <f t="shared" si="274"/>
        <v>8.056640625E-3</v>
      </c>
      <c r="I1145">
        <f t="shared" si="275"/>
        <v>-1.019287109375</v>
      </c>
      <c r="J1145" s="2">
        <f t="shared" si="276"/>
        <v>-0.260009765625</v>
      </c>
      <c r="K1145" s="16">
        <v>1179</v>
      </c>
      <c r="L1145" s="16">
        <v>-9490</v>
      </c>
      <c r="M1145" s="16">
        <v>-3425</v>
      </c>
      <c r="N1145" s="18">
        <f t="shared" si="277"/>
        <v>8.9862804878048781</v>
      </c>
      <c r="O1145">
        <f t="shared" si="278"/>
        <v>-72.332317073170742</v>
      </c>
      <c r="P1145" s="2">
        <f t="shared" si="279"/>
        <v>-26.105182926829272</v>
      </c>
      <c r="Q1145" s="14">
        <v>-137</v>
      </c>
      <c r="R1145" s="14">
        <v>239</v>
      </c>
      <c r="S1145" s="27">
        <v>107</v>
      </c>
      <c r="T1145" s="18">
        <f t="shared" si="280"/>
        <v>-20.555138784696172</v>
      </c>
      <c r="U1145" s="12">
        <f t="shared" si="281"/>
        <v>35.858964741185297</v>
      </c>
      <c r="V1145" s="2">
        <f t="shared" si="282"/>
        <v>16.054013503375845</v>
      </c>
      <c r="W1145" s="39">
        <f t="shared" si="283"/>
        <v>-2.7756939234808726</v>
      </c>
      <c r="X1145" s="39">
        <f t="shared" si="284"/>
        <v>16.429107276819195</v>
      </c>
      <c r="Y1145" s="39">
        <f t="shared" si="285"/>
        <v>17.179294823705924</v>
      </c>
      <c r="Z1145" s="7">
        <f t="shared" si="286"/>
        <v>76.140958538647155</v>
      </c>
      <c r="AA1145" s="16">
        <v>80</v>
      </c>
      <c r="AB1145" s="57">
        <f t="shared" si="287"/>
        <v>21.239614221104024</v>
      </c>
      <c r="AC1145" s="2">
        <v>9</v>
      </c>
      <c r="AD1145" s="7">
        <v>4170</v>
      </c>
      <c r="AE1145">
        <v>217</v>
      </c>
      <c r="AF1145">
        <v>236</v>
      </c>
      <c r="AG1145">
        <v>216</v>
      </c>
      <c r="AH1145" s="2">
        <v>83</v>
      </c>
      <c r="AI1145" s="7">
        <v>16</v>
      </c>
      <c r="AJ1145">
        <v>61</v>
      </c>
      <c r="AK1145">
        <v>0</v>
      </c>
      <c r="AL1145">
        <v>7</v>
      </c>
      <c r="AM1145">
        <v>0</v>
      </c>
      <c r="AN1145">
        <v>23</v>
      </c>
      <c r="AO1145" s="2">
        <v>47</v>
      </c>
    </row>
    <row r="1146" spans="1:41">
      <c r="A1146" s="2">
        <v>1326000</v>
      </c>
      <c r="B1146">
        <f t="shared" si="272"/>
        <v>22.1</v>
      </c>
      <c r="C1146" s="16">
        <v>1498881850</v>
      </c>
      <c r="D1146" s="6">
        <f t="shared" si="273"/>
        <v>42917.169560185182</v>
      </c>
      <c r="E1146" s="20">
        <v>64</v>
      </c>
      <c r="F1146" s="21">
        <v>-17036</v>
      </c>
      <c r="G1146" s="22">
        <v>-5200</v>
      </c>
      <c r="H1146">
        <f t="shared" si="274"/>
        <v>3.90625E-3</v>
      </c>
      <c r="I1146">
        <f t="shared" si="275"/>
        <v>-1.039794921875</v>
      </c>
      <c r="J1146" s="2">
        <f t="shared" si="276"/>
        <v>-0.3173828125</v>
      </c>
      <c r="K1146" s="16">
        <v>-4793</v>
      </c>
      <c r="L1146" s="16">
        <v>-9919</v>
      </c>
      <c r="M1146" s="16">
        <v>-1383</v>
      </c>
      <c r="N1146" s="18">
        <f t="shared" si="277"/>
        <v>-36.532012195121958</v>
      </c>
      <c r="O1146">
        <f t="shared" si="278"/>
        <v>-75.60213414634147</v>
      </c>
      <c r="P1146" s="2">
        <f t="shared" si="279"/>
        <v>-10.541158536585368</v>
      </c>
      <c r="Q1146" s="14">
        <v>-29</v>
      </c>
      <c r="R1146" s="14">
        <v>237</v>
      </c>
      <c r="S1146" s="27">
        <v>49</v>
      </c>
      <c r="T1146" s="18">
        <f t="shared" si="280"/>
        <v>-4.3510877719429857</v>
      </c>
      <c r="U1146" s="12">
        <f t="shared" si="281"/>
        <v>35.558889722430607</v>
      </c>
      <c r="V1146" s="2">
        <f t="shared" si="282"/>
        <v>7.3518379594898722</v>
      </c>
      <c r="W1146" s="39">
        <f t="shared" si="283"/>
        <v>13.428357089272314</v>
      </c>
      <c r="X1146" s="39">
        <f t="shared" si="284"/>
        <v>16.129032258064505</v>
      </c>
      <c r="Y1146" s="39">
        <f t="shared" si="285"/>
        <v>8.4771192798199522</v>
      </c>
      <c r="Z1146" s="7">
        <f t="shared" si="286"/>
        <v>146.21363730167724</v>
      </c>
      <c r="AA1146" s="16">
        <v>96</v>
      </c>
      <c r="AB1146" s="57">
        <f t="shared" si="287"/>
        <v>21.287537065324827</v>
      </c>
      <c r="AC1146" s="2">
        <v>9</v>
      </c>
      <c r="AD1146" s="7">
        <v>4174</v>
      </c>
      <c r="AE1146">
        <v>488</v>
      </c>
      <c r="AF1146">
        <v>462</v>
      </c>
      <c r="AG1146">
        <v>396</v>
      </c>
      <c r="AH1146" s="2">
        <v>220</v>
      </c>
      <c r="AI1146" s="7">
        <v>16</v>
      </c>
      <c r="AJ1146">
        <v>70</v>
      </c>
      <c r="AK1146">
        <v>0</v>
      </c>
      <c r="AL1146">
        <v>7</v>
      </c>
      <c r="AM1146">
        <v>37</v>
      </c>
      <c r="AN1146">
        <v>1</v>
      </c>
      <c r="AO1146" s="2">
        <v>31</v>
      </c>
    </row>
    <row r="1147" spans="1:41">
      <c r="A1147" s="2">
        <v>1327000</v>
      </c>
      <c r="B1147">
        <f t="shared" si="272"/>
        <v>22.116666666666667</v>
      </c>
      <c r="C1147" s="16">
        <v>1498881851</v>
      </c>
      <c r="D1147" s="6">
        <f t="shared" si="273"/>
        <v>42917.169571759259</v>
      </c>
      <c r="E1147" s="20">
        <v>488</v>
      </c>
      <c r="F1147" s="21">
        <v>-17596</v>
      </c>
      <c r="G1147" s="22">
        <v>-4840</v>
      </c>
      <c r="H1147">
        <f t="shared" si="274"/>
        <v>2.978515625E-2</v>
      </c>
      <c r="I1147">
        <f t="shared" si="275"/>
        <v>-1.073974609375</v>
      </c>
      <c r="J1147" s="2">
        <f t="shared" si="276"/>
        <v>-0.29541015625</v>
      </c>
      <c r="K1147" s="16">
        <v>2526</v>
      </c>
      <c r="L1147" s="16">
        <v>-4469</v>
      </c>
      <c r="M1147" s="16">
        <v>1695</v>
      </c>
      <c r="N1147" s="18">
        <f t="shared" si="277"/>
        <v>19.253048780487806</v>
      </c>
      <c r="O1147">
        <f t="shared" si="278"/>
        <v>-34.0625</v>
      </c>
      <c r="P1147" s="2">
        <f t="shared" si="279"/>
        <v>12.919207317073171</v>
      </c>
      <c r="Q1147" s="14">
        <v>57</v>
      </c>
      <c r="R1147" s="14">
        <v>195</v>
      </c>
      <c r="S1147" s="27">
        <v>-73</v>
      </c>
      <c r="T1147" s="18">
        <f t="shared" si="280"/>
        <v>8.5521380345086264</v>
      </c>
      <c r="U1147" s="12">
        <f t="shared" si="281"/>
        <v>29.257314328582144</v>
      </c>
      <c r="V1147" s="2">
        <f t="shared" si="282"/>
        <v>-10.952738184546137</v>
      </c>
      <c r="W1147" s="39">
        <f t="shared" si="283"/>
        <v>26.331582895723926</v>
      </c>
      <c r="X1147" s="39">
        <f t="shared" si="284"/>
        <v>9.8274568642160425</v>
      </c>
      <c r="Y1147" s="39">
        <f t="shared" si="285"/>
        <v>-9.8274568642160567</v>
      </c>
      <c r="Z1147" s="7">
        <f t="shared" si="286"/>
        <v>201.43251958017927</v>
      </c>
      <c r="AA1147" s="16">
        <v>64</v>
      </c>
      <c r="AB1147" s="57">
        <f t="shared" si="287"/>
        <v>21.191691376883217</v>
      </c>
      <c r="AC1147" s="2">
        <v>9</v>
      </c>
      <c r="AD1147" s="7">
        <v>4179</v>
      </c>
      <c r="AE1147">
        <v>447</v>
      </c>
      <c r="AF1147">
        <v>429</v>
      </c>
      <c r="AG1147">
        <v>370</v>
      </c>
      <c r="AH1147" s="2">
        <v>196</v>
      </c>
      <c r="AI1147" s="7">
        <v>16</v>
      </c>
      <c r="AJ1147">
        <v>93</v>
      </c>
      <c r="AK1147">
        <v>0</v>
      </c>
      <c r="AL1147">
        <v>15</v>
      </c>
      <c r="AM1147">
        <v>70</v>
      </c>
      <c r="AN1147">
        <v>2</v>
      </c>
      <c r="AO1147" s="2">
        <v>3</v>
      </c>
    </row>
    <row r="1148" spans="1:41">
      <c r="A1148" s="2">
        <v>1328000</v>
      </c>
      <c r="B1148">
        <f t="shared" si="272"/>
        <v>22.133333333333333</v>
      </c>
      <c r="C1148" s="16">
        <v>1498881852</v>
      </c>
      <c r="D1148" s="6">
        <f t="shared" si="273"/>
        <v>42917.169583333336</v>
      </c>
      <c r="E1148" s="20">
        <v>32</v>
      </c>
      <c r="F1148" s="21">
        <v>-14844</v>
      </c>
      <c r="G1148" s="22">
        <v>-4200</v>
      </c>
      <c r="H1148">
        <f t="shared" si="274"/>
        <v>1.953125E-3</v>
      </c>
      <c r="I1148">
        <f t="shared" si="275"/>
        <v>-0.906005859375</v>
      </c>
      <c r="J1148" s="2">
        <f t="shared" si="276"/>
        <v>-0.25634765625</v>
      </c>
      <c r="K1148" s="16">
        <v>-3478</v>
      </c>
      <c r="L1148" s="16">
        <v>-2631</v>
      </c>
      <c r="M1148" s="16">
        <v>4040</v>
      </c>
      <c r="N1148" s="18">
        <f t="shared" si="277"/>
        <v>-26.509146341463417</v>
      </c>
      <c r="O1148">
        <f t="shared" si="278"/>
        <v>-20.053353658536587</v>
      </c>
      <c r="P1148" s="2">
        <f t="shared" si="279"/>
        <v>30.792682926829272</v>
      </c>
      <c r="Q1148" s="14">
        <v>23</v>
      </c>
      <c r="R1148" s="14">
        <v>223</v>
      </c>
      <c r="S1148" s="27">
        <v>-33</v>
      </c>
      <c r="T1148" s="18">
        <f t="shared" si="280"/>
        <v>3.4508627156789196</v>
      </c>
      <c r="U1148" s="12">
        <f t="shared" si="281"/>
        <v>33.458364591147784</v>
      </c>
      <c r="V1148" s="2">
        <f t="shared" si="282"/>
        <v>-4.9512378094523628</v>
      </c>
      <c r="W1148" s="39">
        <f t="shared" si="283"/>
        <v>21.230307576894219</v>
      </c>
      <c r="X1148" s="39">
        <f t="shared" si="284"/>
        <v>14.028507126781683</v>
      </c>
      <c r="Y1148" s="39">
        <f t="shared" si="285"/>
        <v>-3.8259564891222828</v>
      </c>
      <c r="Z1148" s="7">
        <f t="shared" si="286"/>
        <v>190.69789746557902</v>
      </c>
      <c r="AA1148" s="16">
        <v>80</v>
      </c>
      <c r="AB1148" s="57">
        <f t="shared" si="287"/>
        <v>21.239614221104024</v>
      </c>
      <c r="AC1148" s="2">
        <v>9</v>
      </c>
      <c r="AD1148" s="7">
        <v>4185</v>
      </c>
      <c r="AE1148">
        <v>195</v>
      </c>
      <c r="AF1148">
        <v>216</v>
      </c>
      <c r="AG1148">
        <v>201</v>
      </c>
      <c r="AH1148" s="2">
        <v>74</v>
      </c>
      <c r="AI1148" s="7">
        <v>16</v>
      </c>
      <c r="AJ1148">
        <v>105</v>
      </c>
      <c r="AK1148">
        <v>0</v>
      </c>
      <c r="AL1148">
        <v>23</v>
      </c>
      <c r="AM1148">
        <v>36</v>
      </c>
      <c r="AN1148">
        <v>1</v>
      </c>
      <c r="AO1148" s="2">
        <v>0</v>
      </c>
    </row>
    <row r="1149" spans="1:41">
      <c r="A1149" s="2">
        <v>1329000</v>
      </c>
      <c r="B1149">
        <f t="shared" si="272"/>
        <v>22.15</v>
      </c>
      <c r="C1149" s="16">
        <v>1498881853</v>
      </c>
      <c r="D1149" s="6">
        <f t="shared" si="273"/>
        <v>42917.169594907406</v>
      </c>
      <c r="E1149" s="20">
        <v>668</v>
      </c>
      <c r="F1149" s="21">
        <v>-20152</v>
      </c>
      <c r="G1149" s="22">
        <v>-5600</v>
      </c>
      <c r="H1149">
        <f t="shared" si="274"/>
        <v>4.0771484375E-2</v>
      </c>
      <c r="I1149">
        <f t="shared" si="275"/>
        <v>-1.22998046875</v>
      </c>
      <c r="J1149" s="2">
        <f t="shared" si="276"/>
        <v>-0.341796875</v>
      </c>
      <c r="K1149" s="16">
        <v>10121</v>
      </c>
      <c r="L1149" s="16">
        <v>-867</v>
      </c>
      <c r="M1149" s="16">
        <v>-660</v>
      </c>
      <c r="N1149" s="18">
        <f t="shared" si="277"/>
        <v>77.14176829268294</v>
      </c>
      <c r="O1149">
        <f t="shared" si="278"/>
        <v>-6.6082317073170733</v>
      </c>
      <c r="P1149" s="2">
        <f t="shared" si="279"/>
        <v>-5.0304878048780495</v>
      </c>
      <c r="Q1149" s="14">
        <v>44</v>
      </c>
      <c r="R1149" s="14">
        <v>214</v>
      </c>
      <c r="S1149" s="27">
        <v>-2</v>
      </c>
      <c r="T1149" s="18">
        <f t="shared" si="280"/>
        <v>6.601650412603151</v>
      </c>
      <c r="U1149" s="12">
        <f t="shared" si="281"/>
        <v>32.108027006751691</v>
      </c>
      <c r="V1149" s="2">
        <f t="shared" si="282"/>
        <v>-0.30007501875468867</v>
      </c>
      <c r="W1149" s="39">
        <f t="shared" si="283"/>
        <v>24.381095273818453</v>
      </c>
      <c r="X1149" s="39">
        <f t="shared" si="284"/>
        <v>12.678169542385589</v>
      </c>
      <c r="Y1149" s="39">
        <f t="shared" si="285"/>
        <v>0.82520630157539132</v>
      </c>
      <c r="Z1149" s="7">
        <f t="shared" si="286"/>
        <v>177.97000569410767</v>
      </c>
      <c r="AA1149" s="16">
        <v>64</v>
      </c>
      <c r="AB1149" s="57">
        <f t="shared" si="287"/>
        <v>21.191691376883217</v>
      </c>
      <c r="AC1149" s="2">
        <v>9</v>
      </c>
      <c r="AD1149" s="7">
        <v>4190</v>
      </c>
      <c r="AE1149">
        <v>275</v>
      </c>
      <c r="AF1149">
        <v>287</v>
      </c>
      <c r="AG1149">
        <v>256</v>
      </c>
      <c r="AH1149" s="2">
        <v>113</v>
      </c>
      <c r="AI1149" s="7">
        <v>16</v>
      </c>
      <c r="AJ1149">
        <v>73</v>
      </c>
      <c r="AK1149">
        <v>0</v>
      </c>
      <c r="AL1149">
        <v>29</v>
      </c>
      <c r="AM1149">
        <v>69</v>
      </c>
      <c r="AN1149">
        <v>3</v>
      </c>
      <c r="AO1149" s="2">
        <v>1</v>
      </c>
    </row>
    <row r="1150" spans="1:41">
      <c r="A1150" s="2">
        <v>1330000</v>
      </c>
      <c r="B1150">
        <f t="shared" si="272"/>
        <v>22.166666666666668</v>
      </c>
      <c r="C1150" s="16">
        <v>1498881854</v>
      </c>
      <c r="D1150" s="6">
        <f t="shared" si="273"/>
        <v>42917.169606481482</v>
      </c>
      <c r="E1150" s="20">
        <v>1148</v>
      </c>
      <c r="F1150" s="21">
        <v>-17952</v>
      </c>
      <c r="G1150" s="22">
        <v>-3432</v>
      </c>
      <c r="H1150">
        <f t="shared" si="274"/>
        <v>7.0068359375E-2</v>
      </c>
      <c r="I1150">
        <f t="shared" si="275"/>
        <v>-1.095703125</v>
      </c>
      <c r="J1150" s="2">
        <f t="shared" si="276"/>
        <v>-0.20947265625</v>
      </c>
      <c r="K1150" s="16">
        <v>629</v>
      </c>
      <c r="L1150" s="16">
        <v>-6762</v>
      </c>
      <c r="M1150" s="16">
        <v>-4022</v>
      </c>
      <c r="N1150" s="18">
        <f t="shared" si="277"/>
        <v>4.7942073170731714</v>
      </c>
      <c r="O1150">
        <f t="shared" si="278"/>
        <v>-51.53963414634147</v>
      </c>
      <c r="P1150" s="2">
        <f t="shared" si="279"/>
        <v>-30.655487804878053</v>
      </c>
      <c r="Q1150" s="14">
        <v>-225</v>
      </c>
      <c r="R1150" s="14">
        <v>249</v>
      </c>
      <c r="S1150" s="27">
        <v>-127</v>
      </c>
      <c r="T1150" s="18">
        <f t="shared" si="280"/>
        <v>-33.758439609902474</v>
      </c>
      <c r="U1150" s="12">
        <f t="shared" si="281"/>
        <v>37.359339834958739</v>
      </c>
      <c r="V1150" s="2">
        <f t="shared" si="282"/>
        <v>-19.05476369092273</v>
      </c>
      <c r="W1150" s="39">
        <f t="shared" si="283"/>
        <v>-15.978994748687175</v>
      </c>
      <c r="X1150" s="39">
        <f t="shared" si="284"/>
        <v>17.929482370592638</v>
      </c>
      <c r="Y1150" s="39">
        <f t="shared" si="285"/>
        <v>-17.929482370592652</v>
      </c>
      <c r="Z1150" s="7">
        <f t="shared" si="286"/>
        <v>317.92414101663235</v>
      </c>
      <c r="AA1150" s="16">
        <v>80</v>
      </c>
      <c r="AB1150" s="57">
        <f t="shared" si="287"/>
        <v>21.239614221104024</v>
      </c>
      <c r="AC1150" s="2">
        <v>9</v>
      </c>
      <c r="AD1150" s="7">
        <v>4195</v>
      </c>
      <c r="AE1150">
        <v>308</v>
      </c>
      <c r="AF1150">
        <v>314</v>
      </c>
      <c r="AG1150">
        <v>280</v>
      </c>
      <c r="AH1150" s="2">
        <v>126</v>
      </c>
      <c r="AI1150" s="7">
        <v>16</v>
      </c>
      <c r="AJ1150">
        <v>142</v>
      </c>
      <c r="AK1150">
        <v>0</v>
      </c>
      <c r="AL1150">
        <v>25</v>
      </c>
      <c r="AM1150">
        <v>6</v>
      </c>
      <c r="AN1150">
        <v>7</v>
      </c>
      <c r="AO1150" s="2">
        <v>0</v>
      </c>
    </row>
    <row r="1151" spans="1:41">
      <c r="A1151" s="2">
        <v>1331000</v>
      </c>
      <c r="B1151">
        <f t="shared" si="272"/>
        <v>22.183333333333334</v>
      </c>
      <c r="C1151" s="16">
        <v>1498881855</v>
      </c>
      <c r="D1151" s="6">
        <f t="shared" si="273"/>
        <v>42917.169618055559</v>
      </c>
      <c r="E1151" s="20">
        <v>-1904</v>
      </c>
      <c r="F1151" s="21">
        <v>-17048</v>
      </c>
      <c r="G1151" s="22">
        <v>-4192</v>
      </c>
      <c r="H1151">
        <f t="shared" si="274"/>
        <v>-0.1162109375</v>
      </c>
      <c r="I1151">
        <f t="shared" si="275"/>
        <v>-1.04052734375</v>
      </c>
      <c r="J1151" s="2">
        <f t="shared" si="276"/>
        <v>-0.255859375</v>
      </c>
      <c r="K1151" s="16">
        <v>12791</v>
      </c>
      <c r="L1151" s="16">
        <v>-13043</v>
      </c>
      <c r="M1151" s="16">
        <v>2823</v>
      </c>
      <c r="N1151" s="18">
        <f t="shared" si="277"/>
        <v>97.492378048780495</v>
      </c>
      <c r="O1151">
        <f t="shared" si="278"/>
        <v>-99.413109756097569</v>
      </c>
      <c r="P1151" s="2">
        <f t="shared" si="279"/>
        <v>21.516768292682929</v>
      </c>
      <c r="Q1151" s="14">
        <v>-338</v>
      </c>
      <c r="R1151" s="14">
        <v>190</v>
      </c>
      <c r="S1151" s="27">
        <v>48</v>
      </c>
      <c r="T1151" s="18">
        <f t="shared" si="280"/>
        <v>-50.712678169542386</v>
      </c>
      <c r="U1151" s="12">
        <f t="shared" si="281"/>
        <v>28.507126781695423</v>
      </c>
      <c r="V1151" s="2">
        <f t="shared" si="282"/>
        <v>7.2018004501125281</v>
      </c>
      <c r="W1151" s="39">
        <f t="shared" si="283"/>
        <v>-32.93323330832709</v>
      </c>
      <c r="X1151" s="39">
        <f t="shared" si="284"/>
        <v>9.0772693173293213</v>
      </c>
      <c r="Y1151" s="39">
        <f t="shared" si="285"/>
        <v>8.3270817704426072</v>
      </c>
      <c r="Z1151" s="7">
        <f t="shared" si="286"/>
        <v>6.3638457799290222</v>
      </c>
      <c r="AA1151" s="16">
        <v>80</v>
      </c>
      <c r="AB1151" s="57">
        <f t="shared" si="287"/>
        <v>21.239614221104024</v>
      </c>
      <c r="AC1151" s="2">
        <v>9</v>
      </c>
      <c r="AD1151" s="7">
        <v>4199</v>
      </c>
      <c r="AE1151">
        <v>150</v>
      </c>
      <c r="AF1151">
        <v>187</v>
      </c>
      <c r="AG1151">
        <v>182</v>
      </c>
      <c r="AH1151" s="2">
        <v>54</v>
      </c>
      <c r="AI1151" s="7">
        <v>16</v>
      </c>
      <c r="AJ1151">
        <v>61</v>
      </c>
      <c r="AK1151">
        <v>0</v>
      </c>
      <c r="AL1151">
        <v>30</v>
      </c>
      <c r="AM1151">
        <v>0</v>
      </c>
      <c r="AN1151">
        <v>49</v>
      </c>
      <c r="AO1151" s="2">
        <v>5</v>
      </c>
    </row>
    <row r="1152" spans="1:41">
      <c r="A1152" s="2">
        <v>1332000</v>
      </c>
      <c r="B1152">
        <f t="shared" si="272"/>
        <v>22.2</v>
      </c>
      <c r="C1152" s="16">
        <v>1498881856</v>
      </c>
      <c r="D1152" s="6">
        <f t="shared" si="273"/>
        <v>42917.169629629629</v>
      </c>
      <c r="E1152" s="20">
        <v>-244</v>
      </c>
      <c r="F1152" s="21">
        <v>-18716</v>
      </c>
      <c r="G1152" s="22">
        <v>-3600</v>
      </c>
      <c r="H1152">
        <f t="shared" si="274"/>
        <v>-1.4892578125E-2</v>
      </c>
      <c r="I1152">
        <f t="shared" si="275"/>
        <v>-1.142333984375</v>
      </c>
      <c r="J1152" s="2">
        <f t="shared" si="276"/>
        <v>-0.2197265625</v>
      </c>
      <c r="K1152" s="16">
        <v>-3740</v>
      </c>
      <c r="L1152" s="16">
        <v>-16306</v>
      </c>
      <c r="M1152" s="16">
        <v>-8981</v>
      </c>
      <c r="N1152" s="18">
        <f t="shared" si="277"/>
        <v>-28.506097560975611</v>
      </c>
      <c r="O1152">
        <f t="shared" si="278"/>
        <v>-124.28353658536587</v>
      </c>
      <c r="P1152" s="2">
        <f t="shared" si="279"/>
        <v>-68.452743902439025</v>
      </c>
      <c r="Q1152" s="14">
        <v>-182</v>
      </c>
      <c r="R1152" s="14">
        <v>212</v>
      </c>
      <c r="S1152" s="27">
        <v>152</v>
      </c>
      <c r="T1152" s="18">
        <f t="shared" si="280"/>
        <v>-27.30682670667667</v>
      </c>
      <c r="U1152" s="12">
        <f t="shared" si="281"/>
        <v>31.807951987997001</v>
      </c>
      <c r="V1152" s="2">
        <f t="shared" si="282"/>
        <v>22.805701425356339</v>
      </c>
      <c r="W1152" s="39">
        <f t="shared" si="283"/>
        <v>-9.5273818454613703</v>
      </c>
      <c r="X1152" s="39">
        <f t="shared" si="284"/>
        <v>12.378094523630899</v>
      </c>
      <c r="Y1152" s="39">
        <f t="shared" si="285"/>
        <v>23.930982745686421</v>
      </c>
      <c r="Z1152" s="7">
        <f t="shared" si="286"/>
        <v>63.019187599014884</v>
      </c>
      <c r="AA1152" s="16">
        <v>64</v>
      </c>
      <c r="AB1152" s="57">
        <f t="shared" si="287"/>
        <v>21.191691376883217</v>
      </c>
      <c r="AC1152" s="2">
        <v>9</v>
      </c>
      <c r="AD1152" s="7">
        <v>4204</v>
      </c>
      <c r="AE1152">
        <v>184</v>
      </c>
      <c r="AF1152">
        <v>205</v>
      </c>
      <c r="AG1152">
        <v>192</v>
      </c>
      <c r="AH1152" s="2">
        <v>70</v>
      </c>
      <c r="AI1152" s="7">
        <v>16</v>
      </c>
      <c r="AJ1152">
        <v>124</v>
      </c>
      <c r="AK1152">
        <v>0</v>
      </c>
      <c r="AL1152">
        <v>0</v>
      </c>
      <c r="AM1152">
        <v>6</v>
      </c>
      <c r="AN1152">
        <v>3</v>
      </c>
      <c r="AO1152" s="2">
        <v>47</v>
      </c>
    </row>
    <row r="1153" spans="1:41">
      <c r="A1153" s="2">
        <v>1333000</v>
      </c>
      <c r="B1153">
        <f t="shared" si="272"/>
        <v>22.216666666666665</v>
      </c>
      <c r="C1153" s="16">
        <v>1498881857</v>
      </c>
      <c r="D1153" s="6">
        <f t="shared" si="273"/>
        <v>42917.169641203705</v>
      </c>
      <c r="E1153" s="20">
        <v>-1172</v>
      </c>
      <c r="F1153" s="21">
        <v>-22172</v>
      </c>
      <c r="G1153" s="22">
        <v>-3736</v>
      </c>
      <c r="H1153">
        <f t="shared" si="274"/>
        <v>-7.1533203125E-2</v>
      </c>
      <c r="I1153">
        <f t="shared" si="275"/>
        <v>-1.353271484375</v>
      </c>
      <c r="J1153" s="2">
        <f t="shared" si="276"/>
        <v>-0.22802734375</v>
      </c>
      <c r="K1153" s="16">
        <v>3574</v>
      </c>
      <c r="L1153" s="16">
        <v>-13908</v>
      </c>
      <c r="M1153" s="16">
        <v>-3090</v>
      </c>
      <c r="N1153" s="18">
        <f t="shared" si="277"/>
        <v>27.240853658536587</v>
      </c>
      <c r="O1153">
        <f t="shared" si="278"/>
        <v>-106.00609756097562</v>
      </c>
      <c r="P1153" s="2">
        <f t="shared" si="279"/>
        <v>-23.551829268292686</v>
      </c>
      <c r="Q1153" s="14">
        <v>82</v>
      </c>
      <c r="R1153" s="14">
        <v>188</v>
      </c>
      <c r="S1153" s="27">
        <v>-46</v>
      </c>
      <c r="T1153" s="18">
        <f t="shared" si="280"/>
        <v>12.303075768942236</v>
      </c>
      <c r="U1153" s="12">
        <f t="shared" si="281"/>
        <v>28.207051762940736</v>
      </c>
      <c r="V1153" s="2">
        <f t="shared" si="282"/>
        <v>-6.9017254313578391</v>
      </c>
      <c r="W1153" s="39">
        <f t="shared" si="283"/>
        <v>30.082520630157536</v>
      </c>
      <c r="X1153" s="39">
        <f t="shared" si="284"/>
        <v>8.777194298574635</v>
      </c>
      <c r="Y1153" s="39">
        <f t="shared" si="285"/>
        <v>-5.7764441110277591</v>
      </c>
      <c r="Z1153" s="7">
        <f t="shared" si="286"/>
        <v>191.38264756692021</v>
      </c>
      <c r="AA1153" s="16">
        <v>64</v>
      </c>
      <c r="AB1153" s="57">
        <f t="shared" si="287"/>
        <v>21.191691376883217</v>
      </c>
      <c r="AC1153" s="2">
        <v>9</v>
      </c>
      <c r="AD1153" s="7">
        <v>4209</v>
      </c>
      <c r="AE1153">
        <v>265</v>
      </c>
      <c r="AF1153">
        <v>279</v>
      </c>
      <c r="AG1153">
        <v>252</v>
      </c>
      <c r="AH1153" s="2">
        <v>105</v>
      </c>
      <c r="AI1153" s="7">
        <v>16</v>
      </c>
      <c r="AJ1153">
        <v>82</v>
      </c>
      <c r="AK1153">
        <v>0</v>
      </c>
      <c r="AL1153">
        <v>48</v>
      </c>
      <c r="AM1153">
        <v>49</v>
      </c>
      <c r="AN1153">
        <v>1</v>
      </c>
      <c r="AO1153" s="2">
        <v>0</v>
      </c>
    </row>
    <row r="1154" spans="1:41" s="62" customFormat="1">
      <c r="A1154" s="88">
        <v>1334000</v>
      </c>
      <c r="B1154" s="62">
        <f t="shared" si="272"/>
        <v>22.233333333333334</v>
      </c>
      <c r="C1154" s="63">
        <v>1498881858</v>
      </c>
      <c r="D1154" s="64">
        <f t="shared" si="273"/>
        <v>42917.169652777782</v>
      </c>
      <c r="E1154" s="65">
        <v>-1636</v>
      </c>
      <c r="F1154" s="66">
        <v>-22200</v>
      </c>
      <c r="G1154" s="67">
        <v>-3884</v>
      </c>
      <c r="H1154" s="62">
        <f t="shared" si="274"/>
        <v>-9.9853515625E-2</v>
      </c>
      <c r="I1154" s="62">
        <f t="shared" si="275"/>
        <v>-1.35498046875</v>
      </c>
      <c r="J1154" s="61">
        <f t="shared" si="276"/>
        <v>-0.237060546875</v>
      </c>
      <c r="K1154" s="63">
        <v>-4435</v>
      </c>
      <c r="L1154" s="63">
        <v>-11086</v>
      </c>
      <c r="M1154" s="63">
        <v>1907</v>
      </c>
      <c r="N1154" s="68">
        <f t="shared" si="277"/>
        <v>-33.803353658536587</v>
      </c>
      <c r="O1154" s="62">
        <f t="shared" si="278"/>
        <v>-84.496951219512198</v>
      </c>
      <c r="P1154" s="61">
        <f t="shared" si="279"/>
        <v>14.535060975609758</v>
      </c>
      <c r="Q1154" s="69">
        <v>-273</v>
      </c>
      <c r="R1154" s="69">
        <v>243</v>
      </c>
      <c r="S1154" s="70">
        <v>-49</v>
      </c>
      <c r="T1154" s="68">
        <f t="shared" si="280"/>
        <v>-40.960240060015003</v>
      </c>
      <c r="U1154" s="71">
        <f t="shared" si="281"/>
        <v>36.459114778694676</v>
      </c>
      <c r="V1154" s="61">
        <f t="shared" si="282"/>
        <v>-7.3518379594898722</v>
      </c>
      <c r="W1154" s="71">
        <f t="shared" si="283"/>
        <v>-23.180795198799704</v>
      </c>
      <c r="X1154" s="71">
        <f t="shared" si="284"/>
        <v>17.029257314328575</v>
      </c>
      <c r="Y1154" s="71">
        <f t="shared" si="285"/>
        <v>-6.2265566391597922</v>
      </c>
      <c r="Z1154" s="72">
        <f t="shared" si="286"/>
        <v>352.75069829379134</v>
      </c>
      <c r="AA1154" s="63">
        <v>3648</v>
      </c>
      <c r="AB1154" s="74">
        <f t="shared" si="287"/>
        <v>31.926408482343426</v>
      </c>
      <c r="AC1154" s="61">
        <v>9</v>
      </c>
      <c r="AD1154" s="72">
        <v>4216</v>
      </c>
      <c r="AE1154" s="62">
        <v>146</v>
      </c>
      <c r="AF1154" s="62">
        <v>177</v>
      </c>
      <c r="AG1154" s="62">
        <v>173</v>
      </c>
      <c r="AH1154" s="61">
        <v>53</v>
      </c>
      <c r="AI1154" s="72">
        <v>16</v>
      </c>
      <c r="AJ1154" s="62">
        <v>73</v>
      </c>
      <c r="AK1154" s="62">
        <v>0</v>
      </c>
      <c r="AL1154" s="62">
        <v>90</v>
      </c>
      <c r="AM1154" s="62">
        <v>0</v>
      </c>
      <c r="AN1154" s="62">
        <v>27</v>
      </c>
      <c r="AO1154" s="61">
        <v>0</v>
      </c>
    </row>
    <row r="1155" spans="1:41">
      <c r="A1155" s="2">
        <v>1335000</v>
      </c>
      <c r="B1155">
        <f t="shared" ref="B1155:B1218" si="288">A1155/1000/60</f>
        <v>22.25</v>
      </c>
      <c r="C1155" s="16">
        <v>1498881859</v>
      </c>
      <c r="D1155" s="6">
        <f t="shared" ref="D1155:D1218" si="289">(C1155) / 86400 + 25569</f>
        <v>42917.169664351852</v>
      </c>
      <c r="E1155" s="20">
        <v>-40</v>
      </c>
      <c r="F1155" s="21">
        <v>-18420</v>
      </c>
      <c r="G1155" s="22">
        <v>-4652</v>
      </c>
      <c r="H1155">
        <f t="shared" ref="H1155:H1218" si="290">E1155/16384</f>
        <v>-2.44140625E-3</v>
      </c>
      <c r="I1155">
        <f t="shared" ref="I1155:I1218" si="291">F1155/16384</f>
        <v>-1.124267578125</v>
      </c>
      <c r="J1155" s="2">
        <f t="shared" ref="J1155:J1218" si="292">G1155/16384</f>
        <v>-0.283935546875</v>
      </c>
      <c r="K1155" s="16">
        <v>3870</v>
      </c>
      <c r="L1155" s="16">
        <v>-6596</v>
      </c>
      <c r="M1155" s="16">
        <v>-1283</v>
      </c>
      <c r="N1155" s="18">
        <f t="shared" ref="N1155:N1218" si="293">K1155/131.2</f>
        <v>29.496951219512198</v>
      </c>
      <c r="O1155">
        <f t="shared" ref="O1155:O1218" si="294">L1155/131.2</f>
        <v>-50.274390243902445</v>
      </c>
      <c r="P1155" s="2">
        <f t="shared" ref="P1155:P1218" si="295">M1155/131.2</f>
        <v>-9.7789634146341466</v>
      </c>
      <c r="Q1155" s="14">
        <v>-132</v>
      </c>
      <c r="R1155" s="14">
        <v>250</v>
      </c>
      <c r="S1155" s="27">
        <v>102</v>
      </c>
      <c r="T1155" s="18">
        <f t="shared" ref="T1155:T1218" si="296">Q1155/6.665</f>
        <v>-19.804951237809451</v>
      </c>
      <c r="U1155" s="12">
        <f t="shared" ref="U1155:U1218" si="297">R1155/6.665</f>
        <v>37.50937734433608</v>
      </c>
      <c r="V1155" s="2">
        <f t="shared" ref="V1155:V1218" si="298">S1155/6.665</f>
        <v>15.303825956489122</v>
      </c>
      <c r="W1155" s="39">
        <f t="shared" ref="W1155:W1218" si="299">T1155-(-17.7794448612153)</f>
        <v>-2.0255063765941514</v>
      </c>
      <c r="X1155" s="39">
        <f t="shared" ref="X1155:X1218" si="300">U1155-(19.4298574643661)</f>
        <v>18.079519879969979</v>
      </c>
      <c r="Y1155" s="39">
        <f t="shared" ref="Y1155:Y1218" si="301">V1155-(-1.12528132033008)</f>
        <v>16.429107276819202</v>
      </c>
      <c r="Z1155" s="7">
        <f t="shared" ref="Z1155:Z1218" si="302">180-(ATAN2(W1155,Y1155)*60)</f>
        <v>78.39210106203879</v>
      </c>
      <c r="AA1155" s="16">
        <v>1328</v>
      </c>
      <c r="AB1155" s="57">
        <f t="shared" ref="AB1155:AB1218" si="303">(AA1155/333.87)+21</f>
        <v>24.977596070326776</v>
      </c>
      <c r="AC1155" s="2">
        <v>9</v>
      </c>
      <c r="AD1155" s="7">
        <v>4218</v>
      </c>
      <c r="AE1155">
        <v>178</v>
      </c>
      <c r="AF1155">
        <v>211</v>
      </c>
      <c r="AG1155">
        <v>200</v>
      </c>
      <c r="AH1155" s="2">
        <v>64</v>
      </c>
      <c r="AI1155" s="7">
        <v>16</v>
      </c>
      <c r="AJ1155">
        <v>84</v>
      </c>
      <c r="AK1155">
        <v>0</v>
      </c>
      <c r="AL1155">
        <v>23</v>
      </c>
      <c r="AM1155">
        <v>0</v>
      </c>
      <c r="AN1155">
        <v>47</v>
      </c>
      <c r="AO1155" s="2">
        <v>0</v>
      </c>
    </row>
    <row r="1156" spans="1:41">
      <c r="A1156" s="2">
        <v>1336000</v>
      </c>
      <c r="B1156">
        <f t="shared" si="288"/>
        <v>22.266666666666666</v>
      </c>
      <c r="C1156" s="16">
        <v>1498881860</v>
      </c>
      <c r="D1156" s="6">
        <f t="shared" si="289"/>
        <v>42917.169675925921</v>
      </c>
      <c r="E1156" s="20">
        <v>-224</v>
      </c>
      <c r="F1156" s="21">
        <v>-14984</v>
      </c>
      <c r="G1156" s="22">
        <v>-3876</v>
      </c>
      <c r="H1156">
        <f t="shared" si="290"/>
        <v>-1.3671875E-2</v>
      </c>
      <c r="I1156">
        <f t="shared" si="291"/>
        <v>-0.91455078125</v>
      </c>
      <c r="J1156" s="2">
        <f t="shared" si="292"/>
        <v>-0.236572265625</v>
      </c>
      <c r="K1156" s="16">
        <v>-6454</v>
      </c>
      <c r="L1156" s="16">
        <v>-5700</v>
      </c>
      <c r="M1156" s="16">
        <v>-6219</v>
      </c>
      <c r="N1156" s="18">
        <f t="shared" si="293"/>
        <v>-49.19207317073171</v>
      </c>
      <c r="O1156">
        <f t="shared" si="294"/>
        <v>-43.445121951219519</v>
      </c>
      <c r="P1156" s="2">
        <f t="shared" si="295"/>
        <v>-47.400914634146346</v>
      </c>
      <c r="Q1156" s="14">
        <v>-234</v>
      </c>
      <c r="R1156" s="14">
        <v>176</v>
      </c>
      <c r="S1156" s="27">
        <v>176</v>
      </c>
      <c r="T1156" s="18">
        <f t="shared" si="296"/>
        <v>-35.108777194298575</v>
      </c>
      <c r="U1156" s="12">
        <f t="shared" si="297"/>
        <v>26.406601650412604</v>
      </c>
      <c r="V1156" s="2">
        <f t="shared" si="298"/>
        <v>26.406601650412604</v>
      </c>
      <c r="W1156" s="39">
        <f t="shared" si="299"/>
        <v>-17.329332333083276</v>
      </c>
      <c r="X1156" s="39">
        <f t="shared" si="300"/>
        <v>6.9767441860465027</v>
      </c>
      <c r="Y1156" s="39">
        <f t="shared" si="301"/>
        <v>27.531882970742686</v>
      </c>
      <c r="Z1156" s="7">
        <f t="shared" si="302"/>
        <v>52.045599683723239</v>
      </c>
      <c r="AA1156" s="16">
        <v>800</v>
      </c>
      <c r="AB1156" s="57">
        <f t="shared" si="303"/>
        <v>23.396142211040225</v>
      </c>
      <c r="AC1156" s="2">
        <v>9</v>
      </c>
      <c r="AD1156" s="7">
        <v>4223</v>
      </c>
      <c r="AE1156">
        <v>149</v>
      </c>
      <c r="AF1156">
        <v>177</v>
      </c>
      <c r="AG1156">
        <v>171</v>
      </c>
      <c r="AH1156" s="2">
        <v>55</v>
      </c>
      <c r="AI1156" s="7">
        <v>16</v>
      </c>
      <c r="AJ1156">
        <v>66</v>
      </c>
      <c r="AK1156">
        <v>0</v>
      </c>
      <c r="AL1156">
        <v>0</v>
      </c>
      <c r="AM1156">
        <v>0</v>
      </c>
      <c r="AN1156">
        <v>43</v>
      </c>
      <c r="AO1156" s="2">
        <v>38</v>
      </c>
    </row>
    <row r="1157" spans="1:41">
      <c r="A1157" s="2">
        <v>1337000</v>
      </c>
      <c r="B1157">
        <f t="shared" si="288"/>
        <v>22.283333333333335</v>
      </c>
      <c r="C1157" s="16">
        <v>1498881861</v>
      </c>
      <c r="D1157" s="6">
        <f t="shared" si="289"/>
        <v>42917.169687500005</v>
      </c>
      <c r="E1157" s="20">
        <v>-1204</v>
      </c>
      <c r="F1157" s="21">
        <v>-19284</v>
      </c>
      <c r="G1157" s="22">
        <v>-2828</v>
      </c>
      <c r="H1157">
        <f t="shared" si="290"/>
        <v>-7.3486328125E-2</v>
      </c>
      <c r="I1157">
        <f t="shared" si="291"/>
        <v>-1.177001953125</v>
      </c>
      <c r="J1157" s="2">
        <f t="shared" si="292"/>
        <v>-0.172607421875</v>
      </c>
      <c r="K1157" s="16">
        <v>6384</v>
      </c>
      <c r="L1157" s="16">
        <v>-4980</v>
      </c>
      <c r="M1157" s="16">
        <v>2504</v>
      </c>
      <c r="N1157" s="18">
        <f t="shared" si="293"/>
        <v>48.658536585365859</v>
      </c>
      <c r="O1157">
        <f t="shared" si="294"/>
        <v>-37.957317073170735</v>
      </c>
      <c r="P1157" s="2">
        <f t="shared" si="295"/>
        <v>19.085365853658537</v>
      </c>
      <c r="Q1157" s="14">
        <v>-48</v>
      </c>
      <c r="R1157" s="14">
        <v>48</v>
      </c>
      <c r="S1157" s="27">
        <v>260</v>
      </c>
      <c r="T1157" s="18">
        <f t="shared" si="296"/>
        <v>-7.2018004501125281</v>
      </c>
      <c r="U1157" s="12">
        <f t="shared" si="297"/>
        <v>7.2018004501125281</v>
      </c>
      <c r="V1157" s="2">
        <f t="shared" si="298"/>
        <v>39.00975243810953</v>
      </c>
      <c r="W1157" s="39">
        <f t="shared" si="299"/>
        <v>10.577644411102771</v>
      </c>
      <c r="X1157" s="39">
        <f t="shared" si="300"/>
        <v>-12.228057014253572</v>
      </c>
      <c r="Y1157" s="39">
        <f t="shared" si="301"/>
        <v>40.135033758439612</v>
      </c>
      <c r="Z1157" s="7">
        <f t="shared" si="302"/>
        <v>101.21372240641024</v>
      </c>
      <c r="AA1157" s="16">
        <v>544</v>
      </c>
      <c r="AB1157" s="57">
        <f t="shared" si="303"/>
        <v>22.629376703507354</v>
      </c>
      <c r="AC1157" s="2">
        <v>9</v>
      </c>
      <c r="AD1157" s="7">
        <v>4227</v>
      </c>
      <c r="AE1157">
        <v>267</v>
      </c>
      <c r="AF1157">
        <v>268</v>
      </c>
      <c r="AG1157">
        <v>241</v>
      </c>
      <c r="AH1157" s="2">
        <v>111</v>
      </c>
      <c r="AI1157" s="7">
        <v>16</v>
      </c>
      <c r="AJ1157">
        <v>83</v>
      </c>
      <c r="AK1157">
        <v>0</v>
      </c>
      <c r="AL1157">
        <v>6</v>
      </c>
      <c r="AM1157">
        <v>0</v>
      </c>
      <c r="AN1157">
        <v>17</v>
      </c>
      <c r="AO1157" s="2">
        <v>79</v>
      </c>
    </row>
    <row r="1158" spans="1:41">
      <c r="A1158" s="2">
        <v>1338000</v>
      </c>
      <c r="B1158">
        <f t="shared" si="288"/>
        <v>22.3</v>
      </c>
      <c r="C1158" s="16">
        <v>1498881862</v>
      </c>
      <c r="D1158" s="6">
        <f t="shared" si="289"/>
        <v>42917.169699074075</v>
      </c>
      <c r="E1158" s="20">
        <v>-716</v>
      </c>
      <c r="F1158" s="21">
        <v>-24480</v>
      </c>
      <c r="G1158" s="22">
        <v>-5276</v>
      </c>
      <c r="H1158">
        <f t="shared" si="290"/>
        <v>-4.3701171875E-2</v>
      </c>
      <c r="I1158">
        <f t="shared" si="291"/>
        <v>-1.494140625</v>
      </c>
      <c r="J1158" s="2">
        <f t="shared" si="292"/>
        <v>-0.322021484375</v>
      </c>
      <c r="K1158" s="16">
        <v>5662</v>
      </c>
      <c r="L1158" s="16">
        <v>-2189</v>
      </c>
      <c r="M1158" s="16">
        <v>5920</v>
      </c>
      <c r="N1158" s="18">
        <f t="shared" si="293"/>
        <v>43.155487804878049</v>
      </c>
      <c r="O1158">
        <f t="shared" si="294"/>
        <v>-16.684451219512198</v>
      </c>
      <c r="P1158" s="2">
        <f t="shared" si="295"/>
        <v>45.121951219512198</v>
      </c>
      <c r="Q1158" s="14">
        <v>-57</v>
      </c>
      <c r="R1158" s="14">
        <v>255</v>
      </c>
      <c r="S1158" s="27">
        <v>11</v>
      </c>
      <c r="T1158" s="18">
        <f t="shared" si="296"/>
        <v>-8.5521380345086264</v>
      </c>
      <c r="U1158" s="12">
        <f t="shared" si="297"/>
        <v>38.259564891222809</v>
      </c>
      <c r="V1158" s="2">
        <f t="shared" si="298"/>
        <v>1.6504126031507877</v>
      </c>
      <c r="W1158" s="39">
        <f t="shared" si="299"/>
        <v>9.2273068267066733</v>
      </c>
      <c r="X1158" s="39">
        <f t="shared" si="300"/>
        <v>18.829707426856707</v>
      </c>
      <c r="Y1158" s="39">
        <f t="shared" si="301"/>
        <v>2.7756939234808677</v>
      </c>
      <c r="Z1158" s="7">
        <f t="shared" si="302"/>
        <v>162.46784961031511</v>
      </c>
      <c r="AA1158" s="16">
        <v>432</v>
      </c>
      <c r="AB1158" s="57">
        <f t="shared" si="303"/>
        <v>22.293916793961721</v>
      </c>
      <c r="AC1158" s="2">
        <v>9</v>
      </c>
      <c r="AD1158" s="7">
        <v>4233</v>
      </c>
      <c r="AE1158">
        <v>397</v>
      </c>
      <c r="AF1158">
        <v>371</v>
      </c>
      <c r="AG1158">
        <v>316</v>
      </c>
      <c r="AH1158" s="2">
        <v>171</v>
      </c>
      <c r="AI1158" s="7">
        <v>16</v>
      </c>
      <c r="AJ1158">
        <v>150</v>
      </c>
      <c r="AK1158">
        <v>0</v>
      </c>
      <c r="AL1158">
        <v>7</v>
      </c>
      <c r="AM1158">
        <v>0</v>
      </c>
      <c r="AN1158">
        <v>6</v>
      </c>
      <c r="AO1158" s="2">
        <v>61</v>
      </c>
    </row>
    <row r="1159" spans="1:41">
      <c r="A1159" s="2">
        <v>1339000</v>
      </c>
      <c r="B1159">
        <f t="shared" si="288"/>
        <v>22.316666666666666</v>
      </c>
      <c r="C1159" s="16">
        <v>1498881863</v>
      </c>
      <c r="D1159" s="6">
        <f t="shared" si="289"/>
        <v>42917.169710648144</v>
      </c>
      <c r="E1159" s="20">
        <v>1408</v>
      </c>
      <c r="F1159" s="21">
        <v>-17608</v>
      </c>
      <c r="G1159" s="22">
        <v>-6448</v>
      </c>
      <c r="H1159">
        <f t="shared" si="290"/>
        <v>8.59375E-2</v>
      </c>
      <c r="I1159">
        <f t="shared" si="291"/>
        <v>-1.07470703125</v>
      </c>
      <c r="J1159" s="2">
        <f t="shared" si="292"/>
        <v>-0.3935546875</v>
      </c>
      <c r="K1159" s="16">
        <v>-4806</v>
      </c>
      <c r="L1159" s="16">
        <v>-4759</v>
      </c>
      <c r="M1159" s="16">
        <v>8998</v>
      </c>
      <c r="N1159" s="18">
        <f t="shared" si="293"/>
        <v>-36.631097560975611</v>
      </c>
      <c r="O1159">
        <f t="shared" si="294"/>
        <v>-36.272865853658537</v>
      </c>
      <c r="P1159" s="2">
        <f t="shared" si="295"/>
        <v>68.582317073170742</v>
      </c>
      <c r="Q1159" s="14">
        <v>-79</v>
      </c>
      <c r="R1159" s="14">
        <v>261</v>
      </c>
      <c r="S1159" s="27">
        <v>-65</v>
      </c>
      <c r="T1159" s="18">
        <f t="shared" si="296"/>
        <v>-11.852963240810203</v>
      </c>
      <c r="U1159" s="12">
        <f t="shared" si="297"/>
        <v>39.159789947486871</v>
      </c>
      <c r="V1159" s="2">
        <f t="shared" si="298"/>
        <v>-9.7524381095273824</v>
      </c>
      <c r="W1159" s="39">
        <f t="shared" si="299"/>
        <v>5.926481620405097</v>
      </c>
      <c r="X1159" s="39">
        <f t="shared" si="300"/>
        <v>19.72993248312077</v>
      </c>
      <c r="Y1159" s="39">
        <f t="shared" si="301"/>
        <v>-8.6271567891973024</v>
      </c>
      <c r="Z1159" s="7">
        <f t="shared" si="302"/>
        <v>238.13268723283139</v>
      </c>
      <c r="AA1159" s="16">
        <v>272</v>
      </c>
      <c r="AB1159" s="57">
        <f t="shared" si="303"/>
        <v>21.814688351753677</v>
      </c>
      <c r="AC1159" s="2">
        <v>9</v>
      </c>
      <c r="AD1159" s="7">
        <v>4240</v>
      </c>
      <c r="AE1159">
        <v>532</v>
      </c>
      <c r="AF1159">
        <v>494</v>
      </c>
      <c r="AG1159">
        <v>422</v>
      </c>
      <c r="AH1159" s="2">
        <v>241</v>
      </c>
      <c r="AI1159" s="7">
        <v>16</v>
      </c>
      <c r="AJ1159">
        <v>146</v>
      </c>
      <c r="AK1159">
        <v>0</v>
      </c>
      <c r="AL1159">
        <v>8</v>
      </c>
      <c r="AM1159">
        <v>15</v>
      </c>
      <c r="AN1159">
        <v>2</v>
      </c>
      <c r="AO1159" s="2">
        <v>39</v>
      </c>
    </row>
    <row r="1160" spans="1:41">
      <c r="A1160" s="2">
        <v>1340000</v>
      </c>
      <c r="B1160">
        <f t="shared" si="288"/>
        <v>22.333333333333332</v>
      </c>
      <c r="C1160" s="16">
        <v>1498881864</v>
      </c>
      <c r="D1160" s="6">
        <f t="shared" si="289"/>
        <v>42917.169722222221</v>
      </c>
      <c r="E1160" s="20">
        <v>-384</v>
      </c>
      <c r="F1160" s="21">
        <v>-15028</v>
      </c>
      <c r="G1160" s="22">
        <v>-3832</v>
      </c>
      <c r="H1160">
        <f t="shared" si="290"/>
        <v>-2.34375E-2</v>
      </c>
      <c r="I1160">
        <f t="shared" si="291"/>
        <v>-0.917236328125</v>
      </c>
      <c r="J1160" s="2">
        <f t="shared" si="292"/>
        <v>-0.23388671875</v>
      </c>
      <c r="K1160" s="16">
        <v>-8241</v>
      </c>
      <c r="L1160" s="16">
        <v>7692</v>
      </c>
      <c r="M1160" s="16">
        <v>280</v>
      </c>
      <c r="N1160" s="18">
        <f t="shared" si="293"/>
        <v>-62.812500000000007</v>
      </c>
      <c r="O1160">
        <f t="shared" si="294"/>
        <v>58.628048780487809</v>
      </c>
      <c r="P1160" s="2">
        <f t="shared" si="295"/>
        <v>2.1341463414634148</v>
      </c>
      <c r="Q1160" s="14">
        <v>135</v>
      </c>
      <c r="R1160" s="14">
        <v>-15</v>
      </c>
      <c r="S1160" s="27">
        <v>189</v>
      </c>
      <c r="T1160" s="18">
        <f t="shared" si="296"/>
        <v>20.255063765941486</v>
      </c>
      <c r="U1160" s="12">
        <f t="shared" si="297"/>
        <v>-2.2505626406601649</v>
      </c>
      <c r="V1160" s="2">
        <f t="shared" si="298"/>
        <v>28.357089272318078</v>
      </c>
      <c r="W1160" s="39">
        <f t="shared" si="299"/>
        <v>38.034508627156782</v>
      </c>
      <c r="X1160" s="39">
        <f t="shared" si="300"/>
        <v>-21.680420105026265</v>
      </c>
      <c r="Y1160" s="39">
        <f t="shared" si="301"/>
        <v>29.482370592648159</v>
      </c>
      <c r="Z1160" s="7">
        <f t="shared" si="302"/>
        <v>140.43585112599385</v>
      </c>
      <c r="AA1160" s="16">
        <v>240</v>
      </c>
      <c r="AB1160" s="57">
        <f t="shared" si="303"/>
        <v>21.718842663312067</v>
      </c>
      <c r="AC1160" s="2">
        <v>9</v>
      </c>
      <c r="AD1160" s="7">
        <v>4244</v>
      </c>
      <c r="AE1160">
        <v>221</v>
      </c>
      <c r="AF1160">
        <v>234</v>
      </c>
      <c r="AG1160">
        <v>215</v>
      </c>
      <c r="AH1160" s="2">
        <v>86</v>
      </c>
      <c r="AI1160" s="7">
        <v>16</v>
      </c>
      <c r="AJ1160">
        <v>89</v>
      </c>
      <c r="AK1160">
        <v>0</v>
      </c>
      <c r="AL1160">
        <v>3</v>
      </c>
      <c r="AM1160">
        <v>0</v>
      </c>
      <c r="AN1160">
        <v>0</v>
      </c>
      <c r="AO1160" s="2">
        <v>71</v>
      </c>
    </row>
    <row r="1161" spans="1:41">
      <c r="A1161" s="2">
        <v>1341000</v>
      </c>
      <c r="B1161">
        <f t="shared" si="288"/>
        <v>22.35</v>
      </c>
      <c r="C1161" s="16">
        <v>1498881865</v>
      </c>
      <c r="D1161" s="6">
        <f t="shared" si="289"/>
        <v>42917.169733796298</v>
      </c>
      <c r="E1161" s="20">
        <v>560</v>
      </c>
      <c r="F1161" s="21">
        <v>-27396</v>
      </c>
      <c r="G1161" s="22">
        <v>-4900</v>
      </c>
      <c r="H1161">
        <f t="shared" si="290"/>
        <v>3.41796875E-2</v>
      </c>
      <c r="I1161">
        <f t="shared" si="291"/>
        <v>-1.672119140625</v>
      </c>
      <c r="J1161" s="2">
        <f t="shared" si="292"/>
        <v>-0.299072265625</v>
      </c>
      <c r="K1161" s="16">
        <v>-7825</v>
      </c>
      <c r="L1161" s="16">
        <v>9756</v>
      </c>
      <c r="M1161" s="16">
        <v>4514</v>
      </c>
      <c r="N1161" s="18">
        <f t="shared" si="293"/>
        <v>-59.641768292682933</v>
      </c>
      <c r="O1161">
        <f t="shared" si="294"/>
        <v>74.359756097560975</v>
      </c>
      <c r="P1161" s="2">
        <f t="shared" si="295"/>
        <v>34.405487804878049</v>
      </c>
      <c r="Q1161" s="14">
        <v>-182</v>
      </c>
      <c r="R1161" s="14">
        <v>120</v>
      </c>
      <c r="S1161" s="27">
        <v>234</v>
      </c>
      <c r="T1161" s="18">
        <f t="shared" si="296"/>
        <v>-27.30682670667667</v>
      </c>
      <c r="U1161" s="12">
        <f t="shared" si="297"/>
        <v>18.004501125281319</v>
      </c>
      <c r="V1161" s="2">
        <f t="shared" si="298"/>
        <v>35.108777194298575</v>
      </c>
      <c r="W1161" s="39">
        <f t="shared" si="299"/>
        <v>-9.5273818454613703</v>
      </c>
      <c r="X1161" s="39">
        <f t="shared" si="300"/>
        <v>-1.4253563390847823</v>
      </c>
      <c r="Y1161" s="39">
        <f t="shared" si="301"/>
        <v>36.234058514628657</v>
      </c>
      <c r="Z1161" s="7">
        <f t="shared" si="302"/>
        <v>70.325027416415338</v>
      </c>
      <c r="AA1161" s="16">
        <v>144</v>
      </c>
      <c r="AB1161" s="57">
        <f t="shared" si="303"/>
        <v>21.43130559798724</v>
      </c>
      <c r="AC1161" s="2">
        <v>9</v>
      </c>
      <c r="AD1161" s="7">
        <v>4250</v>
      </c>
      <c r="AE1161">
        <v>161</v>
      </c>
      <c r="AF1161">
        <v>192</v>
      </c>
      <c r="AG1161">
        <v>184</v>
      </c>
      <c r="AH1161" s="2">
        <v>60</v>
      </c>
      <c r="AI1161" s="7">
        <v>16</v>
      </c>
      <c r="AJ1161">
        <v>112</v>
      </c>
      <c r="AK1161">
        <v>0</v>
      </c>
      <c r="AL1161">
        <v>10</v>
      </c>
      <c r="AM1161">
        <v>0</v>
      </c>
      <c r="AN1161">
        <v>79</v>
      </c>
      <c r="AO1161" s="2">
        <v>20</v>
      </c>
    </row>
    <row r="1162" spans="1:41">
      <c r="A1162" s="2">
        <v>1342000</v>
      </c>
      <c r="B1162">
        <f t="shared" si="288"/>
        <v>22.366666666666667</v>
      </c>
      <c r="C1162" s="16">
        <v>1498881866</v>
      </c>
      <c r="D1162" s="6">
        <f t="shared" si="289"/>
        <v>42917.169745370367</v>
      </c>
      <c r="E1162" s="20">
        <v>-1140</v>
      </c>
      <c r="F1162" s="21">
        <v>-21912</v>
      </c>
      <c r="G1162" s="22">
        <v>-1116</v>
      </c>
      <c r="H1162">
        <f t="shared" si="290"/>
        <v>-6.9580078125E-2</v>
      </c>
      <c r="I1162">
        <f t="shared" si="291"/>
        <v>-1.33740234375</v>
      </c>
      <c r="J1162" s="2">
        <f t="shared" si="292"/>
        <v>-6.8115234375E-2</v>
      </c>
      <c r="K1162" s="16">
        <v>-1858</v>
      </c>
      <c r="L1162" s="16">
        <v>15596</v>
      </c>
      <c r="M1162" s="16">
        <v>9550</v>
      </c>
      <c r="N1162" s="18">
        <f t="shared" si="293"/>
        <v>-14.161585365853659</v>
      </c>
      <c r="O1162">
        <f t="shared" si="294"/>
        <v>118.87195121951221</v>
      </c>
      <c r="P1162" s="2">
        <f t="shared" si="295"/>
        <v>72.78963414634147</v>
      </c>
      <c r="Q1162" s="14">
        <v>-167</v>
      </c>
      <c r="R1162" s="14">
        <v>193</v>
      </c>
      <c r="S1162" s="27">
        <v>185</v>
      </c>
      <c r="T1162" s="18">
        <f t="shared" si="296"/>
        <v>-25.056264066016503</v>
      </c>
      <c r="U1162" s="12">
        <f t="shared" si="297"/>
        <v>28.957239309827457</v>
      </c>
      <c r="V1162" s="2">
        <f t="shared" si="298"/>
        <v>27.756939234808701</v>
      </c>
      <c r="W1162" s="39">
        <f t="shared" si="299"/>
        <v>-7.2768192048012033</v>
      </c>
      <c r="X1162" s="39">
        <f t="shared" si="300"/>
        <v>9.5273818454613561</v>
      </c>
      <c r="Y1162" s="39">
        <f t="shared" si="301"/>
        <v>28.88222055513878</v>
      </c>
      <c r="Z1162" s="7">
        <f t="shared" si="302"/>
        <v>70.943543488939611</v>
      </c>
      <c r="AA1162" s="16">
        <v>256</v>
      </c>
      <c r="AB1162" s="57">
        <f t="shared" si="303"/>
        <v>21.766765507532874</v>
      </c>
      <c r="AC1162" s="2">
        <v>9</v>
      </c>
      <c r="AD1162" s="7">
        <v>4254</v>
      </c>
      <c r="AE1162">
        <v>178</v>
      </c>
      <c r="AF1162">
        <v>197</v>
      </c>
      <c r="AG1162">
        <v>186</v>
      </c>
      <c r="AH1162" s="2">
        <v>68</v>
      </c>
      <c r="AI1162" s="7">
        <v>16</v>
      </c>
      <c r="AJ1162">
        <v>124</v>
      </c>
      <c r="AK1162">
        <v>0</v>
      </c>
      <c r="AL1162">
        <v>63</v>
      </c>
      <c r="AM1162">
        <v>16</v>
      </c>
      <c r="AN1162">
        <v>0</v>
      </c>
      <c r="AO1162" s="2">
        <v>1</v>
      </c>
    </row>
    <row r="1163" spans="1:41">
      <c r="A1163" s="2">
        <v>1343000</v>
      </c>
      <c r="B1163">
        <f t="shared" si="288"/>
        <v>22.383333333333333</v>
      </c>
      <c r="C1163" s="16">
        <v>1498881867</v>
      </c>
      <c r="D1163" s="6">
        <f t="shared" si="289"/>
        <v>42917.169756944444</v>
      </c>
      <c r="E1163" s="20">
        <v>1108</v>
      </c>
      <c r="F1163" s="21">
        <v>-9140</v>
      </c>
      <c r="G1163" s="22">
        <v>892</v>
      </c>
      <c r="H1163">
        <f t="shared" si="290"/>
        <v>6.7626953125E-2</v>
      </c>
      <c r="I1163">
        <f t="shared" si="291"/>
        <v>-0.557861328125</v>
      </c>
      <c r="J1163" s="2">
        <f t="shared" si="292"/>
        <v>5.4443359375E-2</v>
      </c>
      <c r="K1163" s="16">
        <v>-12063</v>
      </c>
      <c r="L1163" s="16">
        <v>19450</v>
      </c>
      <c r="M1163" s="16">
        <v>10518</v>
      </c>
      <c r="N1163" s="18">
        <f t="shared" si="293"/>
        <v>-91.943597560975618</v>
      </c>
      <c r="O1163">
        <f t="shared" si="294"/>
        <v>148.2469512195122</v>
      </c>
      <c r="P1163" s="2">
        <f t="shared" si="295"/>
        <v>80.167682926829272</v>
      </c>
      <c r="Q1163" s="14">
        <v>-135</v>
      </c>
      <c r="R1163" s="14">
        <v>269</v>
      </c>
      <c r="S1163" s="27">
        <v>-39</v>
      </c>
      <c r="T1163" s="18">
        <f t="shared" si="296"/>
        <v>-20.255063765941486</v>
      </c>
      <c r="U1163" s="12">
        <f t="shared" si="297"/>
        <v>40.360090022505624</v>
      </c>
      <c r="V1163" s="2">
        <f t="shared" si="298"/>
        <v>-5.8514628657164289</v>
      </c>
      <c r="W1163" s="39">
        <f t="shared" si="299"/>
        <v>-2.4756189047261863</v>
      </c>
      <c r="X1163" s="39">
        <f t="shared" si="300"/>
        <v>20.930232558139522</v>
      </c>
      <c r="Y1163" s="39">
        <f t="shared" si="301"/>
        <v>-4.7261815453863489</v>
      </c>
      <c r="Z1163" s="7">
        <f t="shared" si="302"/>
        <v>303.19857730904243</v>
      </c>
      <c r="AA1163" s="16">
        <v>144</v>
      </c>
      <c r="AB1163" s="57">
        <f t="shared" si="303"/>
        <v>21.43130559798724</v>
      </c>
      <c r="AC1163" s="2">
        <v>8</v>
      </c>
      <c r="AD1163" s="7">
        <v>4257</v>
      </c>
      <c r="AE1163">
        <v>261</v>
      </c>
      <c r="AF1163">
        <v>270</v>
      </c>
      <c r="AG1163">
        <v>243</v>
      </c>
      <c r="AH1163" s="2">
        <v>104</v>
      </c>
      <c r="AI1163" s="7">
        <v>16</v>
      </c>
      <c r="AJ1163">
        <v>118</v>
      </c>
      <c r="AK1163">
        <v>0</v>
      </c>
      <c r="AL1163">
        <v>5</v>
      </c>
      <c r="AM1163">
        <v>3</v>
      </c>
      <c r="AN1163">
        <v>10</v>
      </c>
      <c r="AO1163" s="2">
        <v>87</v>
      </c>
    </row>
    <row r="1164" spans="1:41">
      <c r="A1164" s="2">
        <v>1344000</v>
      </c>
      <c r="B1164">
        <f t="shared" si="288"/>
        <v>22.4</v>
      </c>
      <c r="C1164" s="16">
        <v>1498881868</v>
      </c>
      <c r="D1164" s="6">
        <f t="shared" si="289"/>
        <v>42917.169768518521</v>
      </c>
      <c r="E1164" s="20">
        <v>-2076</v>
      </c>
      <c r="F1164" s="21">
        <v>-12392</v>
      </c>
      <c r="G1164" s="22">
        <v>-2228</v>
      </c>
      <c r="H1164">
        <f t="shared" si="290"/>
        <v>-0.126708984375</v>
      </c>
      <c r="I1164">
        <f t="shared" si="291"/>
        <v>-0.75634765625</v>
      </c>
      <c r="J1164" s="2">
        <f t="shared" si="292"/>
        <v>-0.135986328125</v>
      </c>
      <c r="K1164" s="16">
        <v>5532</v>
      </c>
      <c r="L1164" s="16">
        <v>21593</v>
      </c>
      <c r="M1164" s="16">
        <v>10624</v>
      </c>
      <c r="N1164" s="18">
        <f t="shared" si="293"/>
        <v>42.16463414634147</v>
      </c>
      <c r="O1164">
        <f t="shared" si="294"/>
        <v>164.58079268292684</v>
      </c>
      <c r="P1164" s="2">
        <f t="shared" si="295"/>
        <v>80.975609756097569</v>
      </c>
      <c r="Q1164" s="14">
        <v>-368</v>
      </c>
      <c r="R1164" s="14">
        <v>192</v>
      </c>
      <c r="S1164" s="27">
        <v>-76</v>
      </c>
      <c r="T1164" s="18">
        <f t="shared" si="296"/>
        <v>-55.213803450862713</v>
      </c>
      <c r="U1164" s="12">
        <f t="shared" si="297"/>
        <v>28.807201800450112</v>
      </c>
      <c r="V1164" s="2">
        <f t="shared" si="298"/>
        <v>-11.40285071267817</v>
      </c>
      <c r="W1164" s="39">
        <f t="shared" si="299"/>
        <v>-37.434358589647417</v>
      </c>
      <c r="X1164" s="39">
        <f t="shared" si="300"/>
        <v>9.3773443360840112</v>
      </c>
      <c r="Y1164" s="39">
        <f t="shared" si="301"/>
        <v>-10.27756939234809</v>
      </c>
      <c r="Z1164" s="7">
        <f t="shared" si="302"/>
        <v>352.4187414484586</v>
      </c>
      <c r="AA1164" s="16">
        <v>64</v>
      </c>
      <c r="AB1164" s="57">
        <f t="shared" si="303"/>
        <v>21.191691376883217</v>
      </c>
      <c r="AC1164" s="2">
        <v>8</v>
      </c>
      <c r="AD1164" s="7">
        <v>4265</v>
      </c>
      <c r="AE1164">
        <v>180</v>
      </c>
      <c r="AF1164">
        <v>210</v>
      </c>
      <c r="AG1164">
        <v>198</v>
      </c>
      <c r="AH1164" s="2">
        <v>65</v>
      </c>
      <c r="AI1164" s="7">
        <v>16</v>
      </c>
      <c r="AJ1164">
        <v>78</v>
      </c>
      <c r="AK1164">
        <v>0</v>
      </c>
      <c r="AL1164">
        <v>111</v>
      </c>
      <c r="AM1164">
        <v>2</v>
      </c>
      <c r="AN1164">
        <v>1</v>
      </c>
      <c r="AO1164" s="2">
        <v>0</v>
      </c>
    </row>
    <row r="1165" spans="1:41">
      <c r="A1165" s="2">
        <v>1345000</v>
      </c>
      <c r="B1165">
        <f t="shared" si="288"/>
        <v>22.416666666666668</v>
      </c>
      <c r="C1165" s="16">
        <v>1498881869</v>
      </c>
      <c r="D1165" s="6">
        <f t="shared" si="289"/>
        <v>42917.16978009259</v>
      </c>
      <c r="E1165" s="20">
        <v>4096</v>
      </c>
      <c r="F1165" s="21">
        <v>-25296</v>
      </c>
      <c r="G1165" s="22">
        <v>-5484</v>
      </c>
      <c r="H1165">
        <f t="shared" si="290"/>
        <v>0.25</v>
      </c>
      <c r="I1165">
        <f t="shared" si="291"/>
        <v>-1.5439453125</v>
      </c>
      <c r="J1165" s="2">
        <f t="shared" si="292"/>
        <v>-0.334716796875</v>
      </c>
      <c r="K1165" s="16">
        <v>-13110</v>
      </c>
      <c r="L1165" s="16">
        <v>15747</v>
      </c>
      <c r="M1165" s="16">
        <v>12804</v>
      </c>
      <c r="N1165" s="18">
        <f t="shared" si="293"/>
        <v>-99.923780487804891</v>
      </c>
      <c r="O1165">
        <f t="shared" si="294"/>
        <v>120.02286585365854</v>
      </c>
      <c r="P1165" s="2">
        <f t="shared" si="295"/>
        <v>97.591463414634148</v>
      </c>
      <c r="Q1165" s="14">
        <v>99</v>
      </c>
      <c r="R1165" s="14">
        <v>157</v>
      </c>
      <c r="S1165" s="27">
        <v>-75</v>
      </c>
      <c r="T1165" s="18">
        <f t="shared" si="296"/>
        <v>14.853713428357089</v>
      </c>
      <c r="U1165" s="12">
        <f t="shared" si="297"/>
        <v>23.555888972243061</v>
      </c>
      <c r="V1165" s="2">
        <f t="shared" si="298"/>
        <v>-11.252813203300825</v>
      </c>
      <c r="W1165" s="39">
        <f t="shared" si="299"/>
        <v>32.633158289572393</v>
      </c>
      <c r="X1165" s="39">
        <f t="shared" si="300"/>
        <v>4.1260315078769594</v>
      </c>
      <c r="Y1165" s="39">
        <f t="shared" si="301"/>
        <v>-10.127531882970745</v>
      </c>
      <c r="Z1165" s="7">
        <f t="shared" si="302"/>
        <v>198.05521406162552</v>
      </c>
      <c r="AA1165" s="16">
        <v>128</v>
      </c>
      <c r="AB1165" s="57">
        <f t="shared" si="303"/>
        <v>21.383382753766437</v>
      </c>
      <c r="AC1165" s="2">
        <v>8</v>
      </c>
      <c r="AD1165" s="7">
        <v>4271</v>
      </c>
      <c r="AE1165">
        <v>413</v>
      </c>
      <c r="AF1165">
        <v>394</v>
      </c>
      <c r="AG1165">
        <v>342</v>
      </c>
      <c r="AH1165" s="2">
        <v>182</v>
      </c>
      <c r="AI1165" s="7">
        <v>16</v>
      </c>
      <c r="AJ1165">
        <v>114</v>
      </c>
      <c r="AK1165">
        <v>0</v>
      </c>
      <c r="AL1165">
        <v>8</v>
      </c>
      <c r="AM1165">
        <v>21</v>
      </c>
      <c r="AN1165">
        <v>2</v>
      </c>
      <c r="AO1165" s="2">
        <v>43</v>
      </c>
    </row>
    <row r="1166" spans="1:41">
      <c r="A1166" s="2">
        <v>1346000</v>
      </c>
      <c r="B1166">
        <f t="shared" si="288"/>
        <v>22.433333333333334</v>
      </c>
      <c r="C1166" s="16">
        <v>1498881870</v>
      </c>
      <c r="D1166" s="6">
        <f t="shared" si="289"/>
        <v>42917.169791666667</v>
      </c>
      <c r="E1166" s="20">
        <v>1328</v>
      </c>
      <c r="F1166" s="21">
        <v>-19544</v>
      </c>
      <c r="G1166" s="22">
        <v>-5500</v>
      </c>
      <c r="H1166">
        <f t="shared" si="290"/>
        <v>8.10546875E-2</v>
      </c>
      <c r="I1166">
        <f t="shared" si="291"/>
        <v>-1.19287109375</v>
      </c>
      <c r="J1166" s="2">
        <f t="shared" si="292"/>
        <v>-0.335693359375</v>
      </c>
      <c r="K1166" s="16">
        <v>1800</v>
      </c>
      <c r="L1166" s="16">
        <v>9908</v>
      </c>
      <c r="M1166" s="16">
        <v>10095</v>
      </c>
      <c r="N1166" s="18">
        <f t="shared" si="293"/>
        <v>13.719512195121952</v>
      </c>
      <c r="O1166">
        <f t="shared" si="294"/>
        <v>75.518292682926841</v>
      </c>
      <c r="P1166" s="2">
        <f t="shared" si="295"/>
        <v>76.943597560975618</v>
      </c>
      <c r="Q1166" s="14">
        <v>-71</v>
      </c>
      <c r="R1166" s="14">
        <v>227</v>
      </c>
      <c r="S1166" s="27">
        <v>125</v>
      </c>
      <c r="T1166" s="18">
        <f t="shared" si="296"/>
        <v>-10.652663165791449</v>
      </c>
      <c r="U1166" s="12">
        <f t="shared" si="297"/>
        <v>34.058514628657164</v>
      </c>
      <c r="V1166" s="2">
        <f t="shared" si="298"/>
        <v>18.75468867216804</v>
      </c>
      <c r="W1166" s="39">
        <f t="shared" si="299"/>
        <v>7.1267816954238512</v>
      </c>
      <c r="X1166" s="39">
        <f t="shared" si="300"/>
        <v>14.628657164291063</v>
      </c>
      <c r="Y1166" s="39">
        <f t="shared" si="301"/>
        <v>19.879969992498118</v>
      </c>
      <c r="Z1166" s="7">
        <f t="shared" si="302"/>
        <v>106.40534137125425</v>
      </c>
      <c r="AA1166" s="16">
        <v>96</v>
      </c>
      <c r="AB1166" s="57">
        <f t="shared" si="303"/>
        <v>21.287537065324827</v>
      </c>
      <c r="AC1166" s="2">
        <v>8</v>
      </c>
      <c r="AD1166" s="7">
        <v>4274</v>
      </c>
      <c r="AE1166">
        <v>223</v>
      </c>
      <c r="AF1166">
        <v>241</v>
      </c>
      <c r="AG1166">
        <v>222</v>
      </c>
      <c r="AH1166" s="2">
        <v>85</v>
      </c>
      <c r="AI1166" s="7">
        <v>16</v>
      </c>
      <c r="AJ1166">
        <v>86</v>
      </c>
      <c r="AK1166">
        <v>0</v>
      </c>
      <c r="AL1166">
        <v>9</v>
      </c>
      <c r="AM1166">
        <v>0</v>
      </c>
      <c r="AN1166">
        <v>74</v>
      </c>
      <c r="AO1166" s="2">
        <v>20</v>
      </c>
    </row>
    <row r="1167" spans="1:41">
      <c r="A1167" s="2">
        <v>1347000</v>
      </c>
      <c r="B1167">
        <f t="shared" si="288"/>
        <v>22.45</v>
      </c>
      <c r="C1167" s="16">
        <v>1498881871</v>
      </c>
      <c r="D1167" s="6">
        <f t="shared" si="289"/>
        <v>42917.169803240744</v>
      </c>
      <c r="E1167" s="20">
        <v>-1904</v>
      </c>
      <c r="F1167" s="21">
        <v>-20100</v>
      </c>
      <c r="G1167" s="22">
        <v>-3268</v>
      </c>
      <c r="H1167">
        <f t="shared" si="290"/>
        <v>-0.1162109375</v>
      </c>
      <c r="I1167">
        <f t="shared" si="291"/>
        <v>-1.226806640625</v>
      </c>
      <c r="J1167" s="2">
        <f t="shared" si="292"/>
        <v>-0.199462890625</v>
      </c>
      <c r="K1167" s="16">
        <v>-1628</v>
      </c>
      <c r="L1167" s="16">
        <v>11012</v>
      </c>
      <c r="M1167" s="16">
        <v>-2293</v>
      </c>
      <c r="N1167" s="18">
        <f t="shared" si="293"/>
        <v>-12.408536585365855</v>
      </c>
      <c r="O1167">
        <f t="shared" si="294"/>
        <v>83.932926829268297</v>
      </c>
      <c r="P1167" s="2">
        <f t="shared" si="295"/>
        <v>-17.477134146341466</v>
      </c>
      <c r="Q1167" s="14">
        <v>-181</v>
      </c>
      <c r="R1167" s="14">
        <v>221</v>
      </c>
      <c r="S1167" s="27">
        <v>143</v>
      </c>
      <c r="T1167" s="18">
        <f t="shared" si="296"/>
        <v>-27.156789197299325</v>
      </c>
      <c r="U1167" s="12">
        <f t="shared" si="297"/>
        <v>33.158289572393095</v>
      </c>
      <c r="V1167" s="2">
        <f t="shared" si="298"/>
        <v>21.455363840960239</v>
      </c>
      <c r="W1167" s="39">
        <f t="shared" si="299"/>
        <v>-9.3773443360840254</v>
      </c>
      <c r="X1167" s="39">
        <f t="shared" si="300"/>
        <v>13.728432108026993</v>
      </c>
      <c r="Y1167" s="39">
        <f t="shared" si="301"/>
        <v>22.58064516129032</v>
      </c>
      <c r="Z1167" s="7">
        <f t="shared" si="302"/>
        <v>62.135557992180594</v>
      </c>
      <c r="AA1167" s="16">
        <v>80</v>
      </c>
      <c r="AB1167" s="57">
        <f t="shared" si="303"/>
        <v>21.239614221104024</v>
      </c>
      <c r="AC1167" s="2">
        <v>8</v>
      </c>
      <c r="AD1167" s="7">
        <v>4279</v>
      </c>
      <c r="AE1167">
        <v>153</v>
      </c>
      <c r="AF1167">
        <v>181</v>
      </c>
      <c r="AG1167">
        <v>174</v>
      </c>
      <c r="AH1167" s="2">
        <v>56</v>
      </c>
      <c r="AI1167" s="7">
        <v>16</v>
      </c>
      <c r="AJ1167">
        <v>144</v>
      </c>
      <c r="AK1167">
        <v>0</v>
      </c>
      <c r="AL1167">
        <v>69</v>
      </c>
      <c r="AM1167">
        <v>0</v>
      </c>
      <c r="AN1167">
        <v>46</v>
      </c>
      <c r="AO1167" s="2">
        <v>3</v>
      </c>
    </row>
    <row r="1168" spans="1:41">
      <c r="A1168" s="2">
        <v>1348000</v>
      </c>
      <c r="B1168">
        <f t="shared" si="288"/>
        <v>22.466666666666665</v>
      </c>
      <c r="C1168" s="16">
        <v>1498881872</v>
      </c>
      <c r="D1168" s="6">
        <f t="shared" si="289"/>
        <v>42917.169814814813</v>
      </c>
      <c r="E1168" s="20">
        <v>-240</v>
      </c>
      <c r="F1168" s="21">
        <v>-20252</v>
      </c>
      <c r="G1168" s="22">
        <v>-4524</v>
      </c>
      <c r="H1168">
        <f t="shared" si="290"/>
        <v>-1.46484375E-2</v>
      </c>
      <c r="I1168">
        <f t="shared" si="291"/>
        <v>-1.236083984375</v>
      </c>
      <c r="J1168" s="2">
        <f t="shared" si="292"/>
        <v>-0.276123046875</v>
      </c>
      <c r="K1168" s="16">
        <v>-1097</v>
      </c>
      <c r="L1168" s="16">
        <v>9994</v>
      </c>
      <c r="M1168" s="16">
        <v>6214</v>
      </c>
      <c r="N1168" s="18">
        <f t="shared" si="293"/>
        <v>-8.3612804878048781</v>
      </c>
      <c r="O1168">
        <f t="shared" si="294"/>
        <v>76.173780487804891</v>
      </c>
      <c r="P1168" s="2">
        <f t="shared" si="295"/>
        <v>47.362804878048784</v>
      </c>
      <c r="Q1168" s="14">
        <v>-201</v>
      </c>
      <c r="R1168" s="14">
        <v>247</v>
      </c>
      <c r="S1168" s="27">
        <v>-127</v>
      </c>
      <c r="T1168" s="18">
        <f t="shared" si="296"/>
        <v>-30.15753938484621</v>
      </c>
      <c r="U1168" s="12">
        <f t="shared" si="297"/>
        <v>37.059264816204049</v>
      </c>
      <c r="V1168" s="2">
        <f t="shared" si="298"/>
        <v>-19.05476369092273</v>
      </c>
      <c r="W1168" s="39">
        <f t="shared" si="299"/>
        <v>-12.37809452363091</v>
      </c>
      <c r="X1168" s="39">
        <f t="shared" si="300"/>
        <v>17.629407351837948</v>
      </c>
      <c r="Y1168" s="39">
        <f t="shared" si="301"/>
        <v>-17.929482370592652</v>
      </c>
      <c r="Z1168" s="7">
        <f t="shared" si="302"/>
        <v>310.50206225606314</v>
      </c>
      <c r="AA1168" s="16">
        <v>32</v>
      </c>
      <c r="AB1168" s="57">
        <f t="shared" si="303"/>
        <v>21.09584568844161</v>
      </c>
      <c r="AC1168" s="2">
        <v>8</v>
      </c>
      <c r="AD1168" s="7">
        <v>4286</v>
      </c>
      <c r="AE1168">
        <v>175</v>
      </c>
      <c r="AF1168">
        <v>208</v>
      </c>
      <c r="AG1168">
        <v>197</v>
      </c>
      <c r="AH1168" s="2">
        <v>64</v>
      </c>
      <c r="AI1168" s="7">
        <v>16</v>
      </c>
      <c r="AJ1168">
        <v>95</v>
      </c>
      <c r="AK1168">
        <v>7</v>
      </c>
      <c r="AL1168">
        <v>63</v>
      </c>
      <c r="AM1168">
        <v>21</v>
      </c>
      <c r="AN1168">
        <v>4</v>
      </c>
      <c r="AO1168" s="2">
        <v>0</v>
      </c>
    </row>
    <row r="1169" spans="1:41">
      <c r="A1169" s="2">
        <v>1349000</v>
      </c>
      <c r="B1169">
        <f t="shared" si="288"/>
        <v>22.483333333333334</v>
      </c>
      <c r="C1169" s="16">
        <v>1498881873</v>
      </c>
      <c r="D1169" s="6">
        <f t="shared" si="289"/>
        <v>42917.16982638889</v>
      </c>
      <c r="E1169" s="20">
        <v>1320</v>
      </c>
      <c r="F1169" s="21">
        <v>-18228</v>
      </c>
      <c r="G1169" s="22">
        <v>-3084</v>
      </c>
      <c r="H1169">
        <f t="shared" si="290"/>
        <v>8.056640625E-2</v>
      </c>
      <c r="I1169">
        <f t="shared" si="291"/>
        <v>-1.112548828125</v>
      </c>
      <c r="J1169" s="2">
        <f t="shared" si="292"/>
        <v>-0.188232421875</v>
      </c>
      <c r="K1169" s="16">
        <v>13523</v>
      </c>
      <c r="L1169" s="16">
        <v>10389</v>
      </c>
      <c r="M1169" s="16">
        <v>8412</v>
      </c>
      <c r="N1169" s="18">
        <f t="shared" si="293"/>
        <v>103.07164634146342</v>
      </c>
      <c r="O1169">
        <f t="shared" si="294"/>
        <v>79.184451219512198</v>
      </c>
      <c r="P1169" s="2">
        <f t="shared" si="295"/>
        <v>64.115853658536594</v>
      </c>
      <c r="Q1169" s="14">
        <v>-89</v>
      </c>
      <c r="R1169" s="14">
        <v>257</v>
      </c>
      <c r="S1169" s="27">
        <v>49</v>
      </c>
      <c r="T1169" s="18">
        <f t="shared" si="296"/>
        <v>-13.353338334583645</v>
      </c>
      <c r="U1169" s="12">
        <f t="shared" si="297"/>
        <v>38.559639909977491</v>
      </c>
      <c r="V1169" s="2">
        <f t="shared" si="298"/>
        <v>7.3518379594898722</v>
      </c>
      <c r="W1169" s="39">
        <f t="shared" si="299"/>
        <v>4.4261065266316546</v>
      </c>
      <c r="X1169" s="39">
        <f t="shared" si="300"/>
        <v>19.12978244561139</v>
      </c>
      <c r="Y1169" s="39">
        <f t="shared" si="301"/>
        <v>8.4771192798199522</v>
      </c>
      <c r="Z1169" s="7">
        <f t="shared" si="302"/>
        <v>114.6236005357987</v>
      </c>
      <c r="AA1169" s="16">
        <v>128</v>
      </c>
      <c r="AB1169" s="57">
        <f t="shared" si="303"/>
        <v>21.383382753766437</v>
      </c>
      <c r="AC1169" s="2">
        <v>8</v>
      </c>
      <c r="AD1169" s="7">
        <v>4291</v>
      </c>
      <c r="AE1169">
        <v>567</v>
      </c>
      <c r="AF1169">
        <v>531</v>
      </c>
      <c r="AG1169">
        <v>453</v>
      </c>
      <c r="AH1169" s="2">
        <v>262</v>
      </c>
      <c r="AI1169" s="7">
        <v>16</v>
      </c>
      <c r="AJ1169">
        <v>128</v>
      </c>
      <c r="AK1169">
        <v>0</v>
      </c>
      <c r="AL1169">
        <v>13</v>
      </c>
      <c r="AM1169">
        <v>73</v>
      </c>
      <c r="AN1169">
        <v>2</v>
      </c>
      <c r="AO1169" s="2">
        <v>17</v>
      </c>
    </row>
    <row r="1170" spans="1:41">
      <c r="A1170" s="2">
        <v>1350000</v>
      </c>
      <c r="B1170">
        <f t="shared" si="288"/>
        <v>22.5</v>
      </c>
      <c r="C1170" s="16">
        <v>1498881874</v>
      </c>
      <c r="D1170" s="6">
        <f t="shared" si="289"/>
        <v>42917.169837962967</v>
      </c>
      <c r="E1170" s="20">
        <v>-600</v>
      </c>
      <c r="F1170" s="21">
        <v>-13692</v>
      </c>
      <c r="G1170" s="22">
        <v>-2080</v>
      </c>
      <c r="H1170">
        <f t="shared" si="290"/>
        <v>-3.662109375E-2</v>
      </c>
      <c r="I1170">
        <f t="shared" si="291"/>
        <v>-0.835693359375</v>
      </c>
      <c r="J1170" s="2">
        <f t="shared" si="292"/>
        <v>-0.126953125</v>
      </c>
      <c r="K1170" s="16">
        <v>-8434</v>
      </c>
      <c r="L1170" s="16">
        <v>11511</v>
      </c>
      <c r="M1170" s="16">
        <v>7202</v>
      </c>
      <c r="N1170" s="18">
        <f t="shared" si="293"/>
        <v>-64.283536585365866</v>
      </c>
      <c r="O1170">
        <f t="shared" si="294"/>
        <v>87.736280487804891</v>
      </c>
      <c r="P1170" s="2">
        <f t="shared" si="295"/>
        <v>54.893292682926834</v>
      </c>
      <c r="Q1170" s="14">
        <v>123</v>
      </c>
      <c r="R1170" s="14">
        <v>135</v>
      </c>
      <c r="S1170" s="27">
        <v>71</v>
      </c>
      <c r="T1170" s="18">
        <f t="shared" si="296"/>
        <v>18.454613653413354</v>
      </c>
      <c r="U1170" s="12">
        <f t="shared" si="297"/>
        <v>20.255063765941486</v>
      </c>
      <c r="V1170" s="2">
        <f t="shared" si="298"/>
        <v>10.652663165791449</v>
      </c>
      <c r="W1170" s="39">
        <f t="shared" si="299"/>
        <v>36.234058514628657</v>
      </c>
      <c r="X1170" s="39">
        <f t="shared" si="300"/>
        <v>0.82520630157538477</v>
      </c>
      <c r="Y1170" s="39">
        <f t="shared" si="301"/>
        <v>11.777944486121529</v>
      </c>
      <c r="Z1170" s="7">
        <f t="shared" si="302"/>
        <v>161.14327719767851</v>
      </c>
      <c r="AA1170" s="16">
        <v>64</v>
      </c>
      <c r="AB1170" s="57">
        <f t="shared" si="303"/>
        <v>21.191691376883217</v>
      </c>
      <c r="AC1170" s="2">
        <v>8</v>
      </c>
      <c r="AD1170" s="7">
        <v>4298</v>
      </c>
      <c r="AE1170">
        <v>379</v>
      </c>
      <c r="AF1170">
        <v>361</v>
      </c>
      <c r="AG1170">
        <v>316</v>
      </c>
      <c r="AH1170" s="2">
        <v>167</v>
      </c>
      <c r="AI1170" s="7">
        <v>16</v>
      </c>
      <c r="AJ1170">
        <v>152</v>
      </c>
      <c r="AK1170">
        <v>0</v>
      </c>
      <c r="AL1170">
        <v>9</v>
      </c>
      <c r="AM1170">
        <v>1</v>
      </c>
      <c r="AN1170">
        <v>25</v>
      </c>
      <c r="AO1170" s="2">
        <v>49</v>
      </c>
    </row>
    <row r="1171" spans="1:41">
      <c r="A1171" s="2">
        <v>1351000</v>
      </c>
      <c r="B1171">
        <f t="shared" si="288"/>
        <v>22.516666666666666</v>
      </c>
      <c r="C1171" s="16">
        <v>1498881875</v>
      </c>
      <c r="D1171" s="6">
        <f t="shared" si="289"/>
        <v>42917.169849537036</v>
      </c>
      <c r="E1171" s="20">
        <v>988</v>
      </c>
      <c r="F1171" s="21">
        <v>-17060</v>
      </c>
      <c r="G1171" s="22">
        <v>-3608</v>
      </c>
      <c r="H1171">
        <f t="shared" si="290"/>
        <v>6.0302734375E-2</v>
      </c>
      <c r="I1171">
        <f t="shared" si="291"/>
        <v>-1.041259765625</v>
      </c>
      <c r="J1171" s="2">
        <f t="shared" si="292"/>
        <v>-0.22021484375</v>
      </c>
      <c r="K1171" s="16">
        <v>11066</v>
      </c>
      <c r="L1171" s="16">
        <v>11691</v>
      </c>
      <c r="M1171" s="16">
        <v>7166</v>
      </c>
      <c r="N1171" s="18">
        <f t="shared" si="293"/>
        <v>84.344512195121965</v>
      </c>
      <c r="O1171">
        <f t="shared" si="294"/>
        <v>89.108231707317074</v>
      </c>
      <c r="P1171" s="2">
        <f t="shared" si="295"/>
        <v>54.618902439024396</v>
      </c>
      <c r="Q1171" s="14">
        <v>-200</v>
      </c>
      <c r="R1171" s="14">
        <v>94</v>
      </c>
      <c r="S1171" s="27">
        <v>240</v>
      </c>
      <c r="T1171" s="18">
        <f t="shared" si="296"/>
        <v>-30.007501875468868</v>
      </c>
      <c r="U1171" s="12">
        <f t="shared" si="297"/>
        <v>14.103525881470368</v>
      </c>
      <c r="V1171" s="2">
        <f t="shared" si="298"/>
        <v>36.009002250562638</v>
      </c>
      <c r="W1171" s="39">
        <f t="shared" si="299"/>
        <v>-12.228057014253569</v>
      </c>
      <c r="X1171" s="39">
        <f t="shared" si="300"/>
        <v>-5.3263315828957332</v>
      </c>
      <c r="Y1171" s="39">
        <f t="shared" si="301"/>
        <v>37.13428357089272</v>
      </c>
      <c r="Z1171" s="7">
        <f t="shared" si="302"/>
        <v>66.665632765268626</v>
      </c>
      <c r="AA1171" s="16">
        <v>80</v>
      </c>
      <c r="AB1171" s="57">
        <f t="shared" si="303"/>
        <v>21.239614221104024</v>
      </c>
      <c r="AC1171" s="2">
        <v>8</v>
      </c>
      <c r="AD1171" s="7">
        <v>4303</v>
      </c>
      <c r="AE1171">
        <v>157</v>
      </c>
      <c r="AF1171">
        <v>192</v>
      </c>
      <c r="AG1171">
        <v>187</v>
      </c>
      <c r="AH1171" s="2">
        <v>57</v>
      </c>
      <c r="AI1171" s="7">
        <v>16</v>
      </c>
      <c r="AJ1171">
        <v>122</v>
      </c>
      <c r="AK1171">
        <v>0</v>
      </c>
      <c r="AL1171">
        <v>38</v>
      </c>
      <c r="AM1171">
        <v>1</v>
      </c>
      <c r="AN1171">
        <v>63</v>
      </c>
      <c r="AO1171" s="2">
        <v>5</v>
      </c>
    </row>
    <row r="1172" spans="1:41">
      <c r="A1172" s="2">
        <v>1352000</v>
      </c>
      <c r="B1172">
        <f t="shared" si="288"/>
        <v>22.533333333333335</v>
      </c>
      <c r="C1172" s="16">
        <v>1498881876</v>
      </c>
      <c r="D1172" s="6">
        <f t="shared" si="289"/>
        <v>42917.169861111106</v>
      </c>
      <c r="E1172" s="20">
        <v>-376</v>
      </c>
      <c r="F1172" s="21">
        <v>-5484</v>
      </c>
      <c r="G1172" s="22">
        <v>-2168</v>
      </c>
      <c r="H1172">
        <f t="shared" si="290"/>
        <v>-2.294921875E-2</v>
      </c>
      <c r="I1172">
        <f t="shared" si="291"/>
        <v>-0.334716796875</v>
      </c>
      <c r="J1172" s="2">
        <f t="shared" si="292"/>
        <v>-0.13232421875</v>
      </c>
      <c r="K1172" s="16">
        <v>283</v>
      </c>
      <c r="L1172" s="16">
        <v>3139</v>
      </c>
      <c r="M1172" s="16">
        <v>6171</v>
      </c>
      <c r="N1172" s="18">
        <f t="shared" si="293"/>
        <v>2.1570121951219514</v>
      </c>
      <c r="O1172">
        <f t="shared" si="294"/>
        <v>23.925304878048781</v>
      </c>
      <c r="P1172" s="2">
        <f t="shared" si="295"/>
        <v>47.03506097560976</v>
      </c>
      <c r="Q1172" s="14">
        <v>-218</v>
      </c>
      <c r="R1172" s="14">
        <v>274</v>
      </c>
      <c r="S1172" s="27">
        <v>-64</v>
      </c>
      <c r="T1172" s="18">
        <f t="shared" si="296"/>
        <v>-32.708177044261063</v>
      </c>
      <c r="U1172" s="12">
        <f t="shared" si="297"/>
        <v>41.110277569392345</v>
      </c>
      <c r="V1172" s="2">
        <f t="shared" si="298"/>
        <v>-9.6024006001500375</v>
      </c>
      <c r="W1172" s="39">
        <f t="shared" si="299"/>
        <v>-14.928732183045764</v>
      </c>
      <c r="X1172" s="39">
        <f t="shared" si="300"/>
        <v>21.680420105026244</v>
      </c>
      <c r="Y1172" s="39">
        <f t="shared" si="301"/>
        <v>-8.4771192798199575</v>
      </c>
      <c r="Z1172" s="7">
        <f t="shared" si="302"/>
        <v>337.50939358855203</v>
      </c>
      <c r="AA1172" s="16">
        <v>80</v>
      </c>
      <c r="AB1172" s="57">
        <f t="shared" si="303"/>
        <v>21.239614221104024</v>
      </c>
      <c r="AC1172" s="2">
        <v>8</v>
      </c>
      <c r="AD1172" s="7">
        <v>4308</v>
      </c>
      <c r="AE1172">
        <v>169</v>
      </c>
      <c r="AF1172">
        <v>208</v>
      </c>
      <c r="AG1172">
        <v>201</v>
      </c>
      <c r="AH1172" s="2">
        <v>61</v>
      </c>
      <c r="AI1172" s="7">
        <v>16</v>
      </c>
      <c r="AJ1172">
        <v>56</v>
      </c>
      <c r="AK1172">
        <v>0</v>
      </c>
      <c r="AL1172">
        <v>110</v>
      </c>
      <c r="AM1172">
        <v>2</v>
      </c>
      <c r="AN1172">
        <v>21</v>
      </c>
      <c r="AO1172" s="2">
        <v>0</v>
      </c>
    </row>
    <row r="1173" spans="1:41">
      <c r="A1173" s="2">
        <v>1353000</v>
      </c>
      <c r="B1173">
        <f t="shared" si="288"/>
        <v>22.55</v>
      </c>
      <c r="C1173" s="16">
        <v>1498881877</v>
      </c>
      <c r="D1173" s="6">
        <f t="shared" si="289"/>
        <v>42917.16987268519</v>
      </c>
      <c r="E1173" s="20">
        <v>168</v>
      </c>
      <c r="F1173" s="21">
        <v>-8392</v>
      </c>
      <c r="G1173" s="22">
        <v>-2412</v>
      </c>
      <c r="H1173">
        <f t="shared" si="290"/>
        <v>1.025390625E-2</v>
      </c>
      <c r="I1173">
        <f t="shared" si="291"/>
        <v>-0.51220703125</v>
      </c>
      <c r="J1173" s="2">
        <f t="shared" si="292"/>
        <v>-0.147216796875</v>
      </c>
      <c r="K1173" s="16">
        <v>3054</v>
      </c>
      <c r="L1173" s="16">
        <v>1658</v>
      </c>
      <c r="M1173" s="16">
        <v>-74</v>
      </c>
      <c r="N1173" s="18">
        <f t="shared" si="293"/>
        <v>23.277439024390247</v>
      </c>
      <c r="O1173">
        <f t="shared" si="294"/>
        <v>12.637195121951221</v>
      </c>
      <c r="P1173" s="2">
        <f t="shared" si="295"/>
        <v>-0.5640243902439025</v>
      </c>
      <c r="Q1173" s="14">
        <v>-288</v>
      </c>
      <c r="R1173" s="14">
        <v>256</v>
      </c>
      <c r="S1173" s="27">
        <v>-48</v>
      </c>
      <c r="T1173" s="18">
        <f t="shared" si="296"/>
        <v>-43.210802700675167</v>
      </c>
      <c r="U1173" s="12">
        <f t="shared" si="297"/>
        <v>38.40960240060015</v>
      </c>
      <c r="V1173" s="2">
        <f t="shared" si="298"/>
        <v>-7.2018004501125281</v>
      </c>
      <c r="W1173" s="39">
        <f t="shared" si="299"/>
        <v>-25.431357839459867</v>
      </c>
      <c r="X1173" s="39">
        <f t="shared" si="300"/>
        <v>18.979744936234049</v>
      </c>
      <c r="Y1173" s="39">
        <f t="shared" si="301"/>
        <v>-6.0765191297824481</v>
      </c>
      <c r="Z1173" s="7">
        <f t="shared" si="302"/>
        <v>354.42312148344365</v>
      </c>
      <c r="AA1173" s="16">
        <v>96</v>
      </c>
      <c r="AB1173" s="57">
        <f t="shared" si="303"/>
        <v>21.287537065324827</v>
      </c>
      <c r="AC1173" s="2">
        <v>8</v>
      </c>
      <c r="AD1173" s="7">
        <v>4313</v>
      </c>
      <c r="AE1173">
        <v>173</v>
      </c>
      <c r="AF1173">
        <v>203</v>
      </c>
      <c r="AG1173">
        <v>193</v>
      </c>
      <c r="AH1173" s="2">
        <v>64</v>
      </c>
      <c r="AI1173" s="7">
        <v>16</v>
      </c>
      <c r="AJ1173">
        <v>148</v>
      </c>
      <c r="AK1173">
        <v>0</v>
      </c>
      <c r="AL1173">
        <v>88</v>
      </c>
      <c r="AM1173">
        <v>2</v>
      </c>
      <c r="AN1173">
        <v>21</v>
      </c>
      <c r="AO1173" s="2">
        <v>3</v>
      </c>
    </row>
    <row r="1174" spans="1:41">
      <c r="A1174" s="2">
        <v>1354000</v>
      </c>
      <c r="B1174">
        <f t="shared" si="288"/>
        <v>22.566666666666666</v>
      </c>
      <c r="C1174" s="16">
        <v>1498881878</v>
      </c>
      <c r="D1174" s="6">
        <f t="shared" si="289"/>
        <v>42917.16988425926</v>
      </c>
      <c r="E1174" s="20">
        <v>796</v>
      </c>
      <c r="F1174" s="21">
        <v>-9524</v>
      </c>
      <c r="G1174" s="22">
        <v>-3680</v>
      </c>
      <c r="H1174">
        <f t="shared" si="290"/>
        <v>4.8583984375E-2</v>
      </c>
      <c r="I1174">
        <f t="shared" si="291"/>
        <v>-0.581298828125</v>
      </c>
      <c r="J1174" s="2">
        <f t="shared" si="292"/>
        <v>-0.224609375</v>
      </c>
      <c r="K1174" s="16">
        <v>1864</v>
      </c>
      <c r="L1174" s="16">
        <v>-1333</v>
      </c>
      <c r="M1174" s="16">
        <v>1629</v>
      </c>
      <c r="N1174" s="18">
        <f t="shared" si="293"/>
        <v>14.207317073170733</v>
      </c>
      <c r="O1174">
        <f t="shared" si="294"/>
        <v>-10.160060975609756</v>
      </c>
      <c r="P1174" s="2">
        <f t="shared" si="295"/>
        <v>12.416158536585368</v>
      </c>
      <c r="Q1174" s="14">
        <v>-330</v>
      </c>
      <c r="R1174" s="14">
        <v>192</v>
      </c>
      <c r="S1174" s="27">
        <v>-138</v>
      </c>
      <c r="T1174" s="18">
        <f t="shared" si="296"/>
        <v>-49.512378094523633</v>
      </c>
      <c r="U1174" s="12">
        <f t="shared" si="297"/>
        <v>28.807201800450112</v>
      </c>
      <c r="V1174" s="2">
        <f t="shared" si="298"/>
        <v>-20.705176294073517</v>
      </c>
      <c r="W1174" s="39">
        <f t="shared" si="299"/>
        <v>-31.732933233308334</v>
      </c>
      <c r="X1174" s="39">
        <f t="shared" si="300"/>
        <v>9.3773443360840112</v>
      </c>
      <c r="Y1174" s="39">
        <f t="shared" si="301"/>
        <v>-19.579894973743436</v>
      </c>
      <c r="Z1174" s="7">
        <f t="shared" si="302"/>
        <v>335.32508591983526</v>
      </c>
      <c r="AA1174" s="16">
        <v>80</v>
      </c>
      <c r="AB1174" s="57">
        <f t="shared" si="303"/>
        <v>21.239614221104024</v>
      </c>
      <c r="AC1174" s="2">
        <v>8</v>
      </c>
      <c r="AD1174" s="7">
        <v>4317</v>
      </c>
      <c r="AE1174">
        <v>178</v>
      </c>
      <c r="AF1174">
        <v>214</v>
      </c>
      <c r="AG1174">
        <v>205</v>
      </c>
      <c r="AH1174" s="2">
        <v>64</v>
      </c>
      <c r="AI1174" s="7">
        <v>16</v>
      </c>
      <c r="AJ1174">
        <v>72</v>
      </c>
      <c r="AK1174">
        <v>0</v>
      </c>
      <c r="AL1174">
        <v>111</v>
      </c>
      <c r="AM1174">
        <v>0</v>
      </c>
      <c r="AN1174">
        <v>14</v>
      </c>
      <c r="AO1174" s="2">
        <v>2</v>
      </c>
    </row>
    <row r="1175" spans="1:41">
      <c r="A1175" s="2">
        <v>1355000</v>
      </c>
      <c r="B1175">
        <f t="shared" si="288"/>
        <v>22.583333333333332</v>
      </c>
      <c r="C1175" s="16">
        <v>1498881879</v>
      </c>
      <c r="D1175" s="6">
        <f t="shared" si="289"/>
        <v>42917.169895833329</v>
      </c>
      <c r="E1175" s="20">
        <v>104</v>
      </c>
      <c r="F1175" s="21">
        <v>-21404</v>
      </c>
      <c r="G1175" s="22">
        <v>-4988</v>
      </c>
      <c r="H1175">
        <f t="shared" si="290"/>
        <v>6.34765625E-3</v>
      </c>
      <c r="I1175">
        <f t="shared" si="291"/>
        <v>-1.306396484375</v>
      </c>
      <c r="J1175" s="2">
        <f t="shared" si="292"/>
        <v>-0.304443359375</v>
      </c>
      <c r="K1175" s="16">
        <v>-1990</v>
      </c>
      <c r="L1175" s="16">
        <v>1498</v>
      </c>
      <c r="M1175" s="16">
        <v>3027</v>
      </c>
      <c r="N1175" s="18">
        <f t="shared" si="293"/>
        <v>-15.16768292682927</v>
      </c>
      <c r="O1175">
        <f t="shared" si="294"/>
        <v>11.417682926829269</v>
      </c>
      <c r="P1175" s="2">
        <f t="shared" si="295"/>
        <v>23.071646341463417</v>
      </c>
      <c r="Q1175" s="14">
        <v>-197</v>
      </c>
      <c r="R1175" s="14">
        <v>275</v>
      </c>
      <c r="S1175" s="27">
        <v>-39</v>
      </c>
      <c r="T1175" s="18">
        <f t="shared" si="296"/>
        <v>-29.557389347336834</v>
      </c>
      <c r="U1175" s="12">
        <f t="shared" si="297"/>
        <v>41.260315078769693</v>
      </c>
      <c r="V1175" s="2">
        <f t="shared" si="298"/>
        <v>-5.8514628657164289</v>
      </c>
      <c r="W1175" s="39">
        <f t="shared" si="299"/>
        <v>-11.777944486121534</v>
      </c>
      <c r="X1175" s="39">
        <f t="shared" si="300"/>
        <v>21.830457614403592</v>
      </c>
      <c r="Y1175" s="39">
        <f t="shared" si="301"/>
        <v>-4.7261815453863489</v>
      </c>
      <c r="Z1175" s="7">
        <f t="shared" si="302"/>
        <v>345.59931492464864</v>
      </c>
      <c r="AA1175" s="16">
        <v>32</v>
      </c>
      <c r="AB1175" s="57">
        <f t="shared" si="303"/>
        <v>21.09584568844161</v>
      </c>
      <c r="AC1175" s="2">
        <v>8</v>
      </c>
      <c r="AD1175" s="7">
        <v>4321</v>
      </c>
      <c r="AE1175">
        <v>165</v>
      </c>
      <c r="AF1175">
        <v>203</v>
      </c>
      <c r="AG1175">
        <v>196</v>
      </c>
      <c r="AH1175" s="2">
        <v>59</v>
      </c>
      <c r="AI1175" s="7">
        <v>16</v>
      </c>
      <c r="AJ1175">
        <v>103</v>
      </c>
      <c r="AK1175">
        <v>0</v>
      </c>
      <c r="AL1175">
        <v>120</v>
      </c>
      <c r="AM1175">
        <v>2</v>
      </c>
      <c r="AN1175">
        <v>19</v>
      </c>
      <c r="AO1175" s="2">
        <v>0</v>
      </c>
    </row>
    <row r="1176" spans="1:41">
      <c r="A1176" s="2">
        <v>1356000</v>
      </c>
      <c r="B1176">
        <f t="shared" si="288"/>
        <v>22.6</v>
      </c>
      <c r="C1176" s="16">
        <v>1498881880</v>
      </c>
      <c r="D1176" s="6">
        <f t="shared" si="289"/>
        <v>42917.169907407406</v>
      </c>
      <c r="E1176" s="20">
        <v>-496</v>
      </c>
      <c r="F1176" s="21">
        <v>-19436</v>
      </c>
      <c r="G1176" s="22">
        <v>-4084</v>
      </c>
      <c r="H1176">
        <f t="shared" si="290"/>
        <v>-3.02734375E-2</v>
      </c>
      <c r="I1176">
        <f t="shared" si="291"/>
        <v>-1.186279296875</v>
      </c>
      <c r="J1176" s="2">
        <f t="shared" si="292"/>
        <v>-0.249267578125</v>
      </c>
      <c r="K1176" s="16">
        <v>3859</v>
      </c>
      <c r="L1176" s="16">
        <v>5455</v>
      </c>
      <c r="M1176" s="16">
        <v>-705</v>
      </c>
      <c r="N1176" s="18">
        <f t="shared" si="293"/>
        <v>29.413109756097562</v>
      </c>
      <c r="O1176">
        <f t="shared" si="294"/>
        <v>41.577743902439025</v>
      </c>
      <c r="P1176" s="2">
        <f t="shared" si="295"/>
        <v>-5.3734756097560981</v>
      </c>
      <c r="Q1176" s="14">
        <v>-218</v>
      </c>
      <c r="R1176" s="14">
        <v>264</v>
      </c>
      <c r="S1176" s="27">
        <v>34</v>
      </c>
      <c r="T1176" s="18">
        <f t="shared" si="296"/>
        <v>-32.708177044261063</v>
      </c>
      <c r="U1176" s="12">
        <f t="shared" si="297"/>
        <v>39.609902475618902</v>
      </c>
      <c r="V1176" s="2">
        <f t="shared" si="298"/>
        <v>5.1012753188297078</v>
      </c>
      <c r="W1176" s="39">
        <f t="shared" si="299"/>
        <v>-14.928732183045764</v>
      </c>
      <c r="X1176" s="39">
        <f t="shared" si="300"/>
        <v>20.180045011252801</v>
      </c>
      <c r="Y1176" s="39">
        <f t="shared" si="301"/>
        <v>6.2265566391597877</v>
      </c>
      <c r="Z1176" s="7">
        <f t="shared" si="302"/>
        <v>15.21331360250764</v>
      </c>
      <c r="AA1176" s="16">
        <v>96</v>
      </c>
      <c r="AB1176" s="57">
        <f t="shared" si="303"/>
        <v>21.287537065324827</v>
      </c>
      <c r="AC1176" s="2">
        <v>8</v>
      </c>
      <c r="AD1176" s="7">
        <v>4326</v>
      </c>
      <c r="AE1176">
        <v>165</v>
      </c>
      <c r="AF1176">
        <v>191</v>
      </c>
      <c r="AG1176">
        <v>183</v>
      </c>
      <c r="AH1176" s="2">
        <v>62</v>
      </c>
      <c r="AI1176" s="7">
        <v>16</v>
      </c>
      <c r="AJ1176">
        <v>72</v>
      </c>
      <c r="AK1176">
        <v>0</v>
      </c>
      <c r="AL1176">
        <v>95</v>
      </c>
      <c r="AM1176">
        <v>15</v>
      </c>
      <c r="AN1176">
        <v>8</v>
      </c>
      <c r="AO1176" s="2">
        <v>3</v>
      </c>
    </row>
    <row r="1177" spans="1:41">
      <c r="A1177" s="2">
        <v>1357000</v>
      </c>
      <c r="B1177">
        <f t="shared" si="288"/>
        <v>22.616666666666667</v>
      </c>
      <c r="C1177" s="16">
        <v>1498881881</v>
      </c>
      <c r="D1177" s="6">
        <f t="shared" si="289"/>
        <v>42917.169918981483</v>
      </c>
      <c r="E1177" s="20">
        <v>-1224</v>
      </c>
      <c r="F1177" s="21">
        <v>-24824</v>
      </c>
      <c r="G1177" s="22">
        <v>-6560</v>
      </c>
      <c r="H1177">
        <f t="shared" si="290"/>
        <v>-7.470703125E-2</v>
      </c>
      <c r="I1177">
        <f t="shared" si="291"/>
        <v>-1.51513671875</v>
      </c>
      <c r="J1177" s="2">
        <f t="shared" si="292"/>
        <v>-0.400390625</v>
      </c>
      <c r="K1177" s="16">
        <v>7251</v>
      </c>
      <c r="L1177" s="16">
        <v>593</v>
      </c>
      <c r="M1177" s="16">
        <v>6504</v>
      </c>
      <c r="N1177" s="18">
        <f t="shared" si="293"/>
        <v>55.266768292682933</v>
      </c>
      <c r="O1177">
        <f t="shared" si="294"/>
        <v>4.5198170731707323</v>
      </c>
      <c r="P1177" s="2">
        <f t="shared" si="295"/>
        <v>49.573170731707322</v>
      </c>
      <c r="Q1177" s="14">
        <v>-198</v>
      </c>
      <c r="R1177" s="14">
        <v>224</v>
      </c>
      <c r="S1177" s="27">
        <v>-200</v>
      </c>
      <c r="T1177" s="18">
        <f t="shared" si="296"/>
        <v>-29.707426856714179</v>
      </c>
      <c r="U1177" s="12">
        <f t="shared" si="297"/>
        <v>33.608402100525133</v>
      </c>
      <c r="V1177" s="2">
        <f t="shared" si="298"/>
        <v>-30.007501875468868</v>
      </c>
      <c r="W1177" s="39">
        <f t="shared" si="299"/>
        <v>-11.927981995498879</v>
      </c>
      <c r="X1177" s="39">
        <f t="shared" si="300"/>
        <v>14.178544636159032</v>
      </c>
      <c r="Y1177" s="39">
        <f t="shared" si="301"/>
        <v>-28.882220555138787</v>
      </c>
      <c r="Z1177" s="7">
        <f t="shared" si="302"/>
        <v>297.74688175755057</v>
      </c>
      <c r="AA1177" s="16">
        <v>32</v>
      </c>
      <c r="AB1177" s="57">
        <f t="shared" si="303"/>
        <v>21.09584568844161</v>
      </c>
      <c r="AC1177" s="2">
        <v>8</v>
      </c>
      <c r="AD1177" s="7">
        <v>4332</v>
      </c>
      <c r="AE1177">
        <v>225</v>
      </c>
      <c r="AF1177">
        <v>248</v>
      </c>
      <c r="AG1177">
        <v>227</v>
      </c>
      <c r="AH1177" s="2">
        <v>85</v>
      </c>
      <c r="AI1177" s="7">
        <v>16</v>
      </c>
      <c r="AJ1177">
        <v>134</v>
      </c>
      <c r="AK1177">
        <v>0</v>
      </c>
      <c r="AL1177">
        <v>109</v>
      </c>
      <c r="AM1177">
        <v>11</v>
      </c>
      <c r="AN1177">
        <v>0</v>
      </c>
      <c r="AO1177" s="2">
        <v>0</v>
      </c>
    </row>
    <row r="1178" spans="1:41">
      <c r="A1178" s="2">
        <v>1358000</v>
      </c>
      <c r="B1178">
        <f t="shared" si="288"/>
        <v>22.633333333333333</v>
      </c>
      <c r="C1178" s="16">
        <v>1498881882</v>
      </c>
      <c r="D1178" s="6">
        <f t="shared" si="289"/>
        <v>42917.169930555552</v>
      </c>
      <c r="E1178" s="20">
        <v>92</v>
      </c>
      <c r="F1178" s="21">
        <v>-20124</v>
      </c>
      <c r="G1178" s="22">
        <v>-5172</v>
      </c>
      <c r="H1178">
        <f t="shared" si="290"/>
        <v>5.615234375E-3</v>
      </c>
      <c r="I1178">
        <f t="shared" si="291"/>
        <v>-1.228271484375</v>
      </c>
      <c r="J1178" s="2">
        <f t="shared" si="292"/>
        <v>-0.315673828125</v>
      </c>
      <c r="K1178" s="16">
        <v>-6195</v>
      </c>
      <c r="L1178" s="16">
        <v>-2760</v>
      </c>
      <c r="M1178" s="16">
        <v>448</v>
      </c>
      <c r="N1178" s="18">
        <f t="shared" si="293"/>
        <v>-47.217987804878049</v>
      </c>
      <c r="O1178">
        <f t="shared" si="294"/>
        <v>-21.036585365853661</v>
      </c>
      <c r="P1178" s="2">
        <f t="shared" si="295"/>
        <v>3.4146341463414638</v>
      </c>
      <c r="Q1178" s="14">
        <v>-168</v>
      </c>
      <c r="R1178" s="14">
        <v>204</v>
      </c>
      <c r="S1178" s="27">
        <v>-218</v>
      </c>
      <c r="T1178" s="18">
        <f t="shared" si="296"/>
        <v>-25.206301575393848</v>
      </c>
      <c r="U1178" s="12">
        <f t="shared" si="297"/>
        <v>30.607651912978245</v>
      </c>
      <c r="V1178" s="2">
        <f t="shared" si="298"/>
        <v>-32.708177044261063</v>
      </c>
      <c r="W1178" s="39">
        <f t="shared" si="299"/>
        <v>-7.4268567141785482</v>
      </c>
      <c r="X1178" s="39">
        <f t="shared" si="300"/>
        <v>11.177794448612143</v>
      </c>
      <c r="Y1178" s="39">
        <f t="shared" si="301"/>
        <v>-31.582895723930982</v>
      </c>
      <c r="Z1178" s="7">
        <f t="shared" si="302"/>
        <v>288.10527577612851</v>
      </c>
      <c r="AA1178" s="16">
        <v>32</v>
      </c>
      <c r="AB1178" s="57">
        <f t="shared" si="303"/>
        <v>21.09584568844161</v>
      </c>
      <c r="AC1178" s="2">
        <v>8</v>
      </c>
      <c r="AD1178" s="7">
        <v>4338</v>
      </c>
      <c r="AE1178">
        <v>177</v>
      </c>
      <c r="AF1178">
        <v>212</v>
      </c>
      <c r="AG1178">
        <v>201</v>
      </c>
      <c r="AH1178" s="2">
        <v>64</v>
      </c>
      <c r="AI1178" s="7">
        <v>16</v>
      </c>
      <c r="AJ1178">
        <v>107</v>
      </c>
      <c r="AK1178">
        <v>0</v>
      </c>
      <c r="AL1178">
        <v>125</v>
      </c>
      <c r="AM1178">
        <v>10</v>
      </c>
      <c r="AN1178">
        <v>6</v>
      </c>
      <c r="AO1178" s="2">
        <v>0</v>
      </c>
    </row>
    <row r="1179" spans="1:41">
      <c r="A1179" s="2">
        <v>1359000</v>
      </c>
      <c r="B1179">
        <f t="shared" si="288"/>
        <v>22.65</v>
      </c>
      <c r="C1179" s="16">
        <v>1498881883</v>
      </c>
      <c r="D1179" s="6">
        <f t="shared" si="289"/>
        <v>42917.169942129629</v>
      </c>
      <c r="E1179" s="20">
        <v>368</v>
      </c>
      <c r="F1179" s="21">
        <v>-15312</v>
      </c>
      <c r="G1179" s="22">
        <v>-3216</v>
      </c>
      <c r="H1179">
        <f t="shared" si="290"/>
        <v>2.24609375E-2</v>
      </c>
      <c r="I1179">
        <f t="shared" si="291"/>
        <v>-0.9345703125</v>
      </c>
      <c r="J1179" s="2">
        <f t="shared" si="292"/>
        <v>-0.1962890625</v>
      </c>
      <c r="K1179" s="16">
        <v>-2377</v>
      </c>
      <c r="L1179" s="16">
        <v>-443</v>
      </c>
      <c r="M1179" s="16">
        <v>4453</v>
      </c>
      <c r="N1179" s="18">
        <f t="shared" si="293"/>
        <v>-18.117378048780488</v>
      </c>
      <c r="O1179">
        <f t="shared" si="294"/>
        <v>-3.3765243902439028</v>
      </c>
      <c r="P1179" s="2">
        <f t="shared" si="295"/>
        <v>33.940548780487809</v>
      </c>
      <c r="Q1179" s="14">
        <v>-248</v>
      </c>
      <c r="R1179" s="14">
        <v>264</v>
      </c>
      <c r="S1179" s="27">
        <v>-44</v>
      </c>
      <c r="T1179" s="18">
        <f t="shared" si="296"/>
        <v>-37.209302325581397</v>
      </c>
      <c r="U1179" s="12">
        <f t="shared" si="297"/>
        <v>39.609902475618902</v>
      </c>
      <c r="V1179" s="2">
        <f t="shared" si="298"/>
        <v>-6.601650412603151</v>
      </c>
      <c r="W1179" s="39">
        <f t="shared" si="299"/>
        <v>-19.429857464366098</v>
      </c>
      <c r="X1179" s="39">
        <f t="shared" si="300"/>
        <v>20.180045011252801</v>
      </c>
      <c r="Y1179" s="39">
        <f t="shared" si="301"/>
        <v>-5.476369092273071</v>
      </c>
      <c r="Z1179" s="7">
        <f t="shared" si="302"/>
        <v>352.01197386215381</v>
      </c>
      <c r="AA1179" s="16">
        <v>16</v>
      </c>
      <c r="AB1179" s="57">
        <f t="shared" si="303"/>
        <v>21.047922844220803</v>
      </c>
      <c r="AC1179" s="2">
        <v>8</v>
      </c>
      <c r="AD1179" s="7">
        <v>4343</v>
      </c>
      <c r="AE1179">
        <v>151</v>
      </c>
      <c r="AF1179">
        <v>179</v>
      </c>
      <c r="AG1179">
        <v>174</v>
      </c>
      <c r="AH1179" s="2">
        <v>55</v>
      </c>
      <c r="AI1179" s="7">
        <v>16</v>
      </c>
      <c r="AJ1179">
        <v>127</v>
      </c>
      <c r="AK1179">
        <v>0</v>
      </c>
      <c r="AL1179">
        <v>114</v>
      </c>
      <c r="AM1179">
        <v>7</v>
      </c>
      <c r="AN1179">
        <v>7</v>
      </c>
      <c r="AO1179" s="2">
        <v>2</v>
      </c>
    </row>
    <row r="1180" spans="1:41">
      <c r="A1180" s="2">
        <v>1360000</v>
      </c>
      <c r="B1180">
        <f t="shared" si="288"/>
        <v>22.666666666666668</v>
      </c>
      <c r="C1180" s="16">
        <v>1498881884</v>
      </c>
      <c r="D1180" s="6">
        <f t="shared" si="289"/>
        <v>42917.169953703706</v>
      </c>
      <c r="E1180" s="20">
        <v>1560</v>
      </c>
      <c r="F1180" s="21">
        <v>-16540</v>
      </c>
      <c r="G1180" s="22">
        <v>-4008</v>
      </c>
      <c r="H1180">
        <f t="shared" si="290"/>
        <v>9.521484375E-2</v>
      </c>
      <c r="I1180">
        <f t="shared" si="291"/>
        <v>-1.009521484375</v>
      </c>
      <c r="J1180" s="2">
        <f t="shared" si="292"/>
        <v>-0.24462890625</v>
      </c>
      <c r="K1180" s="16">
        <v>1992</v>
      </c>
      <c r="L1180" s="16">
        <v>2325</v>
      </c>
      <c r="M1180" s="16">
        <v>7220</v>
      </c>
      <c r="N1180" s="18">
        <f t="shared" si="293"/>
        <v>15.182926829268293</v>
      </c>
      <c r="O1180">
        <f t="shared" si="294"/>
        <v>17.721036585365855</v>
      </c>
      <c r="P1180" s="2">
        <f t="shared" si="295"/>
        <v>55.030487804878057</v>
      </c>
      <c r="Q1180" s="14">
        <v>-274</v>
      </c>
      <c r="R1180" s="14">
        <v>252</v>
      </c>
      <c r="S1180" s="27">
        <v>-66</v>
      </c>
      <c r="T1180" s="18">
        <f t="shared" si="296"/>
        <v>-41.110277569392345</v>
      </c>
      <c r="U1180" s="12">
        <f t="shared" si="297"/>
        <v>37.80945236309077</v>
      </c>
      <c r="V1180" s="2">
        <f t="shared" si="298"/>
        <v>-9.9024756189047256</v>
      </c>
      <c r="W1180" s="39">
        <f t="shared" si="299"/>
        <v>-23.330832708177045</v>
      </c>
      <c r="X1180" s="39">
        <f t="shared" si="300"/>
        <v>18.379594898724669</v>
      </c>
      <c r="Y1180" s="39">
        <f t="shared" si="301"/>
        <v>-8.7771942985746456</v>
      </c>
      <c r="Z1180" s="7">
        <f t="shared" si="302"/>
        <v>346.90591641620085</v>
      </c>
      <c r="AA1180" s="16">
        <v>64</v>
      </c>
      <c r="AB1180" s="57">
        <f t="shared" si="303"/>
        <v>21.191691376883217</v>
      </c>
      <c r="AC1180" s="2">
        <v>8</v>
      </c>
      <c r="AD1180" s="7">
        <v>4348</v>
      </c>
      <c r="AE1180">
        <v>175</v>
      </c>
      <c r="AF1180">
        <v>205</v>
      </c>
      <c r="AG1180">
        <v>195</v>
      </c>
      <c r="AH1180" s="2">
        <v>64</v>
      </c>
      <c r="AI1180" s="7">
        <v>16</v>
      </c>
      <c r="AJ1180">
        <v>57</v>
      </c>
      <c r="AK1180">
        <v>0</v>
      </c>
      <c r="AL1180">
        <v>112</v>
      </c>
      <c r="AM1180">
        <v>19</v>
      </c>
      <c r="AN1180">
        <v>6</v>
      </c>
      <c r="AO1180" s="2">
        <v>0</v>
      </c>
    </row>
    <row r="1181" spans="1:41">
      <c r="A1181" s="2">
        <v>1361000</v>
      </c>
      <c r="B1181">
        <f t="shared" si="288"/>
        <v>22.683333333333334</v>
      </c>
      <c r="C1181" s="16">
        <v>1498881885</v>
      </c>
      <c r="D1181" s="6">
        <f t="shared" si="289"/>
        <v>42917.169965277775</v>
      </c>
      <c r="E1181" s="20">
        <v>-3620</v>
      </c>
      <c r="F1181" s="21">
        <v>-22340</v>
      </c>
      <c r="G1181" s="22">
        <v>-4016</v>
      </c>
      <c r="H1181">
        <f t="shared" si="290"/>
        <v>-0.220947265625</v>
      </c>
      <c r="I1181">
        <f t="shared" si="291"/>
        <v>-1.363525390625</v>
      </c>
      <c r="J1181" s="2">
        <f t="shared" si="292"/>
        <v>-0.2451171875</v>
      </c>
      <c r="K1181" s="16">
        <v>-3008</v>
      </c>
      <c r="L1181" s="16">
        <v>2427</v>
      </c>
      <c r="M1181" s="16">
        <v>2298</v>
      </c>
      <c r="N1181" s="18">
        <f t="shared" si="293"/>
        <v>-22.926829268292686</v>
      </c>
      <c r="O1181">
        <f t="shared" si="294"/>
        <v>18.498475609756099</v>
      </c>
      <c r="P1181" s="2">
        <f t="shared" si="295"/>
        <v>17.515243902439025</v>
      </c>
      <c r="Q1181" s="14">
        <v>-84</v>
      </c>
      <c r="R1181" s="14">
        <v>256</v>
      </c>
      <c r="S1181" s="27">
        <v>-74</v>
      </c>
      <c r="T1181" s="18">
        <f t="shared" si="296"/>
        <v>-12.603150787696924</v>
      </c>
      <c r="U1181" s="12">
        <f t="shared" si="297"/>
        <v>38.40960240060015</v>
      </c>
      <c r="V1181" s="2">
        <f t="shared" si="298"/>
        <v>-11.102775693923482</v>
      </c>
      <c r="W1181" s="39">
        <f t="shared" si="299"/>
        <v>5.1762940735183758</v>
      </c>
      <c r="X1181" s="39">
        <f t="shared" si="300"/>
        <v>18.979744936234049</v>
      </c>
      <c r="Y1181" s="39">
        <f t="shared" si="301"/>
        <v>-9.9774943735934016</v>
      </c>
      <c r="Z1181" s="7">
        <f t="shared" si="302"/>
        <v>245.53346716824035</v>
      </c>
      <c r="AA1181" s="16">
        <v>64</v>
      </c>
      <c r="AB1181" s="57">
        <f t="shared" si="303"/>
        <v>21.191691376883217</v>
      </c>
      <c r="AC1181" s="2">
        <v>8</v>
      </c>
      <c r="AD1181" s="7">
        <v>4352</v>
      </c>
      <c r="AE1181">
        <v>169</v>
      </c>
      <c r="AF1181">
        <v>195</v>
      </c>
      <c r="AG1181">
        <v>185</v>
      </c>
      <c r="AH1181" s="2">
        <v>62</v>
      </c>
      <c r="AI1181" s="7">
        <v>16</v>
      </c>
      <c r="AJ1181">
        <v>103</v>
      </c>
      <c r="AK1181">
        <v>6</v>
      </c>
      <c r="AL1181">
        <v>71</v>
      </c>
      <c r="AM1181">
        <v>23</v>
      </c>
      <c r="AN1181">
        <v>2</v>
      </c>
      <c r="AO1181" s="2">
        <v>0</v>
      </c>
    </row>
    <row r="1182" spans="1:41">
      <c r="A1182" s="2">
        <v>1362000</v>
      </c>
      <c r="B1182">
        <f t="shared" si="288"/>
        <v>22.7</v>
      </c>
      <c r="C1182" s="16">
        <v>1498881886</v>
      </c>
      <c r="D1182" s="6">
        <f t="shared" si="289"/>
        <v>42917.169976851852</v>
      </c>
      <c r="E1182" s="20">
        <v>-252</v>
      </c>
      <c r="F1182" s="21">
        <v>-12732</v>
      </c>
      <c r="G1182" s="22">
        <v>-3120</v>
      </c>
      <c r="H1182">
        <f t="shared" si="290"/>
        <v>-1.5380859375E-2</v>
      </c>
      <c r="I1182">
        <f t="shared" si="291"/>
        <v>-0.777099609375</v>
      </c>
      <c r="J1182" s="2">
        <f t="shared" si="292"/>
        <v>-0.1904296875</v>
      </c>
      <c r="K1182" s="16">
        <v>1463</v>
      </c>
      <c r="L1182" s="16">
        <v>81</v>
      </c>
      <c r="M1182" s="16">
        <v>4784</v>
      </c>
      <c r="N1182" s="18">
        <f t="shared" si="293"/>
        <v>11.150914634146343</v>
      </c>
      <c r="O1182">
        <f t="shared" si="294"/>
        <v>0.61737804878048785</v>
      </c>
      <c r="P1182" s="2">
        <f t="shared" si="295"/>
        <v>36.463414634146346</v>
      </c>
      <c r="Q1182" s="14">
        <v>-101</v>
      </c>
      <c r="R1182" s="14">
        <v>265</v>
      </c>
      <c r="S1182" s="27">
        <v>-95</v>
      </c>
      <c r="T1182" s="18">
        <f t="shared" si="296"/>
        <v>-15.153788447111777</v>
      </c>
      <c r="U1182" s="12">
        <f t="shared" si="297"/>
        <v>39.759939984996251</v>
      </c>
      <c r="V1182" s="2">
        <f t="shared" si="298"/>
        <v>-14.253563390847711</v>
      </c>
      <c r="W1182" s="39">
        <f t="shared" si="299"/>
        <v>2.6256564141035224</v>
      </c>
      <c r="X1182" s="39">
        <f t="shared" si="300"/>
        <v>20.33008252063015</v>
      </c>
      <c r="Y1182" s="39">
        <f t="shared" si="301"/>
        <v>-13.128282070517631</v>
      </c>
      <c r="Z1182" s="7">
        <f t="shared" si="302"/>
        <v>262.40404601670093</v>
      </c>
      <c r="AA1182" s="16">
        <v>96</v>
      </c>
      <c r="AB1182" s="57">
        <f t="shared" si="303"/>
        <v>21.287537065324827</v>
      </c>
      <c r="AC1182" s="2">
        <v>8</v>
      </c>
      <c r="AD1182" s="7">
        <v>4358</v>
      </c>
      <c r="AE1182">
        <v>233</v>
      </c>
      <c r="AF1182">
        <v>249</v>
      </c>
      <c r="AG1182">
        <v>229</v>
      </c>
      <c r="AH1182" s="2">
        <v>92</v>
      </c>
      <c r="AI1182" s="7">
        <v>16</v>
      </c>
      <c r="AJ1182">
        <v>60</v>
      </c>
      <c r="AK1182">
        <v>0</v>
      </c>
      <c r="AL1182">
        <v>45</v>
      </c>
      <c r="AM1182">
        <v>70</v>
      </c>
      <c r="AN1182">
        <v>6</v>
      </c>
      <c r="AO1182" s="2">
        <v>1</v>
      </c>
    </row>
    <row r="1183" spans="1:41">
      <c r="A1183" s="2">
        <v>1363000</v>
      </c>
      <c r="B1183">
        <f t="shared" si="288"/>
        <v>22.716666666666665</v>
      </c>
      <c r="C1183" s="16">
        <v>1498881887</v>
      </c>
      <c r="D1183" s="6">
        <f t="shared" si="289"/>
        <v>42917.169988425929</v>
      </c>
      <c r="E1183" s="20">
        <v>-1432</v>
      </c>
      <c r="F1183" s="21">
        <v>-15948</v>
      </c>
      <c r="G1183" s="22">
        <v>-5296</v>
      </c>
      <c r="H1183">
        <f t="shared" si="290"/>
        <v>-8.740234375E-2</v>
      </c>
      <c r="I1183">
        <f t="shared" si="291"/>
        <v>-0.973388671875</v>
      </c>
      <c r="J1183" s="2">
        <f t="shared" si="292"/>
        <v>-0.3232421875</v>
      </c>
      <c r="K1183" s="16">
        <v>1980</v>
      </c>
      <c r="L1183" s="16">
        <v>-4466</v>
      </c>
      <c r="M1183" s="16">
        <v>-4831</v>
      </c>
      <c r="N1183" s="18">
        <f t="shared" si="293"/>
        <v>15.091463414634148</v>
      </c>
      <c r="O1183">
        <f t="shared" si="294"/>
        <v>-34.039634146341463</v>
      </c>
      <c r="P1183" s="2">
        <f t="shared" si="295"/>
        <v>-36.821646341463421</v>
      </c>
      <c r="Q1183" s="14">
        <v>-139</v>
      </c>
      <c r="R1183" s="14">
        <v>249</v>
      </c>
      <c r="S1183" s="27">
        <v>-119</v>
      </c>
      <c r="T1183" s="18">
        <f t="shared" si="296"/>
        <v>-20.855213803450862</v>
      </c>
      <c r="U1183" s="12">
        <f t="shared" si="297"/>
        <v>37.359339834958739</v>
      </c>
      <c r="V1183" s="2">
        <f t="shared" si="298"/>
        <v>-17.854463615903978</v>
      </c>
      <c r="W1183" s="39">
        <f t="shared" si="299"/>
        <v>-3.0757689422355625</v>
      </c>
      <c r="X1183" s="39">
        <f t="shared" si="300"/>
        <v>17.929482370592638</v>
      </c>
      <c r="Y1183" s="39">
        <f t="shared" si="301"/>
        <v>-16.729182295573899</v>
      </c>
      <c r="Z1183" s="7">
        <f t="shared" si="302"/>
        <v>285.15733263704527</v>
      </c>
      <c r="AA1183" s="16">
        <v>64</v>
      </c>
      <c r="AB1183" s="57">
        <f t="shared" si="303"/>
        <v>21.191691376883217</v>
      </c>
      <c r="AC1183" s="2">
        <v>8</v>
      </c>
      <c r="AD1183" s="7">
        <v>4363</v>
      </c>
      <c r="AE1183">
        <v>241</v>
      </c>
      <c r="AF1183">
        <v>260</v>
      </c>
      <c r="AG1183">
        <v>238</v>
      </c>
      <c r="AH1183" s="2">
        <v>93</v>
      </c>
      <c r="AI1183" s="7">
        <v>16</v>
      </c>
      <c r="AJ1183">
        <v>71</v>
      </c>
      <c r="AK1183">
        <v>0</v>
      </c>
      <c r="AL1183">
        <v>95</v>
      </c>
      <c r="AM1183">
        <v>25</v>
      </c>
      <c r="AN1183">
        <v>3</v>
      </c>
      <c r="AO1183" s="2">
        <v>2</v>
      </c>
    </row>
    <row r="1184" spans="1:41">
      <c r="A1184" s="2">
        <v>1364000</v>
      </c>
      <c r="B1184">
        <f t="shared" si="288"/>
        <v>22.733333333333334</v>
      </c>
      <c r="C1184" s="16">
        <v>1498881888</v>
      </c>
      <c r="D1184" s="6">
        <f t="shared" si="289"/>
        <v>42917.17</v>
      </c>
      <c r="E1184" s="20">
        <v>-172</v>
      </c>
      <c r="F1184" s="21">
        <v>-21908</v>
      </c>
      <c r="G1184" s="22">
        <v>-3896</v>
      </c>
      <c r="H1184">
        <f t="shared" si="290"/>
        <v>-1.0498046875E-2</v>
      </c>
      <c r="I1184">
        <f t="shared" si="291"/>
        <v>-1.337158203125</v>
      </c>
      <c r="J1184" s="2">
        <f t="shared" si="292"/>
        <v>-0.23779296875</v>
      </c>
      <c r="K1184" s="16">
        <v>-3365</v>
      </c>
      <c r="L1184" s="16">
        <v>-12222</v>
      </c>
      <c r="M1184" s="16">
        <v>4351</v>
      </c>
      <c r="N1184" s="18">
        <f t="shared" si="293"/>
        <v>-25.647865853658537</v>
      </c>
      <c r="O1184">
        <f t="shared" si="294"/>
        <v>-93.155487804878064</v>
      </c>
      <c r="P1184" s="2">
        <f t="shared" si="295"/>
        <v>33.163109756097562</v>
      </c>
      <c r="Q1184" s="14">
        <v>-326</v>
      </c>
      <c r="R1184" s="14">
        <v>214</v>
      </c>
      <c r="S1184" s="27">
        <v>-120</v>
      </c>
      <c r="T1184" s="18">
        <f t="shared" si="296"/>
        <v>-48.912228057014254</v>
      </c>
      <c r="U1184" s="12">
        <f t="shared" si="297"/>
        <v>32.108027006751691</v>
      </c>
      <c r="V1184" s="2">
        <f t="shared" si="298"/>
        <v>-18.004501125281319</v>
      </c>
      <c r="W1184" s="39">
        <f t="shared" si="299"/>
        <v>-31.132783195798954</v>
      </c>
      <c r="X1184" s="39">
        <f t="shared" si="300"/>
        <v>12.678169542385589</v>
      </c>
      <c r="Y1184" s="39">
        <f t="shared" si="301"/>
        <v>-16.879219804951241</v>
      </c>
      <c r="Z1184" s="7">
        <f t="shared" si="302"/>
        <v>338.68691112518536</v>
      </c>
      <c r="AA1184" s="16">
        <v>32</v>
      </c>
      <c r="AB1184" s="57">
        <f t="shared" si="303"/>
        <v>21.09584568844161</v>
      </c>
      <c r="AC1184" s="2">
        <v>8</v>
      </c>
      <c r="AD1184" s="7">
        <v>4369</v>
      </c>
      <c r="AE1184">
        <v>167</v>
      </c>
      <c r="AF1184">
        <v>206</v>
      </c>
      <c r="AG1184">
        <v>199</v>
      </c>
      <c r="AH1184" s="2">
        <v>61</v>
      </c>
      <c r="AI1184" s="7">
        <v>16</v>
      </c>
      <c r="AJ1184">
        <v>62</v>
      </c>
      <c r="AK1184">
        <v>0</v>
      </c>
      <c r="AL1184">
        <v>80</v>
      </c>
      <c r="AM1184">
        <v>1</v>
      </c>
      <c r="AN1184">
        <v>39</v>
      </c>
      <c r="AO1184" s="2">
        <v>4</v>
      </c>
    </row>
    <row r="1185" spans="1:41">
      <c r="A1185" s="2">
        <v>1365000</v>
      </c>
      <c r="B1185">
        <f t="shared" si="288"/>
        <v>22.75</v>
      </c>
      <c r="C1185" s="16">
        <v>1498881889</v>
      </c>
      <c r="D1185" s="6">
        <f t="shared" si="289"/>
        <v>42917.170011574075</v>
      </c>
      <c r="E1185" s="20">
        <v>-336</v>
      </c>
      <c r="F1185" s="21">
        <v>-18948</v>
      </c>
      <c r="G1185" s="22">
        <v>-4724</v>
      </c>
      <c r="H1185">
        <f t="shared" si="290"/>
        <v>-2.05078125E-2</v>
      </c>
      <c r="I1185">
        <f t="shared" si="291"/>
        <v>-1.156494140625</v>
      </c>
      <c r="J1185" s="2">
        <f t="shared" si="292"/>
        <v>-0.288330078125</v>
      </c>
      <c r="K1185" s="16">
        <v>1253</v>
      </c>
      <c r="L1185" s="16">
        <v>-12420</v>
      </c>
      <c r="M1185" s="16">
        <v>3605</v>
      </c>
      <c r="N1185" s="18">
        <f t="shared" si="293"/>
        <v>9.5503048780487809</v>
      </c>
      <c r="O1185">
        <f t="shared" si="294"/>
        <v>-94.66463414634147</v>
      </c>
      <c r="P1185" s="2">
        <f t="shared" si="295"/>
        <v>27.477134146341466</v>
      </c>
      <c r="Q1185" s="14">
        <v>-205</v>
      </c>
      <c r="R1185" s="14">
        <v>137</v>
      </c>
      <c r="S1185" s="27">
        <v>211</v>
      </c>
      <c r="T1185" s="18">
        <f t="shared" si="296"/>
        <v>-30.75768942235559</v>
      </c>
      <c r="U1185" s="12">
        <f t="shared" si="297"/>
        <v>20.555138784696172</v>
      </c>
      <c r="V1185" s="2">
        <f t="shared" si="298"/>
        <v>31.657914478619656</v>
      </c>
      <c r="W1185" s="39">
        <f t="shared" si="299"/>
        <v>-12.97824456114029</v>
      </c>
      <c r="X1185" s="39">
        <f t="shared" si="300"/>
        <v>1.1252813203300711</v>
      </c>
      <c r="Y1185" s="39">
        <f t="shared" si="301"/>
        <v>32.783195798949734</v>
      </c>
      <c r="Z1185" s="7">
        <f t="shared" si="302"/>
        <v>63.135191271693174</v>
      </c>
      <c r="AA1185" s="16">
        <v>32</v>
      </c>
      <c r="AB1185" s="57">
        <f t="shared" si="303"/>
        <v>21.09584568844161</v>
      </c>
      <c r="AC1185" s="2">
        <v>8</v>
      </c>
      <c r="AD1185" s="7">
        <v>4374</v>
      </c>
      <c r="AE1185">
        <v>231</v>
      </c>
      <c r="AF1185">
        <v>248</v>
      </c>
      <c r="AG1185">
        <v>228</v>
      </c>
      <c r="AH1185" s="2">
        <v>90</v>
      </c>
      <c r="AI1185" s="7">
        <v>16</v>
      </c>
      <c r="AJ1185">
        <v>84</v>
      </c>
      <c r="AK1185">
        <v>0</v>
      </c>
      <c r="AL1185">
        <v>10</v>
      </c>
      <c r="AM1185">
        <v>1</v>
      </c>
      <c r="AN1185">
        <v>67</v>
      </c>
      <c r="AO1185" s="2">
        <v>37</v>
      </c>
    </row>
    <row r="1186" spans="1:41">
      <c r="A1186" s="2">
        <v>1366000</v>
      </c>
      <c r="B1186">
        <f t="shared" si="288"/>
        <v>22.766666666666666</v>
      </c>
      <c r="C1186" s="16">
        <v>1498881890</v>
      </c>
      <c r="D1186" s="6">
        <f t="shared" si="289"/>
        <v>42917.170023148152</v>
      </c>
      <c r="E1186" s="20">
        <v>36</v>
      </c>
      <c r="F1186" s="21">
        <v>-16044</v>
      </c>
      <c r="G1186" s="22">
        <v>-2768</v>
      </c>
      <c r="H1186">
        <f t="shared" si="290"/>
        <v>2.197265625E-3</v>
      </c>
      <c r="I1186">
        <f t="shared" si="291"/>
        <v>-0.979248046875</v>
      </c>
      <c r="J1186" s="2">
        <f t="shared" si="292"/>
        <v>-0.1689453125</v>
      </c>
      <c r="K1186" s="16">
        <v>-919</v>
      </c>
      <c r="L1186" s="16">
        <v>-15460</v>
      </c>
      <c r="M1186" s="16">
        <v>-9145</v>
      </c>
      <c r="N1186" s="18">
        <f t="shared" si="293"/>
        <v>-7.0045731707317076</v>
      </c>
      <c r="O1186">
        <f t="shared" si="294"/>
        <v>-117.83536585365854</v>
      </c>
      <c r="P1186" s="2">
        <f t="shared" si="295"/>
        <v>-69.702743902439025</v>
      </c>
      <c r="Q1186" s="14">
        <v>-62</v>
      </c>
      <c r="R1186" s="14">
        <v>262</v>
      </c>
      <c r="S1186" s="27">
        <v>-28</v>
      </c>
      <c r="T1186" s="18">
        <f t="shared" si="296"/>
        <v>-9.3023255813953494</v>
      </c>
      <c r="U1186" s="12">
        <f t="shared" si="297"/>
        <v>39.309827456864213</v>
      </c>
      <c r="V1186" s="2">
        <f t="shared" si="298"/>
        <v>-4.2010502625656416</v>
      </c>
      <c r="W1186" s="39">
        <f t="shared" si="299"/>
        <v>8.4771192798199504</v>
      </c>
      <c r="X1186" s="39">
        <f t="shared" si="300"/>
        <v>19.879969992498111</v>
      </c>
      <c r="Y1186" s="39">
        <f t="shared" si="301"/>
        <v>-3.0757689422355616</v>
      </c>
      <c r="Z1186" s="7">
        <f t="shared" si="302"/>
        <v>200.88361629897389</v>
      </c>
      <c r="AA1186" s="16">
        <v>32</v>
      </c>
      <c r="AB1186" s="57">
        <f t="shared" si="303"/>
        <v>21.09584568844161</v>
      </c>
      <c r="AC1186" s="2">
        <v>8</v>
      </c>
      <c r="AD1186" s="7">
        <v>4381</v>
      </c>
      <c r="AE1186">
        <v>511</v>
      </c>
      <c r="AF1186">
        <v>485</v>
      </c>
      <c r="AG1186">
        <v>416</v>
      </c>
      <c r="AH1186" s="2">
        <v>231</v>
      </c>
      <c r="AI1186" s="7">
        <v>16</v>
      </c>
      <c r="AJ1186">
        <v>120</v>
      </c>
      <c r="AK1186">
        <v>0</v>
      </c>
      <c r="AL1186">
        <v>3</v>
      </c>
      <c r="AM1186">
        <v>73</v>
      </c>
      <c r="AN1186">
        <v>3</v>
      </c>
      <c r="AO1186" s="2">
        <v>23</v>
      </c>
    </row>
    <row r="1187" spans="1:41">
      <c r="A1187" s="2">
        <v>1367000</v>
      </c>
      <c r="B1187">
        <f t="shared" si="288"/>
        <v>22.783333333333335</v>
      </c>
      <c r="C1187" s="16">
        <v>1498881891</v>
      </c>
      <c r="D1187" s="6">
        <f t="shared" si="289"/>
        <v>42917.170034722221</v>
      </c>
      <c r="E1187" s="20">
        <v>-356</v>
      </c>
      <c r="F1187" s="21">
        <v>-14720</v>
      </c>
      <c r="G1187" s="22">
        <v>-4448</v>
      </c>
      <c r="H1187">
        <f t="shared" si="290"/>
        <v>-2.1728515625E-2</v>
      </c>
      <c r="I1187">
        <f t="shared" si="291"/>
        <v>-0.8984375</v>
      </c>
      <c r="J1187" s="2">
        <f t="shared" si="292"/>
        <v>-0.271484375</v>
      </c>
      <c r="K1187" s="16">
        <v>3523</v>
      </c>
      <c r="L1187" s="16">
        <v>-14712</v>
      </c>
      <c r="M1187" s="16">
        <v>1475</v>
      </c>
      <c r="N1187" s="18">
        <f t="shared" si="293"/>
        <v>26.852134146341466</v>
      </c>
      <c r="O1187">
        <f t="shared" si="294"/>
        <v>-112.13414634146342</v>
      </c>
      <c r="P1187" s="2">
        <f t="shared" si="295"/>
        <v>11.242378048780489</v>
      </c>
      <c r="Q1187" s="14">
        <v>-108</v>
      </c>
      <c r="R1187" s="14">
        <v>272</v>
      </c>
      <c r="S1187" s="27">
        <v>-26</v>
      </c>
      <c r="T1187" s="18">
        <f t="shared" si="296"/>
        <v>-16.204051012753187</v>
      </c>
      <c r="U1187" s="12">
        <f t="shared" si="297"/>
        <v>40.810202550637662</v>
      </c>
      <c r="V1187" s="2">
        <f t="shared" si="298"/>
        <v>-3.9009752438109526</v>
      </c>
      <c r="W1187" s="39">
        <f t="shared" si="299"/>
        <v>1.5753938484621131</v>
      </c>
      <c r="X1187" s="39">
        <f t="shared" si="300"/>
        <v>21.380345086271561</v>
      </c>
      <c r="Y1187" s="39">
        <f t="shared" si="301"/>
        <v>-2.7756939234808726</v>
      </c>
      <c r="Z1187" s="7">
        <f t="shared" si="302"/>
        <v>243.27393937098898</v>
      </c>
      <c r="AA1187" s="16">
        <v>32</v>
      </c>
      <c r="AB1187" s="57">
        <f t="shared" si="303"/>
        <v>21.09584568844161</v>
      </c>
      <c r="AC1187" s="2">
        <v>8</v>
      </c>
      <c r="AD1187" s="7">
        <v>4386</v>
      </c>
      <c r="AE1187">
        <v>171</v>
      </c>
      <c r="AF1187">
        <v>208</v>
      </c>
      <c r="AG1187">
        <v>201</v>
      </c>
      <c r="AH1187" s="2">
        <v>63</v>
      </c>
      <c r="AI1187" s="7">
        <v>16</v>
      </c>
      <c r="AJ1187">
        <v>109</v>
      </c>
      <c r="AK1187">
        <v>3</v>
      </c>
      <c r="AL1187">
        <v>131</v>
      </c>
      <c r="AM1187">
        <v>9</v>
      </c>
      <c r="AN1187">
        <v>7</v>
      </c>
      <c r="AO1187" s="2">
        <v>0</v>
      </c>
    </row>
    <row r="1188" spans="1:41">
      <c r="A1188" s="2">
        <v>1368000</v>
      </c>
      <c r="B1188">
        <f t="shared" si="288"/>
        <v>22.8</v>
      </c>
      <c r="C1188" s="16">
        <v>1498881892</v>
      </c>
      <c r="D1188" s="6">
        <f t="shared" si="289"/>
        <v>42917.170046296298</v>
      </c>
      <c r="E1188" s="20">
        <v>-476</v>
      </c>
      <c r="F1188" s="21">
        <v>-13996</v>
      </c>
      <c r="G1188" s="22">
        <v>-2572</v>
      </c>
      <c r="H1188">
        <f t="shared" si="290"/>
        <v>-2.9052734375E-2</v>
      </c>
      <c r="I1188">
        <f t="shared" si="291"/>
        <v>-0.854248046875</v>
      </c>
      <c r="J1188" s="2">
        <f t="shared" si="292"/>
        <v>-0.156982421875</v>
      </c>
      <c r="K1188" s="16">
        <v>-1300</v>
      </c>
      <c r="L1188" s="16">
        <v>-19006</v>
      </c>
      <c r="M1188" s="16">
        <v>-5576</v>
      </c>
      <c r="N1188" s="18">
        <f t="shared" si="293"/>
        <v>-9.9085365853658551</v>
      </c>
      <c r="O1188">
        <f t="shared" si="294"/>
        <v>-144.86280487804879</v>
      </c>
      <c r="P1188" s="2">
        <f t="shared" si="295"/>
        <v>-42.500000000000007</v>
      </c>
      <c r="Q1188" s="14">
        <v>-291</v>
      </c>
      <c r="R1188" s="14">
        <v>195</v>
      </c>
      <c r="S1188" s="27">
        <v>99</v>
      </c>
      <c r="T1188" s="18">
        <f t="shared" si="296"/>
        <v>-43.660915228807198</v>
      </c>
      <c r="U1188" s="12">
        <f t="shared" si="297"/>
        <v>29.257314328582144</v>
      </c>
      <c r="V1188" s="2">
        <f t="shared" si="298"/>
        <v>14.853713428357089</v>
      </c>
      <c r="W1188" s="39">
        <f t="shared" si="299"/>
        <v>-25.881470367591898</v>
      </c>
      <c r="X1188" s="39">
        <f t="shared" si="300"/>
        <v>9.8274568642160425</v>
      </c>
      <c r="Y1188" s="39">
        <f t="shared" si="301"/>
        <v>15.978994748687169</v>
      </c>
      <c r="Z1188" s="7">
        <f t="shared" si="302"/>
        <v>24.690991250197982</v>
      </c>
      <c r="AA1188" s="16">
        <v>64</v>
      </c>
      <c r="AB1188" s="57">
        <f t="shared" si="303"/>
        <v>21.191691376883217</v>
      </c>
      <c r="AC1188" s="2">
        <v>8</v>
      </c>
      <c r="AD1188" s="7">
        <v>4390</v>
      </c>
      <c r="AE1188">
        <v>174</v>
      </c>
      <c r="AF1188">
        <v>205</v>
      </c>
      <c r="AG1188">
        <v>195</v>
      </c>
      <c r="AH1188" s="2">
        <v>65</v>
      </c>
      <c r="AI1188" s="7">
        <v>16</v>
      </c>
      <c r="AJ1188">
        <v>125</v>
      </c>
      <c r="AK1188">
        <v>0</v>
      </c>
      <c r="AL1188">
        <v>7</v>
      </c>
      <c r="AM1188">
        <v>1</v>
      </c>
      <c r="AN1188">
        <v>47</v>
      </c>
      <c r="AO1188" s="2">
        <v>59</v>
      </c>
    </row>
    <row r="1189" spans="1:41">
      <c r="A1189" s="2">
        <v>1369000</v>
      </c>
      <c r="B1189">
        <f t="shared" si="288"/>
        <v>22.816666666666666</v>
      </c>
      <c r="C1189" s="16">
        <v>1498881893</v>
      </c>
      <c r="D1189" s="6">
        <f t="shared" si="289"/>
        <v>42917.170057870375</v>
      </c>
      <c r="E1189" s="20">
        <v>-256</v>
      </c>
      <c r="F1189" s="21">
        <v>-16096</v>
      </c>
      <c r="G1189" s="22">
        <v>-2800</v>
      </c>
      <c r="H1189">
        <f t="shared" si="290"/>
        <v>-1.5625E-2</v>
      </c>
      <c r="I1189">
        <f t="shared" si="291"/>
        <v>-0.982421875</v>
      </c>
      <c r="J1189" s="2">
        <f t="shared" si="292"/>
        <v>-0.1708984375</v>
      </c>
      <c r="K1189" s="16">
        <v>3215</v>
      </c>
      <c r="L1189" s="16">
        <v>-17088</v>
      </c>
      <c r="M1189" s="16">
        <v>-5393</v>
      </c>
      <c r="N1189" s="18">
        <f t="shared" si="293"/>
        <v>24.50457317073171</v>
      </c>
      <c r="O1189">
        <f t="shared" si="294"/>
        <v>-130.2439024390244</v>
      </c>
      <c r="P1189" s="2">
        <f t="shared" si="295"/>
        <v>-41.105182926829272</v>
      </c>
      <c r="Q1189" s="14">
        <v>102</v>
      </c>
      <c r="R1189" s="14">
        <v>146</v>
      </c>
      <c r="S1189" s="27">
        <v>78</v>
      </c>
      <c r="T1189" s="18">
        <f t="shared" si="296"/>
        <v>15.303825956489122</v>
      </c>
      <c r="U1189" s="12">
        <f t="shared" si="297"/>
        <v>21.905476369092273</v>
      </c>
      <c r="V1189" s="2">
        <f t="shared" si="298"/>
        <v>11.702925731432858</v>
      </c>
      <c r="W1189" s="39">
        <f t="shared" si="299"/>
        <v>33.083270817704424</v>
      </c>
      <c r="X1189" s="39">
        <f t="shared" si="300"/>
        <v>2.4756189047261721</v>
      </c>
      <c r="Y1189" s="39">
        <f t="shared" si="301"/>
        <v>12.828207051762938</v>
      </c>
      <c r="Z1189" s="7">
        <f t="shared" si="302"/>
        <v>157.80563595260654</v>
      </c>
      <c r="AA1189" s="16">
        <v>16</v>
      </c>
      <c r="AB1189" s="57">
        <f t="shared" si="303"/>
        <v>21.047922844220803</v>
      </c>
      <c r="AC1189" s="2">
        <v>8</v>
      </c>
      <c r="AD1189" s="7">
        <v>4395</v>
      </c>
      <c r="AE1189">
        <v>558</v>
      </c>
      <c r="AF1189">
        <v>523</v>
      </c>
      <c r="AG1189">
        <v>449</v>
      </c>
      <c r="AH1189" s="2">
        <v>257</v>
      </c>
      <c r="AI1189" s="7">
        <v>16</v>
      </c>
      <c r="AJ1189">
        <v>84</v>
      </c>
      <c r="AK1189">
        <v>0</v>
      </c>
      <c r="AL1189">
        <v>23</v>
      </c>
      <c r="AM1189">
        <v>99</v>
      </c>
      <c r="AN1189">
        <v>3</v>
      </c>
      <c r="AO1189" s="2">
        <v>7</v>
      </c>
    </row>
    <row r="1190" spans="1:41">
      <c r="A1190" s="2">
        <v>1370000</v>
      </c>
      <c r="B1190">
        <f t="shared" si="288"/>
        <v>22.833333333333332</v>
      </c>
      <c r="C1190" s="16">
        <v>1498881894</v>
      </c>
      <c r="D1190" s="6">
        <f t="shared" si="289"/>
        <v>42917.170069444444</v>
      </c>
      <c r="E1190" s="20">
        <v>-224</v>
      </c>
      <c r="F1190" s="21">
        <v>-17608</v>
      </c>
      <c r="G1190" s="22">
        <v>-3576</v>
      </c>
      <c r="H1190">
        <f t="shared" si="290"/>
        <v>-1.3671875E-2</v>
      </c>
      <c r="I1190">
        <f t="shared" si="291"/>
        <v>-1.07470703125</v>
      </c>
      <c r="J1190" s="2">
        <f t="shared" si="292"/>
        <v>-0.21826171875</v>
      </c>
      <c r="K1190" s="16">
        <v>-2588</v>
      </c>
      <c r="L1190" s="16">
        <v>-19253</v>
      </c>
      <c r="M1190" s="16">
        <v>-1732</v>
      </c>
      <c r="N1190" s="18">
        <f t="shared" si="293"/>
        <v>-19.725609756097562</v>
      </c>
      <c r="O1190">
        <f t="shared" si="294"/>
        <v>-146.7454268292683</v>
      </c>
      <c r="P1190" s="2">
        <f t="shared" si="295"/>
        <v>-13.201219512195124</v>
      </c>
      <c r="Q1190" s="14">
        <v>-240</v>
      </c>
      <c r="R1190" s="14">
        <v>260</v>
      </c>
      <c r="S1190" s="27">
        <v>-28</v>
      </c>
      <c r="T1190" s="18">
        <f t="shared" si="296"/>
        <v>-36.009002250562638</v>
      </c>
      <c r="U1190" s="12">
        <f t="shared" si="297"/>
        <v>39.00975243810953</v>
      </c>
      <c r="V1190" s="2">
        <f t="shared" si="298"/>
        <v>-4.2010502625656416</v>
      </c>
      <c r="W1190" s="39">
        <f t="shared" si="299"/>
        <v>-18.229557389347338</v>
      </c>
      <c r="X1190" s="39">
        <f t="shared" si="300"/>
        <v>19.579894973743428</v>
      </c>
      <c r="Y1190" s="39">
        <f t="shared" si="301"/>
        <v>-3.0757689422355616</v>
      </c>
      <c r="Z1190" s="7">
        <f t="shared" si="302"/>
        <v>358.46655867746108</v>
      </c>
      <c r="AA1190" s="16">
        <v>64</v>
      </c>
      <c r="AB1190" s="57">
        <f t="shared" si="303"/>
        <v>21.191691376883217</v>
      </c>
      <c r="AC1190" s="2">
        <v>8</v>
      </c>
      <c r="AD1190" s="7">
        <v>4397</v>
      </c>
      <c r="AE1190">
        <v>167</v>
      </c>
      <c r="AF1190">
        <v>203</v>
      </c>
      <c r="AG1190">
        <v>196</v>
      </c>
      <c r="AH1190" s="2">
        <v>61</v>
      </c>
      <c r="AI1190" s="7">
        <v>16</v>
      </c>
      <c r="AJ1190">
        <v>123</v>
      </c>
      <c r="AK1190">
        <v>0</v>
      </c>
      <c r="AL1190">
        <v>78</v>
      </c>
      <c r="AM1190">
        <v>1</v>
      </c>
      <c r="AN1190">
        <v>64</v>
      </c>
      <c r="AO1190" s="2">
        <v>0</v>
      </c>
    </row>
    <row r="1191" spans="1:41">
      <c r="A1191" s="2">
        <v>1371000</v>
      </c>
      <c r="B1191">
        <f t="shared" si="288"/>
        <v>22.85</v>
      </c>
      <c r="C1191" s="16">
        <v>1498881895</v>
      </c>
      <c r="D1191" s="6">
        <f t="shared" si="289"/>
        <v>42917.170081018514</v>
      </c>
      <c r="E1191" s="20">
        <v>72</v>
      </c>
      <c r="F1191" s="21">
        <v>-19412</v>
      </c>
      <c r="G1191" s="22">
        <v>-3308</v>
      </c>
      <c r="H1191">
        <f t="shared" si="290"/>
        <v>4.39453125E-3</v>
      </c>
      <c r="I1191">
        <f t="shared" si="291"/>
        <v>-1.184814453125</v>
      </c>
      <c r="J1191" s="2">
        <f t="shared" si="292"/>
        <v>-0.201904296875</v>
      </c>
      <c r="K1191" s="16">
        <v>-2337</v>
      </c>
      <c r="L1191" s="16">
        <v>-19537</v>
      </c>
      <c r="M1191" s="16">
        <v>-2153</v>
      </c>
      <c r="N1191" s="18">
        <f t="shared" si="293"/>
        <v>-17.8125</v>
      </c>
      <c r="O1191">
        <f t="shared" si="294"/>
        <v>-148.91006097560978</v>
      </c>
      <c r="P1191" s="2">
        <f t="shared" si="295"/>
        <v>-16.410060975609756</v>
      </c>
      <c r="Q1191" s="14">
        <v>-26</v>
      </c>
      <c r="R1191" s="14">
        <v>180</v>
      </c>
      <c r="S1191" s="27">
        <v>174</v>
      </c>
      <c r="T1191" s="18">
        <f t="shared" si="296"/>
        <v>-3.9009752438109526</v>
      </c>
      <c r="U1191" s="12">
        <f t="shared" si="297"/>
        <v>27.00675168792198</v>
      </c>
      <c r="V1191" s="2">
        <f t="shared" si="298"/>
        <v>26.106526631657914</v>
      </c>
      <c r="W1191" s="39">
        <f t="shared" si="299"/>
        <v>13.878469617404347</v>
      </c>
      <c r="X1191" s="39">
        <f t="shared" si="300"/>
        <v>7.5768942235558789</v>
      </c>
      <c r="Y1191" s="39">
        <f t="shared" si="301"/>
        <v>27.231807951987996</v>
      </c>
      <c r="Z1191" s="7">
        <f t="shared" si="302"/>
        <v>114.03209969244877</v>
      </c>
      <c r="AA1191" s="16">
        <v>80</v>
      </c>
      <c r="AB1191" s="57">
        <f t="shared" si="303"/>
        <v>21.239614221104024</v>
      </c>
      <c r="AC1191" s="2">
        <v>8</v>
      </c>
      <c r="AD1191" s="7">
        <v>4402</v>
      </c>
      <c r="AE1191">
        <v>583</v>
      </c>
      <c r="AF1191">
        <v>540</v>
      </c>
      <c r="AG1191">
        <v>463</v>
      </c>
      <c r="AH1191" s="2">
        <v>275</v>
      </c>
      <c r="AI1191" s="7">
        <v>16</v>
      </c>
      <c r="AJ1191">
        <v>155</v>
      </c>
      <c r="AK1191">
        <v>0</v>
      </c>
      <c r="AL1191">
        <v>11</v>
      </c>
      <c r="AM1191">
        <v>29</v>
      </c>
      <c r="AN1191">
        <v>5</v>
      </c>
      <c r="AO1191" s="2">
        <v>45</v>
      </c>
    </row>
    <row r="1192" spans="1:41">
      <c r="A1192" s="2">
        <v>1372000</v>
      </c>
      <c r="B1192">
        <f t="shared" si="288"/>
        <v>22.866666666666667</v>
      </c>
      <c r="C1192" s="16">
        <v>1498881896</v>
      </c>
      <c r="D1192" s="6">
        <f t="shared" si="289"/>
        <v>42917.170092592598</v>
      </c>
      <c r="E1192" s="20">
        <v>-236</v>
      </c>
      <c r="F1192" s="21">
        <v>-16844</v>
      </c>
      <c r="G1192" s="22">
        <v>-3212</v>
      </c>
      <c r="H1192">
        <f t="shared" si="290"/>
        <v>-1.4404296875E-2</v>
      </c>
      <c r="I1192">
        <f t="shared" si="291"/>
        <v>-1.028076171875</v>
      </c>
      <c r="J1192" s="2">
        <f t="shared" si="292"/>
        <v>-0.196044921875</v>
      </c>
      <c r="K1192" s="16">
        <v>-982</v>
      </c>
      <c r="L1192" s="16">
        <v>-14114</v>
      </c>
      <c r="M1192" s="16">
        <v>-2057</v>
      </c>
      <c r="N1192" s="18">
        <f t="shared" si="293"/>
        <v>-7.4847560975609762</v>
      </c>
      <c r="O1192">
        <f t="shared" si="294"/>
        <v>-107.57621951219514</v>
      </c>
      <c r="P1192" s="2">
        <f t="shared" si="295"/>
        <v>-15.678353658536587</v>
      </c>
      <c r="Q1192" s="14">
        <v>21</v>
      </c>
      <c r="R1192" s="14">
        <v>181</v>
      </c>
      <c r="S1192" s="27">
        <v>-165</v>
      </c>
      <c r="T1192" s="18">
        <f t="shared" si="296"/>
        <v>3.150787696924231</v>
      </c>
      <c r="U1192" s="12">
        <f t="shared" si="297"/>
        <v>27.156789197299325</v>
      </c>
      <c r="V1192" s="2">
        <f t="shared" si="298"/>
        <v>-24.756189047261817</v>
      </c>
      <c r="W1192" s="39">
        <f t="shared" si="299"/>
        <v>20.930232558139529</v>
      </c>
      <c r="X1192" s="39">
        <f t="shared" si="300"/>
        <v>7.7269317329332239</v>
      </c>
      <c r="Y1192" s="39">
        <f t="shared" si="301"/>
        <v>-23.630907726931738</v>
      </c>
      <c r="Z1192" s="7">
        <f t="shared" si="302"/>
        <v>230.75581099077334</v>
      </c>
      <c r="AA1192" s="16">
        <v>16</v>
      </c>
      <c r="AB1192" s="57">
        <f t="shared" si="303"/>
        <v>21.047922844220803</v>
      </c>
      <c r="AC1192" s="2">
        <v>8</v>
      </c>
      <c r="AD1192" s="7">
        <v>4406</v>
      </c>
      <c r="AE1192">
        <v>242</v>
      </c>
      <c r="AF1192">
        <v>264</v>
      </c>
      <c r="AG1192">
        <v>241</v>
      </c>
      <c r="AH1192" s="2">
        <v>92</v>
      </c>
      <c r="AI1192" s="7">
        <v>16</v>
      </c>
      <c r="AJ1192">
        <v>109</v>
      </c>
      <c r="AK1192">
        <v>0</v>
      </c>
      <c r="AL1192">
        <v>110</v>
      </c>
      <c r="AM1192">
        <v>24</v>
      </c>
      <c r="AN1192">
        <v>2</v>
      </c>
      <c r="AO1192" s="2">
        <v>0</v>
      </c>
    </row>
    <row r="1193" spans="1:41">
      <c r="A1193" s="2">
        <v>1373000</v>
      </c>
      <c r="B1193">
        <f t="shared" si="288"/>
        <v>22.883333333333333</v>
      </c>
      <c r="C1193" s="16">
        <v>1498881897</v>
      </c>
      <c r="D1193" s="6">
        <f t="shared" si="289"/>
        <v>42917.170104166667</v>
      </c>
      <c r="E1193" s="20">
        <v>208</v>
      </c>
      <c r="F1193" s="21">
        <v>-15452</v>
      </c>
      <c r="G1193" s="22">
        <v>-3352</v>
      </c>
      <c r="H1193">
        <f t="shared" si="290"/>
        <v>1.26953125E-2</v>
      </c>
      <c r="I1193">
        <f t="shared" si="291"/>
        <v>-0.943115234375</v>
      </c>
      <c r="J1193" s="2">
        <f t="shared" si="292"/>
        <v>-0.20458984375</v>
      </c>
      <c r="K1193" s="16">
        <v>-2814</v>
      </c>
      <c r="L1193" s="16">
        <v>-13639</v>
      </c>
      <c r="M1193" s="16">
        <v>-1535</v>
      </c>
      <c r="N1193" s="18">
        <f t="shared" si="293"/>
        <v>-21.448170731707318</v>
      </c>
      <c r="O1193">
        <f t="shared" si="294"/>
        <v>-103.95579268292684</v>
      </c>
      <c r="P1193" s="2">
        <f t="shared" si="295"/>
        <v>-11.699695121951221</v>
      </c>
      <c r="Q1193" s="14">
        <v>-271</v>
      </c>
      <c r="R1193" s="14">
        <v>251</v>
      </c>
      <c r="S1193" s="27">
        <v>-73</v>
      </c>
      <c r="T1193" s="18">
        <f t="shared" si="296"/>
        <v>-40.660165041260314</v>
      </c>
      <c r="U1193" s="12">
        <f t="shared" si="297"/>
        <v>37.659414853713429</v>
      </c>
      <c r="V1193" s="2">
        <f t="shared" si="298"/>
        <v>-10.952738184546137</v>
      </c>
      <c r="W1193" s="39">
        <f t="shared" si="299"/>
        <v>-22.880720180045014</v>
      </c>
      <c r="X1193" s="39">
        <f t="shared" si="300"/>
        <v>18.229557389347328</v>
      </c>
      <c r="Y1193" s="39">
        <f t="shared" si="301"/>
        <v>-9.8274568642160567</v>
      </c>
      <c r="Z1193" s="7">
        <f t="shared" si="302"/>
        <v>344.15458369375574</v>
      </c>
      <c r="AA1193" s="16">
        <v>-48</v>
      </c>
      <c r="AB1193" s="57">
        <f t="shared" si="303"/>
        <v>20.856231467337587</v>
      </c>
      <c r="AC1193" s="2">
        <v>8</v>
      </c>
      <c r="AD1193" s="7">
        <v>4410</v>
      </c>
      <c r="AE1193">
        <v>184</v>
      </c>
      <c r="AF1193">
        <v>225</v>
      </c>
      <c r="AG1193">
        <v>216</v>
      </c>
      <c r="AH1193" s="2">
        <v>67</v>
      </c>
      <c r="AI1193" s="7">
        <v>16</v>
      </c>
      <c r="AJ1193">
        <v>97</v>
      </c>
      <c r="AK1193">
        <v>0</v>
      </c>
      <c r="AL1193">
        <v>35</v>
      </c>
      <c r="AM1193">
        <v>0</v>
      </c>
      <c r="AN1193">
        <v>51</v>
      </c>
      <c r="AO1193" s="2">
        <v>7</v>
      </c>
    </row>
    <row r="1194" spans="1:41">
      <c r="A1194" s="2">
        <v>1374000</v>
      </c>
      <c r="B1194">
        <f t="shared" si="288"/>
        <v>22.9</v>
      </c>
      <c r="C1194" s="16">
        <v>1498881898</v>
      </c>
      <c r="D1194" s="6">
        <f t="shared" si="289"/>
        <v>42917.170115740737</v>
      </c>
      <c r="E1194" s="20">
        <v>-16</v>
      </c>
      <c r="F1194" s="21">
        <v>-13604</v>
      </c>
      <c r="G1194" s="22">
        <v>-3428</v>
      </c>
      <c r="H1194">
        <f t="shared" si="290"/>
        <v>-9.765625E-4</v>
      </c>
      <c r="I1194">
        <f t="shared" si="291"/>
        <v>-0.830322265625</v>
      </c>
      <c r="J1194" s="2">
        <f t="shared" si="292"/>
        <v>-0.209228515625</v>
      </c>
      <c r="K1194" s="16">
        <v>-1687</v>
      </c>
      <c r="L1194" s="16">
        <v>-12661</v>
      </c>
      <c r="M1194" s="16">
        <v>-806</v>
      </c>
      <c r="N1194" s="18">
        <f t="shared" si="293"/>
        <v>-12.858231707317074</v>
      </c>
      <c r="O1194">
        <f t="shared" si="294"/>
        <v>-96.501524390243915</v>
      </c>
      <c r="P1194" s="2">
        <f t="shared" si="295"/>
        <v>-6.1432926829268295</v>
      </c>
      <c r="Q1194" s="14">
        <v>-80</v>
      </c>
      <c r="R1194" s="14">
        <v>220</v>
      </c>
      <c r="S1194" s="27">
        <v>140</v>
      </c>
      <c r="T1194" s="18">
        <f t="shared" si="296"/>
        <v>-12.003000750187546</v>
      </c>
      <c r="U1194" s="12">
        <f t="shared" si="297"/>
        <v>33.008252063015753</v>
      </c>
      <c r="V1194" s="2">
        <f t="shared" si="298"/>
        <v>21.005251312828207</v>
      </c>
      <c r="W1194" s="39">
        <f t="shared" si="299"/>
        <v>5.7764441110277538</v>
      </c>
      <c r="X1194" s="39">
        <f t="shared" si="300"/>
        <v>13.578394598649652</v>
      </c>
      <c r="Y1194" s="39">
        <f t="shared" si="301"/>
        <v>22.130532633158289</v>
      </c>
      <c r="Z1194" s="7">
        <f t="shared" si="302"/>
        <v>101.07144311748398</v>
      </c>
      <c r="AA1194" s="16">
        <v>32</v>
      </c>
      <c r="AB1194" s="57">
        <f t="shared" si="303"/>
        <v>21.09584568844161</v>
      </c>
      <c r="AC1194" s="2">
        <v>8</v>
      </c>
      <c r="AD1194" s="7">
        <v>4414</v>
      </c>
      <c r="AE1194">
        <v>386</v>
      </c>
      <c r="AF1194">
        <v>376</v>
      </c>
      <c r="AG1194">
        <v>330</v>
      </c>
      <c r="AH1194" s="2">
        <v>170</v>
      </c>
      <c r="AI1194" s="7">
        <v>16</v>
      </c>
      <c r="AJ1194">
        <v>116</v>
      </c>
      <c r="AK1194">
        <v>0</v>
      </c>
      <c r="AL1194">
        <v>10</v>
      </c>
      <c r="AM1194">
        <v>5</v>
      </c>
      <c r="AN1194">
        <v>17</v>
      </c>
      <c r="AO1194" s="2">
        <v>103</v>
      </c>
    </row>
    <row r="1195" spans="1:41">
      <c r="A1195" s="2">
        <v>1375000</v>
      </c>
      <c r="B1195">
        <f t="shared" si="288"/>
        <v>22.916666666666668</v>
      </c>
      <c r="C1195" s="16">
        <v>1498881899</v>
      </c>
      <c r="D1195" s="6">
        <f t="shared" si="289"/>
        <v>42917.170127314814</v>
      </c>
      <c r="E1195" s="20">
        <v>-184</v>
      </c>
      <c r="F1195" s="21">
        <v>-13876</v>
      </c>
      <c r="G1195" s="22">
        <v>-3140</v>
      </c>
      <c r="H1195">
        <f t="shared" si="290"/>
        <v>-1.123046875E-2</v>
      </c>
      <c r="I1195">
        <f t="shared" si="291"/>
        <v>-0.846923828125</v>
      </c>
      <c r="J1195" s="2">
        <f t="shared" si="292"/>
        <v>-0.191650390625</v>
      </c>
      <c r="K1195" s="16">
        <v>-3332</v>
      </c>
      <c r="L1195" s="16">
        <v>-13333</v>
      </c>
      <c r="M1195" s="16">
        <v>-1041</v>
      </c>
      <c r="N1195" s="18">
        <f t="shared" si="293"/>
        <v>-25.396341463414636</v>
      </c>
      <c r="O1195">
        <f t="shared" si="294"/>
        <v>-101.62347560975611</v>
      </c>
      <c r="P1195" s="2">
        <f t="shared" si="295"/>
        <v>-7.9344512195121961</v>
      </c>
      <c r="Q1195" s="14">
        <v>49</v>
      </c>
      <c r="R1195" s="14">
        <v>205</v>
      </c>
      <c r="S1195" s="27">
        <v>-27</v>
      </c>
      <c r="T1195" s="18">
        <f t="shared" si="296"/>
        <v>7.3518379594898722</v>
      </c>
      <c r="U1195" s="12">
        <f t="shared" si="297"/>
        <v>30.75768942235559</v>
      </c>
      <c r="V1195" s="2">
        <f t="shared" si="298"/>
        <v>-4.0510127531882967</v>
      </c>
      <c r="W1195" s="39">
        <f t="shared" si="299"/>
        <v>25.131282820705174</v>
      </c>
      <c r="X1195" s="39">
        <f t="shared" si="300"/>
        <v>11.327831957989488</v>
      </c>
      <c r="Y1195" s="39">
        <f t="shared" si="301"/>
        <v>-2.9257314328582167</v>
      </c>
      <c r="Z1195" s="7">
        <f t="shared" si="302"/>
        <v>186.95377224127944</v>
      </c>
      <c r="AA1195" s="16">
        <v>-80</v>
      </c>
      <c r="AB1195" s="57">
        <f t="shared" si="303"/>
        <v>20.760385778895976</v>
      </c>
      <c r="AC1195" s="2">
        <v>8</v>
      </c>
      <c r="AD1195" s="7">
        <v>4418</v>
      </c>
      <c r="AE1195">
        <v>442</v>
      </c>
      <c r="AF1195">
        <v>427</v>
      </c>
      <c r="AG1195">
        <v>371</v>
      </c>
      <c r="AH1195" s="2">
        <v>197</v>
      </c>
      <c r="AI1195" s="7">
        <v>16</v>
      </c>
      <c r="AJ1195">
        <v>75</v>
      </c>
      <c r="AK1195">
        <v>0</v>
      </c>
      <c r="AL1195">
        <v>25</v>
      </c>
      <c r="AM1195">
        <v>117</v>
      </c>
      <c r="AN1195">
        <v>6</v>
      </c>
      <c r="AO1195" s="2">
        <v>5</v>
      </c>
    </row>
    <row r="1196" spans="1:41">
      <c r="A1196" s="2">
        <v>1376000</v>
      </c>
      <c r="B1196">
        <f t="shared" si="288"/>
        <v>22.933333333333334</v>
      </c>
      <c r="C1196" s="16">
        <v>1498881900</v>
      </c>
      <c r="D1196" s="6">
        <f t="shared" si="289"/>
        <v>42917.170138888891</v>
      </c>
      <c r="E1196" s="20">
        <v>-36</v>
      </c>
      <c r="F1196" s="21">
        <v>-14964</v>
      </c>
      <c r="G1196" s="22">
        <v>-3404</v>
      </c>
      <c r="H1196">
        <f t="shared" si="290"/>
        <v>-2.197265625E-3</v>
      </c>
      <c r="I1196">
        <f t="shared" si="291"/>
        <v>-0.913330078125</v>
      </c>
      <c r="J1196" s="2">
        <f t="shared" si="292"/>
        <v>-0.207763671875</v>
      </c>
      <c r="K1196" s="16">
        <v>-2328</v>
      </c>
      <c r="L1196" s="16">
        <v>-12722</v>
      </c>
      <c r="M1196" s="16">
        <v>-1838</v>
      </c>
      <c r="N1196" s="18">
        <f t="shared" si="293"/>
        <v>-17.743902439024392</v>
      </c>
      <c r="O1196">
        <f t="shared" si="294"/>
        <v>-96.966463414634148</v>
      </c>
      <c r="P1196" s="2">
        <f t="shared" si="295"/>
        <v>-14.009146341463415</v>
      </c>
      <c r="Q1196" s="14">
        <v>-153</v>
      </c>
      <c r="R1196" s="14">
        <v>259</v>
      </c>
      <c r="S1196" s="27">
        <v>-127</v>
      </c>
      <c r="T1196" s="18">
        <f t="shared" si="296"/>
        <v>-22.955738934733684</v>
      </c>
      <c r="U1196" s="12">
        <f t="shared" si="297"/>
        <v>38.859714928732181</v>
      </c>
      <c r="V1196" s="2">
        <f t="shared" si="298"/>
        <v>-19.05476369092273</v>
      </c>
      <c r="W1196" s="39">
        <f t="shared" si="299"/>
        <v>-5.1762940735183847</v>
      </c>
      <c r="X1196" s="39">
        <f t="shared" si="300"/>
        <v>19.42985746436608</v>
      </c>
      <c r="Y1196" s="39">
        <f t="shared" si="301"/>
        <v>-17.929482370592652</v>
      </c>
      <c r="Z1196" s="7">
        <f t="shared" si="302"/>
        <v>291.11141306171862</v>
      </c>
      <c r="AA1196" s="16">
        <v>-32</v>
      </c>
      <c r="AB1196" s="57">
        <f t="shared" si="303"/>
        <v>20.90415431155839</v>
      </c>
      <c r="AC1196" s="2">
        <v>8</v>
      </c>
      <c r="AD1196" s="7">
        <v>4421</v>
      </c>
      <c r="AE1196">
        <v>177</v>
      </c>
      <c r="AF1196">
        <v>215</v>
      </c>
      <c r="AG1196">
        <v>206</v>
      </c>
      <c r="AH1196" s="2">
        <v>64</v>
      </c>
      <c r="AI1196" s="7">
        <v>16</v>
      </c>
      <c r="AJ1196">
        <v>84</v>
      </c>
      <c r="AK1196">
        <v>0</v>
      </c>
      <c r="AL1196">
        <v>147</v>
      </c>
      <c r="AM1196">
        <v>6</v>
      </c>
      <c r="AN1196">
        <v>15</v>
      </c>
      <c r="AO1196" s="2">
        <v>0</v>
      </c>
    </row>
    <row r="1197" spans="1:41">
      <c r="A1197" s="2">
        <v>1377000</v>
      </c>
      <c r="B1197">
        <f t="shared" si="288"/>
        <v>22.95</v>
      </c>
      <c r="C1197" s="16">
        <v>1498881901</v>
      </c>
      <c r="D1197" s="6">
        <f t="shared" si="289"/>
        <v>42917.17015046296</v>
      </c>
      <c r="E1197" s="20">
        <v>128</v>
      </c>
      <c r="F1197" s="21">
        <v>-17612</v>
      </c>
      <c r="G1197" s="22">
        <v>-3936</v>
      </c>
      <c r="H1197">
        <f t="shared" si="290"/>
        <v>7.8125E-3</v>
      </c>
      <c r="I1197">
        <f t="shared" si="291"/>
        <v>-1.074951171875</v>
      </c>
      <c r="J1197" s="2">
        <f t="shared" si="292"/>
        <v>-0.240234375</v>
      </c>
      <c r="K1197" s="16">
        <v>-2748</v>
      </c>
      <c r="L1197" s="16">
        <v>-9434</v>
      </c>
      <c r="M1197" s="16">
        <v>-1163</v>
      </c>
      <c r="N1197" s="18">
        <f t="shared" si="293"/>
        <v>-20.945121951219512</v>
      </c>
      <c r="O1197">
        <f t="shared" si="294"/>
        <v>-71.905487804878049</v>
      </c>
      <c r="P1197" s="2">
        <f t="shared" si="295"/>
        <v>-8.8643292682926838</v>
      </c>
      <c r="Q1197" s="14">
        <v>-210</v>
      </c>
      <c r="R1197" s="14">
        <v>234</v>
      </c>
      <c r="S1197" s="27">
        <v>104</v>
      </c>
      <c r="T1197" s="18">
        <f t="shared" si="296"/>
        <v>-31.507876969242311</v>
      </c>
      <c r="U1197" s="12">
        <f t="shared" si="297"/>
        <v>35.108777194298575</v>
      </c>
      <c r="V1197" s="2">
        <f t="shared" si="298"/>
        <v>15.60390097524381</v>
      </c>
      <c r="W1197" s="39">
        <f t="shared" si="299"/>
        <v>-13.728432108027011</v>
      </c>
      <c r="X1197" s="39">
        <f t="shared" si="300"/>
        <v>15.678919729932474</v>
      </c>
      <c r="Y1197" s="39">
        <f t="shared" si="301"/>
        <v>16.729182295573892</v>
      </c>
      <c r="Z1197" s="7">
        <f t="shared" si="302"/>
        <v>44.520644922560621</v>
      </c>
      <c r="AA1197" s="16">
        <v>-32</v>
      </c>
      <c r="AB1197" s="57">
        <f t="shared" si="303"/>
        <v>20.90415431155839</v>
      </c>
      <c r="AC1197" s="2">
        <v>8</v>
      </c>
      <c r="AD1197" s="7">
        <v>4425</v>
      </c>
      <c r="AE1197">
        <v>191</v>
      </c>
      <c r="AF1197">
        <v>221</v>
      </c>
      <c r="AG1197">
        <v>209</v>
      </c>
      <c r="AH1197" s="2">
        <v>72</v>
      </c>
      <c r="AI1197" s="7">
        <v>16</v>
      </c>
      <c r="AJ1197">
        <v>70</v>
      </c>
      <c r="AK1197">
        <v>0</v>
      </c>
      <c r="AL1197">
        <v>20</v>
      </c>
      <c r="AM1197">
        <v>2</v>
      </c>
      <c r="AN1197">
        <v>106</v>
      </c>
      <c r="AO1197" s="2">
        <v>10</v>
      </c>
    </row>
    <row r="1198" spans="1:41">
      <c r="A1198" s="2">
        <v>1378000</v>
      </c>
      <c r="B1198">
        <f t="shared" si="288"/>
        <v>22.966666666666665</v>
      </c>
      <c r="C1198" s="16">
        <v>1498881902</v>
      </c>
      <c r="D1198" s="6">
        <f t="shared" si="289"/>
        <v>42917.170162037037</v>
      </c>
      <c r="E1198" s="20">
        <v>-356</v>
      </c>
      <c r="F1198" s="21">
        <v>-18276</v>
      </c>
      <c r="G1198" s="22">
        <v>-4072</v>
      </c>
      <c r="H1198">
        <f t="shared" si="290"/>
        <v>-2.1728515625E-2</v>
      </c>
      <c r="I1198">
        <f t="shared" si="291"/>
        <v>-1.115478515625</v>
      </c>
      <c r="J1198" s="2">
        <f t="shared" si="292"/>
        <v>-0.24853515625</v>
      </c>
      <c r="K1198" s="16">
        <v>-4390</v>
      </c>
      <c r="L1198" s="16">
        <v>-5463</v>
      </c>
      <c r="M1198" s="16">
        <v>-3967</v>
      </c>
      <c r="N1198" s="18">
        <f t="shared" si="293"/>
        <v>-33.460365853658537</v>
      </c>
      <c r="O1198">
        <f t="shared" si="294"/>
        <v>-41.638719512195124</v>
      </c>
      <c r="P1198" s="2">
        <f t="shared" si="295"/>
        <v>-30.23628048780488</v>
      </c>
      <c r="Q1198" s="14">
        <v>-77</v>
      </c>
      <c r="R1198" s="14">
        <v>159</v>
      </c>
      <c r="S1198" s="27">
        <v>197</v>
      </c>
      <c r="T1198" s="18">
        <f t="shared" si="296"/>
        <v>-11.552888222055515</v>
      </c>
      <c r="U1198" s="12">
        <f t="shared" si="297"/>
        <v>23.855963990997751</v>
      </c>
      <c r="V1198" s="2">
        <f t="shared" si="298"/>
        <v>29.557389347336834</v>
      </c>
      <c r="W1198" s="39">
        <f t="shared" si="299"/>
        <v>6.2265566391597851</v>
      </c>
      <c r="X1198" s="39">
        <f t="shared" si="300"/>
        <v>4.4261065266316493</v>
      </c>
      <c r="Y1198" s="39">
        <f t="shared" si="301"/>
        <v>30.682670667666912</v>
      </c>
      <c r="Z1198" s="7">
        <f t="shared" si="302"/>
        <v>97.765126467331868</v>
      </c>
      <c r="AA1198" s="16">
        <v>32</v>
      </c>
      <c r="AB1198" s="57">
        <f t="shared" si="303"/>
        <v>21.09584568844161</v>
      </c>
      <c r="AC1198" s="2">
        <v>8</v>
      </c>
      <c r="AD1198" s="7">
        <v>4430</v>
      </c>
      <c r="AE1198">
        <v>285</v>
      </c>
      <c r="AF1198">
        <v>288</v>
      </c>
      <c r="AG1198">
        <v>260</v>
      </c>
      <c r="AH1198" s="2">
        <v>119</v>
      </c>
      <c r="AI1198" s="7">
        <v>16</v>
      </c>
      <c r="AJ1198">
        <v>83</v>
      </c>
      <c r="AK1198">
        <v>0</v>
      </c>
      <c r="AL1198">
        <v>10</v>
      </c>
      <c r="AM1198">
        <v>2</v>
      </c>
      <c r="AN1198">
        <v>46</v>
      </c>
      <c r="AO1198" s="2">
        <v>84</v>
      </c>
    </row>
    <row r="1199" spans="1:41">
      <c r="A1199" s="2">
        <v>1379000</v>
      </c>
      <c r="B1199">
        <f t="shared" si="288"/>
        <v>22.983333333333334</v>
      </c>
      <c r="C1199" s="16">
        <v>1498881903</v>
      </c>
      <c r="D1199" s="6">
        <f t="shared" si="289"/>
        <v>42917.170173611114</v>
      </c>
      <c r="E1199" s="20">
        <v>-760</v>
      </c>
      <c r="F1199" s="21">
        <v>-16784</v>
      </c>
      <c r="G1199" s="22">
        <v>-4140</v>
      </c>
      <c r="H1199">
        <f t="shared" si="290"/>
        <v>-4.638671875E-2</v>
      </c>
      <c r="I1199">
        <f t="shared" si="291"/>
        <v>-1.0244140625</v>
      </c>
      <c r="J1199" s="2">
        <f t="shared" si="292"/>
        <v>-0.252685546875</v>
      </c>
      <c r="K1199" s="16">
        <v>-2993</v>
      </c>
      <c r="L1199" s="16">
        <v>-4661</v>
      </c>
      <c r="M1199" s="16">
        <v>-3409</v>
      </c>
      <c r="N1199" s="18">
        <f t="shared" si="293"/>
        <v>-22.812500000000004</v>
      </c>
      <c r="O1199">
        <f t="shared" si="294"/>
        <v>-35.525914634146346</v>
      </c>
      <c r="P1199" s="2">
        <f t="shared" si="295"/>
        <v>-25.983231707317074</v>
      </c>
      <c r="Q1199" s="14">
        <v>1</v>
      </c>
      <c r="R1199" s="14">
        <v>131</v>
      </c>
      <c r="S1199" s="27">
        <v>225</v>
      </c>
      <c r="T1199" s="18">
        <f t="shared" si="296"/>
        <v>0.15003750937734434</v>
      </c>
      <c r="U1199" s="12">
        <f t="shared" si="297"/>
        <v>19.654913728432106</v>
      </c>
      <c r="V1199" s="2">
        <f t="shared" si="298"/>
        <v>33.758439609902474</v>
      </c>
      <c r="W1199" s="39">
        <f t="shared" si="299"/>
        <v>17.929482370592645</v>
      </c>
      <c r="X1199" s="39">
        <f t="shared" si="300"/>
        <v>0.22505626406600499</v>
      </c>
      <c r="Y1199" s="39">
        <f t="shared" si="301"/>
        <v>34.883720930232556</v>
      </c>
      <c r="Z1199" s="7">
        <f t="shared" si="302"/>
        <v>114.23828638374899</v>
      </c>
      <c r="AA1199" s="16">
        <v>0</v>
      </c>
      <c r="AB1199" s="57">
        <f t="shared" si="303"/>
        <v>21</v>
      </c>
      <c r="AC1199" s="2">
        <v>8</v>
      </c>
      <c r="AD1199" s="7">
        <v>4434</v>
      </c>
      <c r="AE1199">
        <v>298</v>
      </c>
      <c r="AF1199">
        <v>297</v>
      </c>
      <c r="AG1199">
        <v>266</v>
      </c>
      <c r="AH1199" s="2">
        <v>128</v>
      </c>
      <c r="AI1199" s="7">
        <v>16</v>
      </c>
      <c r="AJ1199">
        <v>66</v>
      </c>
      <c r="AK1199">
        <v>0</v>
      </c>
      <c r="AL1199">
        <v>8</v>
      </c>
      <c r="AM1199">
        <v>9</v>
      </c>
      <c r="AN1199">
        <v>6</v>
      </c>
      <c r="AO1199" s="2">
        <v>110</v>
      </c>
    </row>
    <row r="1200" spans="1:41">
      <c r="A1200" s="2">
        <v>1380000</v>
      </c>
      <c r="B1200">
        <f t="shared" si="288"/>
        <v>23</v>
      </c>
      <c r="C1200" s="16">
        <v>1498881904</v>
      </c>
      <c r="D1200" s="6">
        <f t="shared" si="289"/>
        <v>42917.170185185183</v>
      </c>
      <c r="E1200" s="20">
        <v>-1028</v>
      </c>
      <c r="F1200" s="21">
        <v>-20688</v>
      </c>
      <c r="G1200" s="22">
        <v>-5224</v>
      </c>
      <c r="H1200">
        <f t="shared" si="290"/>
        <v>-6.2744140625E-2</v>
      </c>
      <c r="I1200">
        <f t="shared" si="291"/>
        <v>-1.2626953125</v>
      </c>
      <c r="J1200" s="2">
        <f t="shared" si="292"/>
        <v>-0.31884765625</v>
      </c>
      <c r="K1200" s="16">
        <v>2671</v>
      </c>
      <c r="L1200" s="16">
        <v>-6500</v>
      </c>
      <c r="M1200" s="16">
        <v>-7193</v>
      </c>
      <c r="N1200" s="18">
        <f t="shared" si="293"/>
        <v>20.358231707317074</v>
      </c>
      <c r="O1200">
        <f t="shared" si="294"/>
        <v>-49.542682926829272</v>
      </c>
      <c r="P1200" s="2">
        <f t="shared" si="295"/>
        <v>-54.824695121951223</v>
      </c>
      <c r="Q1200" s="14">
        <v>4</v>
      </c>
      <c r="R1200" s="14">
        <v>216</v>
      </c>
      <c r="S1200" s="27">
        <v>72</v>
      </c>
      <c r="T1200" s="18">
        <f t="shared" si="296"/>
        <v>0.60015003750937734</v>
      </c>
      <c r="U1200" s="12">
        <f t="shared" si="297"/>
        <v>32.408102025506373</v>
      </c>
      <c r="V1200" s="2">
        <f t="shared" si="298"/>
        <v>10.802700675168792</v>
      </c>
      <c r="W1200" s="39">
        <f t="shared" si="299"/>
        <v>18.379594898724676</v>
      </c>
      <c r="X1200" s="39">
        <f t="shared" si="300"/>
        <v>12.978244561140272</v>
      </c>
      <c r="Y1200" s="39">
        <f t="shared" si="301"/>
        <v>11.927981995498872</v>
      </c>
      <c r="Z1200" s="7">
        <f t="shared" si="302"/>
        <v>145.46054689779942</v>
      </c>
      <c r="AA1200" s="16">
        <v>-32</v>
      </c>
      <c r="AB1200" s="57">
        <f t="shared" si="303"/>
        <v>20.90415431155839</v>
      </c>
      <c r="AC1200" s="2">
        <v>8</v>
      </c>
      <c r="AD1200" s="7">
        <v>4441</v>
      </c>
      <c r="AE1200">
        <v>521</v>
      </c>
      <c r="AF1200">
        <v>492</v>
      </c>
      <c r="AG1200">
        <v>426</v>
      </c>
      <c r="AH1200" s="2">
        <v>244</v>
      </c>
      <c r="AI1200" s="7">
        <v>16</v>
      </c>
      <c r="AJ1200">
        <v>82</v>
      </c>
      <c r="AK1200">
        <v>0</v>
      </c>
      <c r="AL1200">
        <v>7</v>
      </c>
      <c r="AM1200">
        <v>103</v>
      </c>
      <c r="AN1200">
        <v>5</v>
      </c>
      <c r="AO1200" s="2">
        <v>23</v>
      </c>
    </row>
    <row r="1201" spans="1:41">
      <c r="A1201" s="2">
        <v>1381000</v>
      </c>
      <c r="B1201">
        <f t="shared" si="288"/>
        <v>23.016666666666666</v>
      </c>
      <c r="C1201" s="16">
        <v>1498881905</v>
      </c>
      <c r="D1201" s="6">
        <f t="shared" si="289"/>
        <v>42917.17019675926</v>
      </c>
      <c r="E1201" s="20">
        <v>-40</v>
      </c>
      <c r="F1201" s="21">
        <v>-15936</v>
      </c>
      <c r="G1201" s="22">
        <v>-3420</v>
      </c>
      <c r="H1201">
        <f t="shared" si="290"/>
        <v>-2.44140625E-3</v>
      </c>
      <c r="I1201">
        <f t="shared" si="291"/>
        <v>-0.97265625</v>
      </c>
      <c r="J1201" s="2">
        <f t="shared" si="292"/>
        <v>-0.208740234375</v>
      </c>
      <c r="K1201" s="16">
        <v>308</v>
      </c>
      <c r="L1201" s="16">
        <v>-10004</v>
      </c>
      <c r="M1201" s="16">
        <v>-963</v>
      </c>
      <c r="N1201" s="18">
        <f t="shared" si="293"/>
        <v>2.3475609756097562</v>
      </c>
      <c r="O1201">
        <f t="shared" si="294"/>
        <v>-76.25</v>
      </c>
      <c r="P1201" s="2">
        <f t="shared" si="295"/>
        <v>-7.3399390243902447</v>
      </c>
      <c r="Q1201" s="14">
        <v>-224</v>
      </c>
      <c r="R1201" s="14">
        <v>264</v>
      </c>
      <c r="S1201" s="27">
        <v>-66</v>
      </c>
      <c r="T1201" s="18">
        <f t="shared" si="296"/>
        <v>-33.608402100525133</v>
      </c>
      <c r="U1201" s="12">
        <f t="shared" si="297"/>
        <v>39.609902475618902</v>
      </c>
      <c r="V1201" s="2">
        <f t="shared" si="298"/>
        <v>-9.9024756189047256</v>
      </c>
      <c r="W1201" s="39">
        <f t="shared" si="299"/>
        <v>-15.828957239309833</v>
      </c>
      <c r="X1201" s="39">
        <f t="shared" si="300"/>
        <v>20.180045011252801</v>
      </c>
      <c r="Y1201" s="39">
        <f t="shared" si="301"/>
        <v>-8.7771942985746456</v>
      </c>
      <c r="Z1201" s="7">
        <f t="shared" si="302"/>
        <v>338.1179581201522</v>
      </c>
      <c r="AA1201" s="16">
        <v>-32</v>
      </c>
      <c r="AB1201" s="57">
        <f t="shared" si="303"/>
        <v>20.90415431155839</v>
      </c>
      <c r="AC1201" s="2">
        <v>8</v>
      </c>
      <c r="AD1201" s="7">
        <v>4445</v>
      </c>
      <c r="AE1201">
        <v>253</v>
      </c>
      <c r="AF1201">
        <v>263</v>
      </c>
      <c r="AG1201">
        <v>240</v>
      </c>
      <c r="AH1201" s="2">
        <v>102</v>
      </c>
      <c r="AI1201" s="7">
        <v>16</v>
      </c>
      <c r="AJ1201">
        <v>107</v>
      </c>
      <c r="AK1201">
        <v>0</v>
      </c>
      <c r="AL1201">
        <v>95</v>
      </c>
      <c r="AM1201">
        <v>31</v>
      </c>
      <c r="AN1201">
        <v>8</v>
      </c>
      <c r="AO1201" s="2">
        <v>3</v>
      </c>
    </row>
    <row r="1202" spans="1:41">
      <c r="A1202" s="2">
        <v>1382000</v>
      </c>
      <c r="B1202">
        <f t="shared" si="288"/>
        <v>23.033333333333335</v>
      </c>
      <c r="C1202" s="16">
        <v>1498881906</v>
      </c>
      <c r="D1202" s="6">
        <f t="shared" si="289"/>
        <v>42917.170208333337</v>
      </c>
      <c r="E1202" s="20">
        <v>-464</v>
      </c>
      <c r="F1202" s="21">
        <v>-17504</v>
      </c>
      <c r="G1202" s="22">
        <v>-6100</v>
      </c>
      <c r="H1202">
        <f t="shared" si="290"/>
        <v>-2.83203125E-2</v>
      </c>
      <c r="I1202">
        <f t="shared" si="291"/>
        <v>-1.068359375</v>
      </c>
      <c r="J1202" s="2">
        <f t="shared" si="292"/>
        <v>-0.372314453125</v>
      </c>
      <c r="K1202" s="16">
        <v>4769</v>
      </c>
      <c r="L1202" s="16">
        <v>-10370</v>
      </c>
      <c r="M1202" s="16">
        <v>-5249</v>
      </c>
      <c r="N1202" s="18">
        <f t="shared" si="293"/>
        <v>36.349085365853661</v>
      </c>
      <c r="O1202">
        <f t="shared" si="294"/>
        <v>-79.03963414634147</v>
      </c>
      <c r="P1202" s="2">
        <f t="shared" si="295"/>
        <v>-40.007621951219512</v>
      </c>
      <c r="Q1202" s="14">
        <v>-336</v>
      </c>
      <c r="R1202" s="14">
        <v>218</v>
      </c>
      <c r="S1202" s="27">
        <v>-58</v>
      </c>
      <c r="T1202" s="18">
        <f t="shared" si="296"/>
        <v>-50.412603150787696</v>
      </c>
      <c r="U1202" s="12">
        <f t="shared" si="297"/>
        <v>32.708177044261063</v>
      </c>
      <c r="V1202" s="2">
        <f t="shared" si="298"/>
        <v>-8.7021755438859714</v>
      </c>
      <c r="W1202" s="39">
        <f t="shared" si="299"/>
        <v>-32.633158289572393</v>
      </c>
      <c r="X1202" s="39">
        <f t="shared" si="300"/>
        <v>13.278319579894962</v>
      </c>
      <c r="Y1202" s="39">
        <f t="shared" si="301"/>
        <v>-7.5768942235558914</v>
      </c>
      <c r="Z1202" s="7">
        <f t="shared" si="302"/>
        <v>354.80706443293798</v>
      </c>
      <c r="AA1202" s="16">
        <v>32</v>
      </c>
      <c r="AB1202" s="57">
        <f t="shared" si="303"/>
        <v>21.09584568844161</v>
      </c>
      <c r="AC1202" s="2">
        <v>8</v>
      </c>
      <c r="AD1202" s="7">
        <v>4451</v>
      </c>
      <c r="AE1202">
        <v>177</v>
      </c>
      <c r="AF1202">
        <v>218</v>
      </c>
      <c r="AG1202">
        <v>210</v>
      </c>
      <c r="AH1202" s="2">
        <v>64</v>
      </c>
      <c r="AI1202" s="7">
        <v>16</v>
      </c>
      <c r="AJ1202">
        <v>77</v>
      </c>
      <c r="AK1202">
        <v>0</v>
      </c>
      <c r="AL1202">
        <v>52</v>
      </c>
      <c r="AM1202">
        <v>0</v>
      </c>
      <c r="AN1202">
        <v>58</v>
      </c>
      <c r="AO1202" s="2">
        <v>6</v>
      </c>
    </row>
    <row r="1203" spans="1:41">
      <c r="A1203" s="2">
        <v>1383000</v>
      </c>
      <c r="B1203">
        <f t="shared" si="288"/>
        <v>23.05</v>
      </c>
      <c r="C1203" s="16">
        <v>1498881907</v>
      </c>
      <c r="D1203" s="6">
        <f t="shared" si="289"/>
        <v>42917.170219907406</v>
      </c>
      <c r="E1203" s="20">
        <v>-304</v>
      </c>
      <c r="F1203" s="21">
        <v>-10948</v>
      </c>
      <c r="G1203" s="22">
        <v>-2776</v>
      </c>
      <c r="H1203">
        <f t="shared" si="290"/>
        <v>-1.85546875E-2</v>
      </c>
      <c r="I1203">
        <f t="shared" si="291"/>
        <v>-0.668212890625</v>
      </c>
      <c r="J1203" s="2">
        <f t="shared" si="292"/>
        <v>-0.16943359375</v>
      </c>
      <c r="K1203" s="16">
        <v>2582</v>
      </c>
      <c r="L1203" s="16">
        <v>-15701</v>
      </c>
      <c r="M1203" s="16">
        <v>-4782</v>
      </c>
      <c r="N1203" s="18">
        <f t="shared" si="293"/>
        <v>19.679878048780491</v>
      </c>
      <c r="O1203">
        <f t="shared" si="294"/>
        <v>-119.67225609756099</v>
      </c>
      <c r="P1203" s="2">
        <f t="shared" si="295"/>
        <v>-36.448170731707322</v>
      </c>
      <c r="Q1203" s="14">
        <v>-205</v>
      </c>
      <c r="R1203" s="14">
        <v>89</v>
      </c>
      <c r="S1203" s="27">
        <v>237</v>
      </c>
      <c r="T1203" s="18">
        <f t="shared" si="296"/>
        <v>-30.75768942235559</v>
      </c>
      <c r="U1203" s="12">
        <f t="shared" si="297"/>
        <v>13.353338334583645</v>
      </c>
      <c r="V1203" s="2">
        <f t="shared" si="298"/>
        <v>35.558889722430607</v>
      </c>
      <c r="W1203" s="39">
        <f t="shared" si="299"/>
        <v>-12.97824456114029</v>
      </c>
      <c r="X1203" s="39">
        <f t="shared" si="300"/>
        <v>-6.0765191297824561</v>
      </c>
      <c r="Y1203" s="39">
        <f t="shared" si="301"/>
        <v>36.684171042760688</v>
      </c>
      <c r="Z1203" s="7">
        <f t="shared" si="302"/>
        <v>65.349748551098457</v>
      </c>
      <c r="AA1203" s="16">
        <v>-48</v>
      </c>
      <c r="AB1203" s="57">
        <f t="shared" si="303"/>
        <v>20.856231467337587</v>
      </c>
      <c r="AC1203" s="2">
        <v>8</v>
      </c>
      <c r="AD1203" s="7">
        <v>4455</v>
      </c>
      <c r="AE1203">
        <v>225</v>
      </c>
      <c r="AF1203">
        <v>238</v>
      </c>
      <c r="AG1203">
        <v>219</v>
      </c>
      <c r="AH1203" s="2">
        <v>92</v>
      </c>
      <c r="AI1203" s="7">
        <v>16</v>
      </c>
      <c r="AJ1203">
        <v>60</v>
      </c>
      <c r="AK1203">
        <v>0</v>
      </c>
      <c r="AL1203">
        <v>7</v>
      </c>
      <c r="AM1203">
        <v>3</v>
      </c>
      <c r="AN1203">
        <v>10</v>
      </c>
      <c r="AO1203" s="2">
        <v>127</v>
      </c>
    </row>
    <row r="1204" spans="1:41">
      <c r="A1204" s="2">
        <v>1384000</v>
      </c>
      <c r="B1204">
        <f t="shared" si="288"/>
        <v>23.066666666666666</v>
      </c>
      <c r="C1204" s="16">
        <v>1498881908</v>
      </c>
      <c r="D1204" s="6">
        <f t="shared" si="289"/>
        <v>42917.170231481483</v>
      </c>
      <c r="E1204" s="20">
        <v>-500</v>
      </c>
      <c r="F1204" s="21">
        <v>-19952</v>
      </c>
      <c r="G1204" s="22">
        <v>-3972</v>
      </c>
      <c r="H1204">
        <f t="shared" si="290"/>
        <v>-3.0517578125E-2</v>
      </c>
      <c r="I1204">
        <f t="shared" si="291"/>
        <v>-1.2177734375</v>
      </c>
      <c r="J1204" s="2">
        <f t="shared" si="292"/>
        <v>-0.242431640625</v>
      </c>
      <c r="K1204" s="16">
        <v>-1027</v>
      </c>
      <c r="L1204" s="16">
        <v>-15960</v>
      </c>
      <c r="M1204" s="16">
        <v>-10345</v>
      </c>
      <c r="N1204" s="18">
        <f t="shared" si="293"/>
        <v>-7.8277439024390247</v>
      </c>
      <c r="O1204">
        <f t="shared" si="294"/>
        <v>-121.64634146341464</v>
      </c>
      <c r="P1204" s="2">
        <f t="shared" si="295"/>
        <v>-78.849085365853668</v>
      </c>
      <c r="Q1204" s="14">
        <v>-49</v>
      </c>
      <c r="R1204" s="14">
        <v>243</v>
      </c>
      <c r="S1204" s="27">
        <v>-57</v>
      </c>
      <c r="T1204" s="18">
        <f t="shared" si="296"/>
        <v>-7.3518379594898722</v>
      </c>
      <c r="U1204" s="12">
        <f t="shared" si="297"/>
        <v>36.459114778694676</v>
      </c>
      <c r="V1204" s="2">
        <f t="shared" si="298"/>
        <v>-8.5521380345086264</v>
      </c>
      <c r="W1204" s="39">
        <f t="shared" si="299"/>
        <v>10.427606901725428</v>
      </c>
      <c r="X1204" s="39">
        <f t="shared" si="300"/>
        <v>17.029257314328575</v>
      </c>
      <c r="Y1204" s="39">
        <f t="shared" si="301"/>
        <v>-7.4268567141785464</v>
      </c>
      <c r="Z1204" s="7">
        <f t="shared" si="302"/>
        <v>217.13322534033512</v>
      </c>
      <c r="AA1204" s="16">
        <v>-48</v>
      </c>
      <c r="AB1204" s="57">
        <f t="shared" si="303"/>
        <v>20.856231467337587</v>
      </c>
      <c r="AC1204" s="2">
        <v>8</v>
      </c>
      <c r="AD1204" s="7">
        <v>4459</v>
      </c>
      <c r="AE1204">
        <v>291</v>
      </c>
      <c r="AF1204">
        <v>294</v>
      </c>
      <c r="AG1204">
        <v>265</v>
      </c>
      <c r="AH1204" s="2">
        <v>122</v>
      </c>
      <c r="AI1204" s="7">
        <v>16</v>
      </c>
      <c r="AJ1204">
        <v>79</v>
      </c>
      <c r="AK1204">
        <v>0</v>
      </c>
      <c r="AL1204">
        <v>66</v>
      </c>
      <c r="AM1204">
        <v>73</v>
      </c>
      <c r="AN1204">
        <v>7</v>
      </c>
      <c r="AO1204" s="2">
        <v>3</v>
      </c>
    </row>
    <row r="1205" spans="1:41">
      <c r="A1205" s="2">
        <v>1385000</v>
      </c>
      <c r="B1205">
        <f t="shared" si="288"/>
        <v>23.083333333333332</v>
      </c>
      <c r="C1205" s="16">
        <v>1498881909</v>
      </c>
      <c r="D1205" s="6">
        <f t="shared" si="289"/>
        <v>42917.17024305556</v>
      </c>
      <c r="E1205" s="20">
        <v>52</v>
      </c>
      <c r="F1205" s="21">
        <v>-17216</v>
      </c>
      <c r="G1205" s="22">
        <v>-4052</v>
      </c>
      <c r="H1205">
        <f t="shared" si="290"/>
        <v>3.173828125E-3</v>
      </c>
      <c r="I1205">
        <f t="shared" si="291"/>
        <v>-1.05078125</v>
      </c>
      <c r="J1205" s="2">
        <f t="shared" si="292"/>
        <v>-0.247314453125</v>
      </c>
      <c r="K1205" s="16">
        <v>3058</v>
      </c>
      <c r="L1205" s="16">
        <v>-13920</v>
      </c>
      <c r="M1205" s="16">
        <v>-5705</v>
      </c>
      <c r="N1205" s="18">
        <f t="shared" si="293"/>
        <v>23.307926829268293</v>
      </c>
      <c r="O1205">
        <f t="shared" si="294"/>
        <v>-106.09756097560977</v>
      </c>
      <c r="P1205" s="2">
        <f t="shared" si="295"/>
        <v>-43.483231707317074</v>
      </c>
      <c r="Q1205" s="14">
        <v>-221</v>
      </c>
      <c r="R1205" s="14">
        <v>239</v>
      </c>
      <c r="S1205" s="27">
        <v>93</v>
      </c>
      <c r="T1205" s="18">
        <f t="shared" si="296"/>
        <v>-33.158289572393095</v>
      </c>
      <c r="U1205" s="12">
        <f t="shared" si="297"/>
        <v>35.858964741185297</v>
      </c>
      <c r="V1205" s="2">
        <f t="shared" si="298"/>
        <v>13.953488372093023</v>
      </c>
      <c r="W1205" s="39">
        <f t="shared" si="299"/>
        <v>-15.378844711177795</v>
      </c>
      <c r="X1205" s="39">
        <f t="shared" si="300"/>
        <v>16.429107276819195</v>
      </c>
      <c r="Y1205" s="39">
        <f t="shared" si="301"/>
        <v>15.078769692423103</v>
      </c>
      <c r="Z1205" s="7">
        <f t="shared" si="302"/>
        <v>38.037216708759217</v>
      </c>
      <c r="AA1205" s="16">
        <v>-48</v>
      </c>
      <c r="AB1205" s="57">
        <f t="shared" si="303"/>
        <v>20.856231467337587</v>
      </c>
      <c r="AC1205" s="2">
        <v>8</v>
      </c>
      <c r="AD1205" s="7">
        <v>4462</v>
      </c>
      <c r="AE1205">
        <v>177</v>
      </c>
      <c r="AF1205">
        <v>214</v>
      </c>
      <c r="AG1205">
        <v>206</v>
      </c>
      <c r="AH1205" s="2">
        <v>66</v>
      </c>
      <c r="AI1205" s="7">
        <v>16</v>
      </c>
      <c r="AJ1205">
        <v>118</v>
      </c>
      <c r="AK1205">
        <v>0</v>
      </c>
      <c r="AL1205">
        <v>43</v>
      </c>
      <c r="AM1205">
        <v>3</v>
      </c>
      <c r="AN1205">
        <v>90</v>
      </c>
      <c r="AO1205" s="2">
        <v>5</v>
      </c>
    </row>
    <row r="1206" spans="1:41">
      <c r="A1206" s="2">
        <v>1386000</v>
      </c>
      <c r="B1206">
        <f t="shared" si="288"/>
        <v>23.1</v>
      </c>
      <c r="C1206" s="16">
        <v>1498881910</v>
      </c>
      <c r="D1206" s="6">
        <f t="shared" si="289"/>
        <v>42917.170254629629</v>
      </c>
      <c r="E1206" s="20">
        <v>-216</v>
      </c>
      <c r="F1206" s="21">
        <v>-19260</v>
      </c>
      <c r="G1206" s="22">
        <v>-3868</v>
      </c>
      <c r="H1206">
        <f t="shared" si="290"/>
        <v>-1.318359375E-2</v>
      </c>
      <c r="I1206">
        <f t="shared" si="291"/>
        <v>-1.175537109375</v>
      </c>
      <c r="J1206" s="2">
        <f t="shared" si="292"/>
        <v>-0.236083984375</v>
      </c>
      <c r="K1206" s="16">
        <v>-3754</v>
      </c>
      <c r="L1206" s="16">
        <v>-16230</v>
      </c>
      <c r="M1206" s="16">
        <v>-7584</v>
      </c>
      <c r="N1206" s="18">
        <f t="shared" si="293"/>
        <v>-28.612804878048784</v>
      </c>
      <c r="O1206">
        <f t="shared" si="294"/>
        <v>-123.70426829268294</v>
      </c>
      <c r="P1206" s="2">
        <f t="shared" si="295"/>
        <v>-57.804878048780495</v>
      </c>
      <c r="Q1206" s="14">
        <v>-117</v>
      </c>
      <c r="R1206" s="14">
        <v>149</v>
      </c>
      <c r="S1206" s="27">
        <v>223</v>
      </c>
      <c r="T1206" s="18">
        <f t="shared" si="296"/>
        <v>-17.554388597149288</v>
      </c>
      <c r="U1206" s="12">
        <f t="shared" si="297"/>
        <v>22.355588897224305</v>
      </c>
      <c r="V1206" s="2">
        <f t="shared" si="298"/>
        <v>33.458364591147784</v>
      </c>
      <c r="W1206" s="39">
        <f t="shared" si="299"/>
        <v>0.22505626406601209</v>
      </c>
      <c r="X1206" s="39">
        <f t="shared" si="300"/>
        <v>2.9257314328582034</v>
      </c>
      <c r="Y1206" s="39">
        <f t="shared" si="301"/>
        <v>34.583645911477866</v>
      </c>
      <c r="Z1206" s="7">
        <f t="shared" si="302"/>
        <v>86.142670412130911</v>
      </c>
      <c r="AA1206" s="16">
        <v>-48</v>
      </c>
      <c r="AB1206" s="57">
        <f t="shared" si="303"/>
        <v>20.856231467337587</v>
      </c>
      <c r="AC1206" s="2">
        <v>8</v>
      </c>
      <c r="AD1206" s="7">
        <v>4466</v>
      </c>
      <c r="AE1206">
        <v>233</v>
      </c>
      <c r="AF1206">
        <v>244</v>
      </c>
      <c r="AG1206">
        <v>224</v>
      </c>
      <c r="AH1206" s="2">
        <v>94</v>
      </c>
      <c r="AI1206" s="7">
        <v>16</v>
      </c>
      <c r="AJ1206">
        <v>79</v>
      </c>
      <c r="AK1206">
        <v>0</v>
      </c>
      <c r="AL1206">
        <v>6</v>
      </c>
      <c r="AM1206">
        <v>7</v>
      </c>
      <c r="AN1206">
        <v>3</v>
      </c>
      <c r="AO1206" s="2">
        <v>82</v>
      </c>
    </row>
    <row r="1207" spans="1:41">
      <c r="A1207" s="2">
        <v>1387000</v>
      </c>
      <c r="B1207">
        <f t="shared" si="288"/>
        <v>23.116666666666667</v>
      </c>
      <c r="C1207" s="16">
        <v>1498881911</v>
      </c>
      <c r="D1207" s="6">
        <f t="shared" si="289"/>
        <v>42917.170266203699</v>
      </c>
      <c r="E1207" s="20">
        <v>196</v>
      </c>
      <c r="F1207" s="21">
        <v>-16956</v>
      </c>
      <c r="G1207" s="22">
        <v>-3532</v>
      </c>
      <c r="H1207">
        <f t="shared" si="290"/>
        <v>1.1962890625E-2</v>
      </c>
      <c r="I1207">
        <f t="shared" si="291"/>
        <v>-1.034912109375</v>
      </c>
      <c r="J1207" s="2">
        <f t="shared" si="292"/>
        <v>-0.215576171875</v>
      </c>
      <c r="K1207" s="16">
        <v>-1493</v>
      </c>
      <c r="L1207" s="16">
        <v>-14217</v>
      </c>
      <c r="M1207" s="16">
        <v>-9664</v>
      </c>
      <c r="N1207" s="18">
        <f t="shared" si="293"/>
        <v>-11.379573170731708</v>
      </c>
      <c r="O1207">
        <f t="shared" si="294"/>
        <v>-108.36128048780489</v>
      </c>
      <c r="P1207" s="2">
        <f t="shared" si="295"/>
        <v>-73.658536585365866</v>
      </c>
      <c r="Q1207" s="14">
        <v>50</v>
      </c>
      <c r="R1207" s="14">
        <v>210</v>
      </c>
      <c r="S1207" s="27">
        <v>-54</v>
      </c>
      <c r="T1207" s="18">
        <f t="shared" si="296"/>
        <v>7.5018754688672171</v>
      </c>
      <c r="U1207" s="12">
        <f t="shared" si="297"/>
        <v>31.507876969242311</v>
      </c>
      <c r="V1207" s="2">
        <f t="shared" si="298"/>
        <v>-8.1020255063765934</v>
      </c>
      <c r="W1207" s="39">
        <f t="shared" si="299"/>
        <v>25.281320330082515</v>
      </c>
      <c r="X1207" s="39">
        <f t="shared" si="300"/>
        <v>12.07801950487621</v>
      </c>
      <c r="Y1207" s="39">
        <f t="shared" si="301"/>
        <v>-6.9767441860465134</v>
      </c>
      <c r="Z1207" s="7">
        <f t="shared" si="302"/>
        <v>196.15575461609319</v>
      </c>
      <c r="AA1207" s="16">
        <v>-32</v>
      </c>
      <c r="AB1207" s="57">
        <f t="shared" si="303"/>
        <v>20.90415431155839</v>
      </c>
      <c r="AC1207" s="2">
        <v>8</v>
      </c>
      <c r="AD1207" s="7">
        <v>4471</v>
      </c>
      <c r="AE1207">
        <v>194</v>
      </c>
      <c r="AF1207">
        <v>224</v>
      </c>
      <c r="AG1207">
        <v>212</v>
      </c>
      <c r="AH1207" s="2">
        <v>73</v>
      </c>
      <c r="AI1207" s="7">
        <v>16</v>
      </c>
      <c r="AJ1207">
        <v>100</v>
      </c>
      <c r="AK1207">
        <v>7</v>
      </c>
      <c r="AL1207">
        <v>119</v>
      </c>
      <c r="AM1207">
        <v>31</v>
      </c>
      <c r="AN1207">
        <v>7</v>
      </c>
      <c r="AO1207" s="2">
        <v>0</v>
      </c>
    </row>
    <row r="1208" spans="1:41">
      <c r="A1208" s="2">
        <v>1388000</v>
      </c>
      <c r="B1208">
        <f t="shared" si="288"/>
        <v>23.133333333333333</v>
      </c>
      <c r="C1208" s="16">
        <v>1498881912</v>
      </c>
      <c r="D1208" s="6">
        <f t="shared" si="289"/>
        <v>42917.170277777783</v>
      </c>
      <c r="E1208" s="20">
        <v>-300</v>
      </c>
      <c r="F1208" s="21">
        <v>-17460</v>
      </c>
      <c r="G1208" s="22">
        <v>-3144</v>
      </c>
      <c r="H1208">
        <f t="shared" si="290"/>
        <v>-1.8310546875E-2</v>
      </c>
      <c r="I1208">
        <f t="shared" si="291"/>
        <v>-1.065673828125</v>
      </c>
      <c r="J1208" s="2">
        <f t="shared" si="292"/>
        <v>-0.19189453125</v>
      </c>
      <c r="K1208" s="16">
        <v>-4807</v>
      </c>
      <c r="L1208" s="16">
        <v>-12418</v>
      </c>
      <c r="M1208" s="16">
        <v>-4923</v>
      </c>
      <c r="N1208" s="18">
        <f t="shared" si="293"/>
        <v>-36.638719512195124</v>
      </c>
      <c r="O1208">
        <f t="shared" si="294"/>
        <v>-94.649390243902445</v>
      </c>
      <c r="P1208" s="2">
        <f t="shared" si="295"/>
        <v>-37.522865853658537</v>
      </c>
      <c r="Q1208" s="14">
        <v>-246</v>
      </c>
      <c r="R1208" s="14">
        <v>238</v>
      </c>
      <c r="S1208" s="27">
        <v>82</v>
      </c>
      <c r="T1208" s="18">
        <f t="shared" si="296"/>
        <v>-36.909227306826708</v>
      </c>
      <c r="U1208" s="12">
        <f t="shared" si="297"/>
        <v>35.708927231807955</v>
      </c>
      <c r="V1208" s="2">
        <f t="shared" si="298"/>
        <v>12.303075768942236</v>
      </c>
      <c r="W1208" s="39">
        <f t="shared" si="299"/>
        <v>-19.129782445611408</v>
      </c>
      <c r="X1208" s="39">
        <f t="shared" si="300"/>
        <v>16.279069767441854</v>
      </c>
      <c r="Y1208" s="39">
        <f t="shared" si="301"/>
        <v>13.428357089272316</v>
      </c>
      <c r="Z1208" s="7">
        <f t="shared" si="302"/>
        <v>28.226883693229979</v>
      </c>
      <c r="AA1208" s="16">
        <v>-80</v>
      </c>
      <c r="AB1208" s="57">
        <f t="shared" si="303"/>
        <v>20.760385778895976</v>
      </c>
      <c r="AC1208" s="2">
        <v>8</v>
      </c>
      <c r="AD1208" s="7">
        <v>4474</v>
      </c>
      <c r="AE1208">
        <v>178</v>
      </c>
      <c r="AF1208">
        <v>208</v>
      </c>
      <c r="AG1208">
        <v>198</v>
      </c>
      <c r="AH1208" s="2">
        <v>66</v>
      </c>
      <c r="AI1208" s="7">
        <v>16</v>
      </c>
      <c r="AJ1208">
        <v>78</v>
      </c>
      <c r="AK1208">
        <v>0</v>
      </c>
      <c r="AL1208">
        <v>39</v>
      </c>
      <c r="AM1208">
        <v>0</v>
      </c>
      <c r="AN1208">
        <v>150</v>
      </c>
      <c r="AO1208" s="2">
        <v>10</v>
      </c>
    </row>
    <row r="1209" spans="1:41">
      <c r="A1209" s="2">
        <v>1389000</v>
      </c>
      <c r="B1209">
        <f t="shared" si="288"/>
        <v>23.15</v>
      </c>
      <c r="C1209" s="16">
        <v>1498881913</v>
      </c>
      <c r="D1209" s="6">
        <f t="shared" si="289"/>
        <v>42917.170289351852</v>
      </c>
      <c r="E1209" s="20">
        <v>-188</v>
      </c>
      <c r="F1209" s="21">
        <v>-18688</v>
      </c>
      <c r="G1209" s="22">
        <v>-4448</v>
      </c>
      <c r="H1209">
        <f t="shared" si="290"/>
        <v>-1.1474609375E-2</v>
      </c>
      <c r="I1209">
        <f t="shared" si="291"/>
        <v>-1.140625</v>
      </c>
      <c r="J1209" s="2">
        <f t="shared" si="292"/>
        <v>-0.271484375</v>
      </c>
      <c r="K1209" s="16">
        <v>-2245</v>
      </c>
      <c r="L1209" s="16">
        <v>-8257</v>
      </c>
      <c r="M1209" s="16">
        <v>-6957</v>
      </c>
      <c r="N1209" s="18">
        <f t="shared" si="293"/>
        <v>-17.11128048780488</v>
      </c>
      <c r="O1209">
        <f t="shared" si="294"/>
        <v>-62.934451219512198</v>
      </c>
      <c r="P1209" s="2">
        <f t="shared" si="295"/>
        <v>-53.025914634146346</v>
      </c>
      <c r="Q1209" s="14">
        <v>-79</v>
      </c>
      <c r="R1209" s="14">
        <v>145</v>
      </c>
      <c r="S1209" s="27">
        <v>217</v>
      </c>
      <c r="T1209" s="18">
        <f t="shared" si="296"/>
        <v>-11.852963240810203</v>
      </c>
      <c r="U1209" s="12">
        <f t="shared" si="297"/>
        <v>21.755438859714928</v>
      </c>
      <c r="V1209" s="2">
        <f t="shared" si="298"/>
        <v>32.558139534883722</v>
      </c>
      <c r="W1209" s="39">
        <f t="shared" si="299"/>
        <v>5.926481620405097</v>
      </c>
      <c r="X1209" s="39">
        <f t="shared" si="300"/>
        <v>2.3255813953488271</v>
      </c>
      <c r="Y1209" s="39">
        <f t="shared" si="301"/>
        <v>33.683420855213804</v>
      </c>
      <c r="Z1209" s="7">
        <f t="shared" si="302"/>
        <v>96.202056782694626</v>
      </c>
      <c r="AA1209" s="16">
        <v>-48</v>
      </c>
      <c r="AB1209" s="57">
        <f t="shared" si="303"/>
        <v>20.856231467337587</v>
      </c>
      <c r="AC1209" s="2">
        <v>8</v>
      </c>
      <c r="AD1209" s="7">
        <v>4478</v>
      </c>
      <c r="AE1209">
        <v>315</v>
      </c>
      <c r="AF1209">
        <v>309</v>
      </c>
      <c r="AG1209">
        <v>278</v>
      </c>
      <c r="AH1209" s="2">
        <v>135</v>
      </c>
      <c r="AI1209" s="7">
        <v>16</v>
      </c>
      <c r="AJ1209">
        <v>96</v>
      </c>
      <c r="AK1209">
        <v>0</v>
      </c>
      <c r="AL1209">
        <v>10</v>
      </c>
      <c r="AM1209">
        <v>2</v>
      </c>
      <c r="AN1209">
        <v>31</v>
      </c>
      <c r="AO1209" s="2">
        <v>135</v>
      </c>
    </row>
    <row r="1210" spans="1:41">
      <c r="A1210" s="2">
        <v>1390000</v>
      </c>
      <c r="B1210">
        <f t="shared" si="288"/>
        <v>23.166666666666668</v>
      </c>
      <c r="C1210" s="16">
        <v>1498881914</v>
      </c>
      <c r="D1210" s="6">
        <f t="shared" si="289"/>
        <v>42917.170300925922</v>
      </c>
      <c r="E1210" s="20">
        <v>-496</v>
      </c>
      <c r="F1210" s="21">
        <v>-19332</v>
      </c>
      <c r="G1210" s="22">
        <v>-4892</v>
      </c>
      <c r="H1210">
        <f t="shared" si="290"/>
        <v>-3.02734375E-2</v>
      </c>
      <c r="I1210">
        <f t="shared" si="291"/>
        <v>-1.179931640625</v>
      </c>
      <c r="J1210" s="2">
        <f t="shared" si="292"/>
        <v>-0.298583984375</v>
      </c>
      <c r="K1210" s="16">
        <v>1905</v>
      </c>
      <c r="L1210" s="16">
        <v>-6022</v>
      </c>
      <c r="M1210" s="16">
        <v>-6956</v>
      </c>
      <c r="N1210" s="18">
        <f t="shared" si="293"/>
        <v>14.519817073170733</v>
      </c>
      <c r="O1210">
        <f t="shared" si="294"/>
        <v>-45.899390243902445</v>
      </c>
      <c r="P1210" s="2">
        <f t="shared" si="295"/>
        <v>-53.018292682926834</v>
      </c>
      <c r="Q1210" s="14">
        <v>35</v>
      </c>
      <c r="R1210" s="14">
        <v>169</v>
      </c>
      <c r="S1210" s="27">
        <v>153</v>
      </c>
      <c r="T1210" s="18">
        <f t="shared" si="296"/>
        <v>5.2513128282070518</v>
      </c>
      <c r="U1210" s="12">
        <f t="shared" si="297"/>
        <v>25.356339084771193</v>
      </c>
      <c r="V1210" s="2">
        <f t="shared" si="298"/>
        <v>22.955738934733684</v>
      </c>
      <c r="W1210" s="39">
        <f t="shared" si="299"/>
        <v>23.030757689422352</v>
      </c>
      <c r="X1210" s="39">
        <f t="shared" si="300"/>
        <v>5.9264816204050916</v>
      </c>
      <c r="Y1210" s="39">
        <f t="shared" si="301"/>
        <v>24.081020255063763</v>
      </c>
      <c r="Z1210" s="7">
        <f t="shared" si="302"/>
        <v>131.53875209462311</v>
      </c>
      <c r="AA1210" s="16">
        <v>-80</v>
      </c>
      <c r="AB1210" s="57">
        <f t="shared" si="303"/>
        <v>20.760385778895976</v>
      </c>
      <c r="AC1210" s="2">
        <v>8</v>
      </c>
      <c r="AD1210" s="7">
        <v>4484</v>
      </c>
      <c r="AE1210">
        <v>431</v>
      </c>
      <c r="AF1210">
        <v>410</v>
      </c>
      <c r="AG1210">
        <v>361</v>
      </c>
      <c r="AH1210" s="2">
        <v>198</v>
      </c>
      <c r="AI1210" s="7">
        <v>16</v>
      </c>
      <c r="AJ1210">
        <v>72</v>
      </c>
      <c r="AK1210">
        <v>0</v>
      </c>
      <c r="AL1210">
        <v>8</v>
      </c>
      <c r="AM1210">
        <v>45</v>
      </c>
      <c r="AN1210">
        <v>5</v>
      </c>
      <c r="AO1210" s="2">
        <v>60</v>
      </c>
    </row>
    <row r="1211" spans="1:41">
      <c r="A1211" s="2">
        <v>1391000</v>
      </c>
      <c r="B1211">
        <f t="shared" si="288"/>
        <v>23.183333333333334</v>
      </c>
      <c r="C1211" s="16">
        <v>1498881915</v>
      </c>
      <c r="D1211" s="6">
        <f t="shared" si="289"/>
        <v>42917.170312499999</v>
      </c>
      <c r="E1211" s="20">
        <v>76</v>
      </c>
      <c r="F1211" s="21">
        <v>-16616</v>
      </c>
      <c r="G1211" s="22">
        <v>-4356</v>
      </c>
      <c r="H1211">
        <f t="shared" si="290"/>
        <v>4.638671875E-3</v>
      </c>
      <c r="I1211">
        <f t="shared" si="291"/>
        <v>-1.01416015625</v>
      </c>
      <c r="J1211" s="2">
        <f t="shared" si="292"/>
        <v>-0.265869140625</v>
      </c>
      <c r="K1211" s="16">
        <v>3970</v>
      </c>
      <c r="L1211" s="16">
        <v>-6066</v>
      </c>
      <c r="M1211" s="16">
        <v>-2272</v>
      </c>
      <c r="N1211" s="18">
        <f t="shared" si="293"/>
        <v>30.259146341463417</v>
      </c>
      <c r="O1211">
        <f t="shared" si="294"/>
        <v>-46.234756097560982</v>
      </c>
      <c r="P1211" s="2">
        <f t="shared" si="295"/>
        <v>-17.31707317073171</v>
      </c>
      <c r="Q1211" s="14">
        <v>-137</v>
      </c>
      <c r="R1211" s="14">
        <v>267</v>
      </c>
      <c r="S1211" s="27">
        <v>-11</v>
      </c>
      <c r="T1211" s="18">
        <f t="shared" si="296"/>
        <v>-20.555138784696172</v>
      </c>
      <c r="U1211" s="12">
        <f t="shared" si="297"/>
        <v>40.060015003750941</v>
      </c>
      <c r="V1211" s="2">
        <f t="shared" si="298"/>
        <v>-1.6504126031507877</v>
      </c>
      <c r="W1211" s="39">
        <f t="shared" si="299"/>
        <v>-2.7756939234808726</v>
      </c>
      <c r="X1211" s="39">
        <f t="shared" si="300"/>
        <v>20.63015753938484</v>
      </c>
      <c r="Y1211" s="39">
        <f t="shared" si="301"/>
        <v>-0.52513128282070776</v>
      </c>
      <c r="Z1211" s="7">
        <f t="shared" si="302"/>
        <v>357.27680302025288</v>
      </c>
      <c r="AA1211" s="16">
        <v>-144</v>
      </c>
      <c r="AB1211" s="57">
        <f t="shared" si="303"/>
        <v>20.56869440201276</v>
      </c>
      <c r="AC1211" s="2">
        <v>8</v>
      </c>
      <c r="AD1211" s="7">
        <v>4488</v>
      </c>
      <c r="AE1211">
        <v>491</v>
      </c>
      <c r="AF1211">
        <v>464</v>
      </c>
      <c r="AG1211">
        <v>406</v>
      </c>
      <c r="AH1211" s="2">
        <v>228</v>
      </c>
      <c r="AI1211" s="7">
        <v>16</v>
      </c>
      <c r="AJ1211">
        <v>76</v>
      </c>
      <c r="AK1211">
        <v>0</v>
      </c>
      <c r="AL1211">
        <v>13</v>
      </c>
      <c r="AM1211">
        <v>135</v>
      </c>
      <c r="AN1211">
        <v>7</v>
      </c>
      <c r="AO1211" s="2">
        <v>7</v>
      </c>
    </row>
    <row r="1212" spans="1:41">
      <c r="A1212" s="2">
        <v>1392000</v>
      </c>
      <c r="B1212">
        <f t="shared" si="288"/>
        <v>23.2</v>
      </c>
      <c r="C1212" s="16">
        <v>1498881916</v>
      </c>
      <c r="D1212" s="6">
        <f t="shared" si="289"/>
        <v>42917.170324074075</v>
      </c>
      <c r="E1212" s="20">
        <v>160</v>
      </c>
      <c r="F1212" s="21">
        <v>-20380</v>
      </c>
      <c r="G1212" s="22">
        <v>-7748</v>
      </c>
      <c r="H1212">
        <f t="shared" si="290"/>
        <v>9.765625E-3</v>
      </c>
      <c r="I1212">
        <f t="shared" si="291"/>
        <v>-1.243896484375</v>
      </c>
      <c r="J1212" s="2">
        <f t="shared" si="292"/>
        <v>-0.472900390625</v>
      </c>
      <c r="K1212" s="16">
        <v>2926</v>
      </c>
      <c r="L1212" s="16">
        <v>-8271</v>
      </c>
      <c r="M1212" s="16">
        <v>4065</v>
      </c>
      <c r="N1212" s="18">
        <f t="shared" si="293"/>
        <v>22.301829268292686</v>
      </c>
      <c r="O1212">
        <f t="shared" si="294"/>
        <v>-63.041158536585371</v>
      </c>
      <c r="P1212" s="2">
        <f t="shared" si="295"/>
        <v>30.983231707317074</v>
      </c>
      <c r="Q1212" s="14">
        <v>-153</v>
      </c>
      <c r="R1212" s="14">
        <v>263</v>
      </c>
      <c r="S1212" s="27">
        <v>-119</v>
      </c>
      <c r="T1212" s="18">
        <f t="shared" si="296"/>
        <v>-22.955738934733684</v>
      </c>
      <c r="U1212" s="12">
        <f t="shared" si="297"/>
        <v>39.459864966241561</v>
      </c>
      <c r="V1212" s="2">
        <f t="shared" si="298"/>
        <v>-17.854463615903978</v>
      </c>
      <c r="W1212" s="39">
        <f t="shared" si="299"/>
        <v>-5.1762940735183847</v>
      </c>
      <c r="X1212" s="39">
        <f t="shared" si="300"/>
        <v>20.03000750187546</v>
      </c>
      <c r="Y1212" s="39">
        <f t="shared" si="301"/>
        <v>-16.729182295573899</v>
      </c>
      <c r="Z1212" s="7">
        <f t="shared" si="302"/>
        <v>292.25220361373067</v>
      </c>
      <c r="AA1212" s="16">
        <v>0</v>
      </c>
      <c r="AB1212" s="57">
        <f t="shared" si="303"/>
        <v>21</v>
      </c>
      <c r="AC1212" s="2">
        <v>8</v>
      </c>
      <c r="AD1212" s="7">
        <v>4494</v>
      </c>
      <c r="AE1212">
        <v>224</v>
      </c>
      <c r="AF1212">
        <v>252</v>
      </c>
      <c r="AG1212">
        <v>233</v>
      </c>
      <c r="AH1212" s="2">
        <v>85</v>
      </c>
      <c r="AI1212" s="7">
        <v>16</v>
      </c>
      <c r="AJ1212">
        <v>66</v>
      </c>
      <c r="AK1212">
        <v>2</v>
      </c>
      <c r="AL1212">
        <v>139</v>
      </c>
      <c r="AM1212">
        <v>30</v>
      </c>
      <c r="AN1212">
        <v>4</v>
      </c>
      <c r="AO1212" s="2">
        <v>0</v>
      </c>
    </row>
    <row r="1213" spans="1:41">
      <c r="A1213" s="2">
        <v>1393000</v>
      </c>
      <c r="B1213">
        <f t="shared" si="288"/>
        <v>23.216666666666665</v>
      </c>
      <c r="C1213" s="16">
        <v>1498881917</v>
      </c>
      <c r="D1213" s="6">
        <f t="shared" si="289"/>
        <v>42917.170335648145</v>
      </c>
      <c r="E1213" s="20">
        <v>188</v>
      </c>
      <c r="F1213" s="21">
        <v>-14388</v>
      </c>
      <c r="G1213" s="22">
        <v>-3892</v>
      </c>
      <c r="H1213">
        <f t="shared" si="290"/>
        <v>1.1474609375E-2</v>
      </c>
      <c r="I1213">
        <f t="shared" si="291"/>
        <v>-0.878173828125</v>
      </c>
      <c r="J1213" s="2">
        <f t="shared" si="292"/>
        <v>-0.237548828125</v>
      </c>
      <c r="K1213" s="16">
        <v>-955</v>
      </c>
      <c r="L1213" s="16">
        <v>-8571</v>
      </c>
      <c r="M1213" s="16">
        <v>-3474</v>
      </c>
      <c r="N1213" s="18">
        <f t="shared" si="293"/>
        <v>-7.2789634146341466</v>
      </c>
      <c r="O1213">
        <f t="shared" si="294"/>
        <v>-65.327743902439025</v>
      </c>
      <c r="P1213" s="2">
        <f t="shared" si="295"/>
        <v>-26.478658536585368</v>
      </c>
      <c r="Q1213" s="14">
        <v>-280</v>
      </c>
      <c r="R1213" s="14">
        <v>176</v>
      </c>
      <c r="S1213" s="27">
        <v>-212</v>
      </c>
      <c r="T1213" s="18">
        <f t="shared" si="296"/>
        <v>-42.010502625656414</v>
      </c>
      <c r="U1213" s="12">
        <f t="shared" si="297"/>
        <v>26.406601650412604</v>
      </c>
      <c r="V1213" s="2">
        <f t="shared" si="298"/>
        <v>-31.807951987997001</v>
      </c>
      <c r="W1213" s="39">
        <f t="shared" si="299"/>
        <v>-24.231057764441115</v>
      </c>
      <c r="X1213" s="39">
        <f t="shared" si="300"/>
        <v>6.9767441860465027</v>
      </c>
      <c r="Y1213" s="39">
        <f t="shared" si="301"/>
        <v>-30.682670667666919</v>
      </c>
      <c r="Z1213" s="7">
        <f t="shared" si="302"/>
        <v>314.35465646858421</v>
      </c>
      <c r="AA1213" s="16">
        <v>-48</v>
      </c>
      <c r="AB1213" s="57">
        <f t="shared" si="303"/>
        <v>20.856231467337587</v>
      </c>
      <c r="AC1213" s="2">
        <v>8</v>
      </c>
      <c r="AD1213" s="7">
        <v>4499</v>
      </c>
      <c r="AE1213">
        <v>199</v>
      </c>
      <c r="AF1213">
        <v>237</v>
      </c>
      <c r="AG1213">
        <v>223</v>
      </c>
      <c r="AH1213" s="2">
        <v>73</v>
      </c>
      <c r="AI1213" s="7">
        <v>16</v>
      </c>
      <c r="AJ1213">
        <v>88</v>
      </c>
      <c r="AK1213">
        <v>0</v>
      </c>
      <c r="AL1213">
        <v>134</v>
      </c>
      <c r="AM1213">
        <v>0</v>
      </c>
      <c r="AN1213">
        <v>27</v>
      </c>
      <c r="AO1213" s="2">
        <v>5</v>
      </c>
    </row>
    <row r="1214" spans="1:41">
      <c r="A1214" s="2">
        <v>1394000</v>
      </c>
      <c r="B1214">
        <f t="shared" si="288"/>
        <v>23.233333333333334</v>
      </c>
      <c r="C1214" s="16">
        <v>1498881918</v>
      </c>
      <c r="D1214" s="6">
        <f t="shared" si="289"/>
        <v>42917.170347222222</v>
      </c>
      <c r="E1214" s="20">
        <v>396</v>
      </c>
      <c r="F1214" s="21">
        <v>-22356</v>
      </c>
      <c r="G1214" s="22">
        <v>-4608</v>
      </c>
      <c r="H1214">
        <f t="shared" si="290"/>
        <v>2.4169921875E-2</v>
      </c>
      <c r="I1214">
        <f t="shared" si="291"/>
        <v>-1.364501953125</v>
      </c>
      <c r="J1214" s="2">
        <f t="shared" si="292"/>
        <v>-0.28125</v>
      </c>
      <c r="K1214" s="16">
        <v>-2784</v>
      </c>
      <c r="L1214" s="16">
        <v>-7049</v>
      </c>
      <c r="M1214" s="16">
        <v>4474</v>
      </c>
      <c r="N1214" s="18">
        <f t="shared" si="293"/>
        <v>-21.219512195121954</v>
      </c>
      <c r="O1214">
        <f t="shared" si="294"/>
        <v>-53.72713414634147</v>
      </c>
      <c r="P1214" s="2">
        <f t="shared" si="295"/>
        <v>34.100609756097562</v>
      </c>
      <c r="Q1214" s="14">
        <v>-244</v>
      </c>
      <c r="R1214" s="14">
        <v>232</v>
      </c>
      <c r="S1214" s="27">
        <v>96</v>
      </c>
      <c r="T1214" s="18">
        <f t="shared" si="296"/>
        <v>-36.609152288072018</v>
      </c>
      <c r="U1214" s="12">
        <f t="shared" si="297"/>
        <v>34.808702175543885</v>
      </c>
      <c r="V1214" s="2">
        <f t="shared" si="298"/>
        <v>14.403600900225056</v>
      </c>
      <c r="W1214" s="39">
        <f t="shared" si="299"/>
        <v>-18.829707426856718</v>
      </c>
      <c r="X1214" s="39">
        <f t="shared" si="300"/>
        <v>15.378844711177784</v>
      </c>
      <c r="Y1214" s="39">
        <f t="shared" si="301"/>
        <v>15.528882220555136</v>
      </c>
      <c r="Z1214" s="7">
        <f t="shared" si="302"/>
        <v>32.88177427308014</v>
      </c>
      <c r="AA1214" s="16">
        <v>-96</v>
      </c>
      <c r="AB1214" s="57">
        <f t="shared" si="303"/>
        <v>20.712462934675173</v>
      </c>
      <c r="AC1214" s="2">
        <v>7</v>
      </c>
      <c r="AD1214" s="7">
        <v>4505</v>
      </c>
      <c r="AE1214">
        <v>203</v>
      </c>
      <c r="AF1214">
        <v>235</v>
      </c>
      <c r="AG1214">
        <v>220</v>
      </c>
      <c r="AH1214" s="2">
        <v>77</v>
      </c>
      <c r="AI1214" s="7">
        <v>16</v>
      </c>
      <c r="AJ1214">
        <v>80</v>
      </c>
      <c r="AK1214">
        <v>0</v>
      </c>
      <c r="AL1214">
        <v>25</v>
      </c>
      <c r="AM1214">
        <v>3</v>
      </c>
      <c r="AN1214">
        <v>123</v>
      </c>
      <c r="AO1214" s="2">
        <v>9</v>
      </c>
    </row>
    <row r="1215" spans="1:41">
      <c r="A1215" s="2">
        <v>1395000</v>
      </c>
      <c r="B1215">
        <f t="shared" si="288"/>
        <v>23.25</v>
      </c>
      <c r="C1215" s="16">
        <v>1498881919</v>
      </c>
      <c r="D1215" s="6">
        <f t="shared" si="289"/>
        <v>42917.170358796298</v>
      </c>
      <c r="E1215" s="20">
        <v>-588</v>
      </c>
      <c r="F1215" s="21">
        <v>-13372</v>
      </c>
      <c r="G1215" s="22">
        <v>-2672</v>
      </c>
      <c r="H1215">
        <f t="shared" si="290"/>
        <v>-3.5888671875E-2</v>
      </c>
      <c r="I1215">
        <f t="shared" si="291"/>
        <v>-0.816162109375</v>
      </c>
      <c r="J1215" s="2">
        <f t="shared" si="292"/>
        <v>-0.1630859375</v>
      </c>
      <c r="K1215" s="16">
        <v>-5716</v>
      </c>
      <c r="L1215" s="16">
        <v>3109</v>
      </c>
      <c r="M1215" s="16">
        <v>-4178</v>
      </c>
      <c r="N1215" s="18">
        <f t="shared" si="293"/>
        <v>-43.56707317073171</v>
      </c>
      <c r="O1215">
        <f t="shared" si="294"/>
        <v>23.696646341463417</v>
      </c>
      <c r="P1215" s="2">
        <f t="shared" si="295"/>
        <v>-31.844512195121954</v>
      </c>
      <c r="Q1215" s="14">
        <v>-98</v>
      </c>
      <c r="R1215" s="14">
        <v>206</v>
      </c>
      <c r="S1215" s="27">
        <v>156</v>
      </c>
      <c r="T1215" s="18">
        <f t="shared" si="296"/>
        <v>-14.703675918979744</v>
      </c>
      <c r="U1215" s="12">
        <f t="shared" si="297"/>
        <v>30.907726931732935</v>
      </c>
      <c r="V1215" s="2">
        <f t="shared" si="298"/>
        <v>23.405851462865716</v>
      </c>
      <c r="W1215" s="39">
        <f t="shared" si="299"/>
        <v>3.0757689422355554</v>
      </c>
      <c r="X1215" s="39">
        <f t="shared" si="300"/>
        <v>11.477869467366833</v>
      </c>
      <c r="Y1215" s="39">
        <f t="shared" si="301"/>
        <v>24.531132783195794</v>
      </c>
      <c r="Z1215" s="7">
        <f t="shared" si="302"/>
        <v>93.236101923285389</v>
      </c>
      <c r="AA1215" s="16">
        <v>0</v>
      </c>
      <c r="AB1215" s="57">
        <f t="shared" si="303"/>
        <v>21</v>
      </c>
      <c r="AC1215" s="2">
        <v>8</v>
      </c>
      <c r="AD1215" s="7">
        <v>4510</v>
      </c>
      <c r="AE1215">
        <v>200</v>
      </c>
      <c r="AF1215">
        <v>226</v>
      </c>
      <c r="AG1215">
        <v>213</v>
      </c>
      <c r="AH1215" s="2">
        <v>76</v>
      </c>
      <c r="AI1215" s="7">
        <v>16</v>
      </c>
      <c r="AJ1215">
        <v>138</v>
      </c>
      <c r="AK1215">
        <v>0</v>
      </c>
      <c r="AL1215">
        <v>26</v>
      </c>
      <c r="AM1215">
        <v>1</v>
      </c>
      <c r="AN1215">
        <v>158</v>
      </c>
      <c r="AO1215" s="2">
        <v>13</v>
      </c>
    </row>
    <row r="1216" spans="1:41">
      <c r="A1216" s="2">
        <v>1396000</v>
      </c>
      <c r="B1216">
        <f t="shared" si="288"/>
        <v>23.266666666666666</v>
      </c>
      <c r="C1216" s="16">
        <v>1498881920</v>
      </c>
      <c r="D1216" s="6">
        <f t="shared" si="289"/>
        <v>42917.170370370368</v>
      </c>
      <c r="E1216" s="20">
        <v>-300</v>
      </c>
      <c r="F1216" s="21">
        <v>-14792</v>
      </c>
      <c r="G1216" s="22">
        <v>-4280</v>
      </c>
      <c r="H1216">
        <f t="shared" si="290"/>
        <v>-1.8310546875E-2</v>
      </c>
      <c r="I1216">
        <f t="shared" si="291"/>
        <v>-0.90283203125</v>
      </c>
      <c r="J1216" s="2">
        <f t="shared" si="292"/>
        <v>-0.26123046875</v>
      </c>
      <c r="K1216" s="16">
        <v>3734</v>
      </c>
      <c r="L1216" s="16">
        <v>5104</v>
      </c>
      <c r="M1216" s="16">
        <v>-3649</v>
      </c>
      <c r="N1216" s="18">
        <f t="shared" si="293"/>
        <v>28.460365853658541</v>
      </c>
      <c r="O1216">
        <f t="shared" si="294"/>
        <v>38.902439024390247</v>
      </c>
      <c r="P1216" s="2">
        <f t="shared" si="295"/>
        <v>-27.812500000000004</v>
      </c>
      <c r="Q1216" s="14">
        <v>-322</v>
      </c>
      <c r="R1216" s="14">
        <v>200</v>
      </c>
      <c r="S1216" s="27">
        <v>50</v>
      </c>
      <c r="T1216" s="18">
        <f t="shared" si="296"/>
        <v>-48.312078019504874</v>
      </c>
      <c r="U1216" s="12">
        <f t="shared" si="297"/>
        <v>30.007501875468868</v>
      </c>
      <c r="V1216" s="2">
        <f t="shared" si="298"/>
        <v>7.5018754688672171</v>
      </c>
      <c r="W1216" s="39">
        <f t="shared" si="299"/>
        <v>-30.532633158289574</v>
      </c>
      <c r="X1216" s="39">
        <f t="shared" si="300"/>
        <v>10.577644411102767</v>
      </c>
      <c r="Y1216" s="39">
        <f t="shared" si="301"/>
        <v>8.6271567891972971</v>
      </c>
      <c r="Z1216" s="7">
        <f t="shared" si="302"/>
        <v>8.0270392070002003</v>
      </c>
      <c r="AA1216" s="16">
        <v>0</v>
      </c>
      <c r="AB1216" s="57">
        <f t="shared" si="303"/>
        <v>21</v>
      </c>
      <c r="AC1216" s="2">
        <v>7</v>
      </c>
      <c r="AD1216" s="7">
        <v>4517</v>
      </c>
      <c r="AE1216">
        <v>195</v>
      </c>
      <c r="AF1216">
        <v>238</v>
      </c>
      <c r="AG1216">
        <v>228</v>
      </c>
      <c r="AH1216" s="2">
        <v>71</v>
      </c>
      <c r="AI1216" s="7">
        <v>16</v>
      </c>
      <c r="AJ1216">
        <v>84</v>
      </c>
      <c r="AK1216">
        <v>0</v>
      </c>
      <c r="AL1216">
        <v>55</v>
      </c>
      <c r="AM1216">
        <v>0</v>
      </c>
      <c r="AN1216">
        <v>50</v>
      </c>
      <c r="AO1216" s="2">
        <v>8</v>
      </c>
    </row>
    <row r="1217" spans="1:41">
      <c r="A1217" s="2">
        <v>1397000</v>
      </c>
      <c r="B1217">
        <f t="shared" si="288"/>
        <v>23.283333333333335</v>
      </c>
      <c r="C1217" s="16">
        <v>1498881921</v>
      </c>
      <c r="D1217" s="6">
        <f t="shared" si="289"/>
        <v>42917.170381944445</v>
      </c>
      <c r="E1217" s="20">
        <v>-876</v>
      </c>
      <c r="F1217" s="21">
        <v>-19336</v>
      </c>
      <c r="G1217" s="22">
        <v>-4096</v>
      </c>
      <c r="H1217">
        <f t="shared" si="290"/>
        <v>-5.3466796875E-2</v>
      </c>
      <c r="I1217">
        <f t="shared" si="291"/>
        <v>-1.18017578125</v>
      </c>
      <c r="J1217" s="2">
        <f t="shared" si="292"/>
        <v>-0.25</v>
      </c>
      <c r="K1217" s="16">
        <v>-9070</v>
      </c>
      <c r="L1217" s="16">
        <v>6312</v>
      </c>
      <c r="M1217" s="16">
        <v>194</v>
      </c>
      <c r="N1217" s="18">
        <f t="shared" si="293"/>
        <v>-69.131097560975618</v>
      </c>
      <c r="O1217">
        <f t="shared" si="294"/>
        <v>48.109756097560982</v>
      </c>
      <c r="P1217" s="2">
        <f t="shared" si="295"/>
        <v>1.4786585365853659</v>
      </c>
      <c r="Q1217" s="14">
        <v>-248</v>
      </c>
      <c r="R1217" s="14">
        <v>268</v>
      </c>
      <c r="S1217" s="27">
        <v>-10</v>
      </c>
      <c r="T1217" s="18">
        <f t="shared" si="296"/>
        <v>-37.209302325581397</v>
      </c>
      <c r="U1217" s="12">
        <f t="shared" si="297"/>
        <v>40.210052513128282</v>
      </c>
      <c r="V1217" s="2">
        <f t="shared" si="298"/>
        <v>-1.5003750937734432</v>
      </c>
      <c r="W1217" s="39">
        <f t="shared" si="299"/>
        <v>-19.429857464366098</v>
      </c>
      <c r="X1217" s="39">
        <f t="shared" si="300"/>
        <v>20.780195048762181</v>
      </c>
      <c r="Y1217" s="39">
        <f t="shared" si="301"/>
        <v>-0.37509377344336325</v>
      </c>
      <c r="Z1217" s="7">
        <f t="shared" si="302"/>
        <v>367.33740191826655</v>
      </c>
      <c r="AA1217" s="16">
        <v>-96</v>
      </c>
      <c r="AB1217" s="57">
        <f t="shared" si="303"/>
        <v>20.712462934675173</v>
      </c>
      <c r="AC1217" s="2">
        <v>7</v>
      </c>
      <c r="AD1217" s="7">
        <v>4522</v>
      </c>
      <c r="AE1217">
        <v>168</v>
      </c>
      <c r="AF1217">
        <v>201</v>
      </c>
      <c r="AG1217">
        <v>193</v>
      </c>
      <c r="AH1217" s="2">
        <v>62</v>
      </c>
      <c r="AI1217" s="7">
        <v>16</v>
      </c>
      <c r="AJ1217">
        <v>107</v>
      </c>
      <c r="AK1217">
        <v>0</v>
      </c>
      <c r="AL1217">
        <v>151</v>
      </c>
      <c r="AM1217">
        <v>5</v>
      </c>
      <c r="AN1217">
        <v>42</v>
      </c>
      <c r="AO1217" s="2">
        <v>6</v>
      </c>
    </row>
    <row r="1218" spans="1:41">
      <c r="A1218" s="2">
        <v>1398000</v>
      </c>
      <c r="B1218">
        <f t="shared" si="288"/>
        <v>23.3</v>
      </c>
      <c r="C1218" s="16">
        <v>1498881922</v>
      </c>
      <c r="D1218" s="6">
        <f t="shared" si="289"/>
        <v>42917.170393518521</v>
      </c>
      <c r="E1218" s="20">
        <v>264</v>
      </c>
      <c r="F1218" s="21">
        <v>-13660</v>
      </c>
      <c r="G1218" s="22">
        <v>-3428</v>
      </c>
      <c r="H1218">
        <f t="shared" si="290"/>
        <v>1.611328125E-2</v>
      </c>
      <c r="I1218">
        <f t="shared" si="291"/>
        <v>-0.833740234375</v>
      </c>
      <c r="J1218" s="2">
        <f t="shared" si="292"/>
        <v>-0.209228515625</v>
      </c>
      <c r="K1218" s="16">
        <v>4760</v>
      </c>
      <c r="L1218" s="16">
        <v>9009</v>
      </c>
      <c r="M1218" s="16">
        <v>1663</v>
      </c>
      <c r="N1218" s="18">
        <f t="shared" si="293"/>
        <v>36.280487804878049</v>
      </c>
      <c r="O1218">
        <f t="shared" si="294"/>
        <v>68.666158536585371</v>
      </c>
      <c r="P1218" s="2">
        <f t="shared" si="295"/>
        <v>12.675304878048781</v>
      </c>
      <c r="Q1218" s="14">
        <v>-339</v>
      </c>
      <c r="R1218" s="14">
        <v>193</v>
      </c>
      <c r="S1218" s="27">
        <v>-139</v>
      </c>
      <c r="T1218" s="18">
        <f t="shared" si="296"/>
        <v>-50.862715678919727</v>
      </c>
      <c r="U1218" s="12">
        <f t="shared" si="297"/>
        <v>28.957239309827457</v>
      </c>
      <c r="V1218" s="2">
        <f t="shared" si="298"/>
        <v>-20.855213803450862</v>
      </c>
      <c r="W1218" s="39">
        <f t="shared" si="299"/>
        <v>-33.083270817704431</v>
      </c>
      <c r="X1218" s="39">
        <f t="shared" si="300"/>
        <v>9.5273818454613561</v>
      </c>
      <c r="Y1218" s="39">
        <f t="shared" si="301"/>
        <v>-19.729932483120784</v>
      </c>
      <c r="Z1218" s="7">
        <f t="shared" si="302"/>
        <v>336.23070945889276</v>
      </c>
      <c r="AA1218" s="16">
        <v>-80</v>
      </c>
      <c r="AB1218" s="57">
        <f t="shared" si="303"/>
        <v>20.760385778895976</v>
      </c>
      <c r="AC1218" s="2">
        <v>7</v>
      </c>
      <c r="AD1218" s="7">
        <v>4530</v>
      </c>
      <c r="AE1218">
        <v>295</v>
      </c>
      <c r="AF1218">
        <v>310</v>
      </c>
      <c r="AG1218">
        <v>279</v>
      </c>
      <c r="AH1218" s="2">
        <v>118</v>
      </c>
      <c r="AI1218" s="7">
        <v>16</v>
      </c>
      <c r="AJ1218">
        <v>143</v>
      </c>
      <c r="AK1218">
        <v>0</v>
      </c>
      <c r="AL1218">
        <v>138</v>
      </c>
      <c r="AM1218">
        <v>19</v>
      </c>
      <c r="AN1218">
        <v>3</v>
      </c>
      <c r="AO1218" s="2">
        <v>4</v>
      </c>
    </row>
    <row r="1219" spans="1:41">
      <c r="A1219" s="2">
        <v>1399000</v>
      </c>
      <c r="B1219">
        <f t="shared" ref="B1219:B1282" si="304">A1219/1000/60</f>
        <v>23.316666666666666</v>
      </c>
      <c r="C1219" s="16">
        <v>1498881923</v>
      </c>
      <c r="D1219" s="6">
        <f t="shared" ref="D1219:D1282" si="305">(C1219) / 86400 + 25569</f>
        <v>42917.170405092591</v>
      </c>
      <c r="E1219" s="20">
        <v>-1676</v>
      </c>
      <c r="F1219" s="21">
        <v>-27028</v>
      </c>
      <c r="G1219" s="22">
        <v>-5112</v>
      </c>
      <c r="H1219">
        <f t="shared" ref="H1219:H1282" si="306">E1219/16384</f>
        <v>-0.102294921875</v>
      </c>
      <c r="I1219">
        <f t="shared" ref="I1219:I1282" si="307">F1219/16384</f>
        <v>-1.649658203125</v>
      </c>
      <c r="J1219" s="2">
        <f t="shared" ref="J1219:J1282" si="308">G1219/16384</f>
        <v>-0.31201171875</v>
      </c>
      <c r="K1219" s="16">
        <v>-2712</v>
      </c>
      <c r="L1219" s="16">
        <v>9994</v>
      </c>
      <c r="M1219" s="16">
        <v>8623</v>
      </c>
      <c r="N1219" s="18">
        <f t="shared" ref="N1219:N1282" si="309">K1219/131.2</f>
        <v>-20.670731707317074</v>
      </c>
      <c r="O1219">
        <f t="shared" ref="O1219:O1282" si="310">L1219/131.2</f>
        <v>76.173780487804891</v>
      </c>
      <c r="P1219" s="2">
        <f t="shared" ref="P1219:P1282" si="311">M1219/131.2</f>
        <v>65.724085365853668</v>
      </c>
      <c r="Q1219" s="14">
        <v>-29</v>
      </c>
      <c r="R1219" s="14">
        <v>239</v>
      </c>
      <c r="S1219" s="27">
        <v>-97</v>
      </c>
      <c r="T1219" s="18">
        <f t="shared" ref="T1219:T1282" si="312">Q1219/6.665</f>
        <v>-4.3510877719429857</v>
      </c>
      <c r="U1219" s="12">
        <f t="shared" ref="U1219:U1282" si="313">R1219/6.665</f>
        <v>35.858964741185297</v>
      </c>
      <c r="V1219" s="2">
        <f t="shared" ref="V1219:V1282" si="314">S1219/6.665</f>
        <v>-14.553638409602401</v>
      </c>
      <c r="W1219" s="39">
        <f t="shared" ref="W1219:W1282" si="315">T1219-(-17.7794448612153)</f>
        <v>13.428357089272314</v>
      </c>
      <c r="X1219" s="39">
        <f t="shared" ref="X1219:X1282" si="316">U1219-(19.4298574643661)</f>
        <v>16.429107276819195</v>
      </c>
      <c r="Y1219" s="39">
        <f t="shared" ref="Y1219:Y1282" si="317">V1219-(-1.12528132033008)</f>
        <v>-13.428357089272321</v>
      </c>
      <c r="Z1219" s="7">
        <f t="shared" ref="Z1219:Z1282" si="318">180-(ATAN2(W1219,Y1219)*60)</f>
        <v>227.12388980384691</v>
      </c>
      <c r="AA1219" s="16">
        <v>-48</v>
      </c>
      <c r="AB1219" s="57">
        <f t="shared" ref="AB1219:AB1282" si="319">(AA1219/333.87)+21</f>
        <v>20.856231467337587</v>
      </c>
      <c r="AC1219" s="2">
        <v>7</v>
      </c>
      <c r="AD1219" s="7">
        <v>4536</v>
      </c>
      <c r="AE1219">
        <v>411</v>
      </c>
      <c r="AF1219">
        <v>396</v>
      </c>
      <c r="AG1219">
        <v>349</v>
      </c>
      <c r="AH1219" s="2">
        <v>186</v>
      </c>
      <c r="AI1219" s="7">
        <v>16</v>
      </c>
      <c r="AJ1219">
        <v>135</v>
      </c>
      <c r="AK1219">
        <v>0</v>
      </c>
      <c r="AL1219">
        <v>15</v>
      </c>
      <c r="AM1219">
        <v>78</v>
      </c>
      <c r="AN1219">
        <v>8</v>
      </c>
      <c r="AO1219" s="2">
        <v>25</v>
      </c>
    </row>
    <row r="1220" spans="1:41">
      <c r="A1220" s="2">
        <v>1400000</v>
      </c>
      <c r="B1220">
        <f t="shared" si="304"/>
        <v>23.333333333333332</v>
      </c>
      <c r="C1220" s="16">
        <v>1498881924</v>
      </c>
      <c r="D1220" s="6">
        <f t="shared" si="305"/>
        <v>42917.170416666668</v>
      </c>
      <c r="E1220" s="20">
        <v>1120</v>
      </c>
      <c r="F1220" s="21">
        <v>-14312</v>
      </c>
      <c r="G1220" s="22">
        <v>-3288</v>
      </c>
      <c r="H1220">
        <f t="shared" si="306"/>
        <v>6.8359375E-2</v>
      </c>
      <c r="I1220">
        <f t="shared" si="307"/>
        <v>-0.87353515625</v>
      </c>
      <c r="J1220" s="2">
        <f t="shared" si="308"/>
        <v>-0.20068359375</v>
      </c>
      <c r="K1220" s="16">
        <v>332</v>
      </c>
      <c r="L1220" s="16">
        <v>12448</v>
      </c>
      <c r="M1220" s="16">
        <v>4552</v>
      </c>
      <c r="N1220" s="18">
        <f t="shared" si="309"/>
        <v>2.530487804878049</v>
      </c>
      <c r="O1220">
        <f t="shared" si="310"/>
        <v>94.878048780487816</v>
      </c>
      <c r="P1220" s="2">
        <f t="shared" si="311"/>
        <v>34.695121951219512</v>
      </c>
      <c r="Q1220" s="14">
        <v>-117</v>
      </c>
      <c r="R1220" s="14">
        <v>251</v>
      </c>
      <c r="S1220" s="27">
        <v>69</v>
      </c>
      <c r="T1220" s="18">
        <f t="shared" si="312"/>
        <v>-17.554388597149288</v>
      </c>
      <c r="U1220" s="12">
        <f t="shared" si="313"/>
        <v>37.659414853713429</v>
      </c>
      <c r="V1220" s="2">
        <f t="shared" si="314"/>
        <v>10.352588147036759</v>
      </c>
      <c r="W1220" s="39">
        <f t="shared" si="315"/>
        <v>0.22505626406601209</v>
      </c>
      <c r="X1220" s="39">
        <f t="shared" si="316"/>
        <v>18.229557389347328</v>
      </c>
      <c r="Y1220" s="39">
        <f t="shared" si="317"/>
        <v>11.477869467366839</v>
      </c>
      <c r="Z1220" s="7">
        <f t="shared" si="318"/>
        <v>86.928540243738453</v>
      </c>
      <c r="AA1220" s="16">
        <v>-112</v>
      </c>
      <c r="AB1220" s="57">
        <f t="shared" si="319"/>
        <v>20.66454009045437</v>
      </c>
      <c r="AC1220" s="2">
        <v>7</v>
      </c>
      <c r="AD1220" s="7">
        <v>4542</v>
      </c>
      <c r="AE1220">
        <v>341</v>
      </c>
      <c r="AF1220">
        <v>337</v>
      </c>
      <c r="AG1220">
        <v>296</v>
      </c>
      <c r="AH1220" s="2">
        <v>138</v>
      </c>
      <c r="AI1220" s="7">
        <v>16</v>
      </c>
      <c r="AJ1220">
        <v>129</v>
      </c>
      <c r="AK1220">
        <v>0</v>
      </c>
      <c r="AL1220">
        <v>11</v>
      </c>
      <c r="AM1220">
        <v>0</v>
      </c>
      <c r="AN1220">
        <v>22</v>
      </c>
      <c r="AO1220" s="2">
        <v>129</v>
      </c>
    </row>
    <row r="1221" spans="1:41">
      <c r="A1221" s="2">
        <v>1401000</v>
      </c>
      <c r="B1221">
        <f t="shared" si="304"/>
        <v>23.35</v>
      </c>
      <c r="C1221" s="16">
        <v>1498881925</v>
      </c>
      <c r="D1221" s="6">
        <f t="shared" si="305"/>
        <v>42917.170428240745</v>
      </c>
      <c r="E1221" s="20">
        <v>1012</v>
      </c>
      <c r="F1221" s="21">
        <v>-15888</v>
      </c>
      <c r="G1221" s="22">
        <v>-4600</v>
      </c>
      <c r="H1221">
        <f t="shared" si="306"/>
        <v>6.1767578125E-2</v>
      </c>
      <c r="I1221">
        <f t="shared" si="307"/>
        <v>-0.9697265625</v>
      </c>
      <c r="J1221" s="2">
        <f t="shared" si="308"/>
        <v>-0.28076171875</v>
      </c>
      <c r="K1221" s="16">
        <v>-5104</v>
      </c>
      <c r="L1221" s="16">
        <v>10177</v>
      </c>
      <c r="M1221" s="16">
        <v>-6051</v>
      </c>
      <c r="N1221" s="18">
        <f t="shared" si="309"/>
        <v>-38.902439024390247</v>
      </c>
      <c r="O1221">
        <f t="shared" si="310"/>
        <v>77.568597560975618</v>
      </c>
      <c r="P1221" s="2">
        <f t="shared" si="311"/>
        <v>-46.120426829268297</v>
      </c>
      <c r="Q1221" s="14">
        <v>-51</v>
      </c>
      <c r="R1221" s="14">
        <v>233</v>
      </c>
      <c r="S1221" s="27">
        <v>93</v>
      </c>
      <c r="T1221" s="18">
        <f t="shared" si="312"/>
        <v>-7.6519129782445612</v>
      </c>
      <c r="U1221" s="12">
        <f t="shared" si="313"/>
        <v>34.958739684921227</v>
      </c>
      <c r="V1221" s="2">
        <f t="shared" si="314"/>
        <v>13.953488372093023</v>
      </c>
      <c r="W1221" s="39">
        <f t="shared" si="315"/>
        <v>10.127531882970739</v>
      </c>
      <c r="X1221" s="39">
        <f t="shared" si="316"/>
        <v>15.528882220555126</v>
      </c>
      <c r="Y1221" s="39">
        <f t="shared" si="317"/>
        <v>15.078769692423103</v>
      </c>
      <c r="Z1221" s="7">
        <f t="shared" si="318"/>
        <v>121.23856136055952</v>
      </c>
      <c r="AA1221" s="16">
        <v>-80</v>
      </c>
      <c r="AB1221" s="57">
        <f t="shared" si="319"/>
        <v>20.760385778895976</v>
      </c>
      <c r="AC1221" s="2">
        <v>7</v>
      </c>
      <c r="AD1221" s="7">
        <v>4547</v>
      </c>
      <c r="AE1221">
        <v>198</v>
      </c>
      <c r="AF1221">
        <v>232</v>
      </c>
      <c r="AG1221">
        <v>220</v>
      </c>
      <c r="AH1221" s="2">
        <v>73</v>
      </c>
      <c r="AI1221" s="7">
        <v>16</v>
      </c>
      <c r="AJ1221">
        <v>69</v>
      </c>
      <c r="AK1221">
        <v>0</v>
      </c>
      <c r="AL1221">
        <v>26</v>
      </c>
      <c r="AM1221">
        <v>3</v>
      </c>
      <c r="AN1221">
        <v>98</v>
      </c>
      <c r="AO1221" s="2">
        <v>14</v>
      </c>
    </row>
    <row r="1222" spans="1:41">
      <c r="A1222" s="2">
        <v>1402000</v>
      </c>
      <c r="B1222">
        <f t="shared" si="304"/>
        <v>23.366666666666667</v>
      </c>
      <c r="C1222" s="16">
        <v>1498881926</v>
      </c>
      <c r="D1222" s="6">
        <f t="shared" si="305"/>
        <v>42917.170439814814</v>
      </c>
      <c r="E1222" s="20">
        <v>660</v>
      </c>
      <c r="F1222" s="21">
        <v>-17132</v>
      </c>
      <c r="G1222" s="22">
        <v>-4808</v>
      </c>
      <c r="H1222">
        <f t="shared" si="306"/>
        <v>4.0283203125E-2</v>
      </c>
      <c r="I1222">
        <f t="shared" si="307"/>
        <v>-1.045654296875</v>
      </c>
      <c r="J1222" s="2">
        <f t="shared" si="308"/>
        <v>-0.29345703125</v>
      </c>
      <c r="K1222" s="16">
        <v>4158</v>
      </c>
      <c r="L1222" s="16">
        <v>5068</v>
      </c>
      <c r="M1222" s="16">
        <v>1062</v>
      </c>
      <c r="N1222" s="18">
        <f t="shared" si="309"/>
        <v>31.69207317073171</v>
      </c>
      <c r="O1222">
        <f t="shared" si="310"/>
        <v>38.628048780487809</v>
      </c>
      <c r="P1222" s="2">
        <f t="shared" si="311"/>
        <v>8.0945121951219523</v>
      </c>
      <c r="Q1222" s="14">
        <v>-396</v>
      </c>
      <c r="R1222" s="14">
        <v>120</v>
      </c>
      <c r="S1222" s="27">
        <v>20</v>
      </c>
      <c r="T1222" s="18">
        <f t="shared" si="312"/>
        <v>-59.414853713428357</v>
      </c>
      <c r="U1222" s="12">
        <f t="shared" si="313"/>
        <v>18.004501125281319</v>
      </c>
      <c r="V1222" s="2">
        <f t="shared" si="314"/>
        <v>3.0007501875468865</v>
      </c>
      <c r="W1222" s="39">
        <f t="shared" si="315"/>
        <v>-41.635408852213061</v>
      </c>
      <c r="X1222" s="39">
        <f t="shared" si="316"/>
        <v>-1.4253563390847823</v>
      </c>
      <c r="Y1222" s="39">
        <f t="shared" si="317"/>
        <v>4.1260315078769665</v>
      </c>
      <c r="Z1222" s="7">
        <f t="shared" si="318"/>
        <v>-2.5689636913278378</v>
      </c>
      <c r="AA1222" s="16">
        <v>-112</v>
      </c>
      <c r="AB1222" s="57">
        <f t="shared" si="319"/>
        <v>20.66454009045437</v>
      </c>
      <c r="AC1222" s="2">
        <v>7</v>
      </c>
      <c r="AD1222" s="7">
        <v>4553</v>
      </c>
      <c r="AE1222">
        <v>202</v>
      </c>
      <c r="AF1222">
        <v>241</v>
      </c>
      <c r="AG1222">
        <v>228</v>
      </c>
      <c r="AH1222" s="2">
        <v>73</v>
      </c>
      <c r="AI1222" s="7">
        <v>16</v>
      </c>
      <c r="AJ1222">
        <v>94</v>
      </c>
      <c r="AK1222">
        <v>0</v>
      </c>
      <c r="AL1222">
        <v>87</v>
      </c>
      <c r="AM1222">
        <v>0</v>
      </c>
      <c r="AN1222">
        <v>46</v>
      </c>
      <c r="AO1222" s="2">
        <v>4</v>
      </c>
    </row>
    <row r="1223" spans="1:41">
      <c r="A1223" s="2">
        <v>1403000</v>
      </c>
      <c r="B1223">
        <f t="shared" si="304"/>
        <v>23.383333333333333</v>
      </c>
      <c r="C1223" s="16">
        <v>1498881927</v>
      </c>
      <c r="D1223" s="6">
        <f t="shared" si="305"/>
        <v>42917.170451388884</v>
      </c>
      <c r="E1223" s="20">
        <v>-192</v>
      </c>
      <c r="F1223" s="21">
        <v>-11920</v>
      </c>
      <c r="G1223" s="22">
        <v>-4316</v>
      </c>
      <c r="H1223">
        <f t="shared" si="306"/>
        <v>-1.171875E-2</v>
      </c>
      <c r="I1223">
        <f t="shared" si="307"/>
        <v>-0.7275390625</v>
      </c>
      <c r="J1223" s="2">
        <f t="shared" si="308"/>
        <v>-0.263427734375</v>
      </c>
      <c r="K1223" s="16">
        <v>-4822</v>
      </c>
      <c r="L1223" s="16">
        <v>2550</v>
      </c>
      <c r="M1223" s="16">
        <v>2386</v>
      </c>
      <c r="N1223" s="18">
        <f t="shared" si="309"/>
        <v>-36.753048780487809</v>
      </c>
      <c r="O1223">
        <f t="shared" si="310"/>
        <v>19.435975609756099</v>
      </c>
      <c r="P1223" s="2">
        <f t="shared" si="311"/>
        <v>18.185975609756099</v>
      </c>
      <c r="Q1223" s="14">
        <v>-334</v>
      </c>
      <c r="R1223" s="14">
        <v>224</v>
      </c>
      <c r="S1223" s="27">
        <v>-74</v>
      </c>
      <c r="T1223" s="18">
        <f t="shared" si="312"/>
        <v>-50.112528132033006</v>
      </c>
      <c r="U1223" s="12">
        <f t="shared" si="313"/>
        <v>33.608402100525133</v>
      </c>
      <c r="V1223" s="2">
        <f t="shared" si="314"/>
        <v>-11.102775693923482</v>
      </c>
      <c r="W1223" s="39">
        <f t="shared" si="315"/>
        <v>-32.33308327081771</v>
      </c>
      <c r="X1223" s="39">
        <f t="shared" si="316"/>
        <v>14.178544636159032</v>
      </c>
      <c r="Y1223" s="39">
        <f t="shared" si="317"/>
        <v>-9.9774943735934016</v>
      </c>
      <c r="Z1223" s="7">
        <f t="shared" si="318"/>
        <v>350.53672357554228</v>
      </c>
      <c r="AA1223" s="16">
        <v>-144</v>
      </c>
      <c r="AB1223" s="57">
        <f t="shared" si="319"/>
        <v>20.56869440201276</v>
      </c>
      <c r="AC1223" s="2">
        <v>7</v>
      </c>
      <c r="AD1223" s="7">
        <v>4557</v>
      </c>
      <c r="AE1223">
        <v>179</v>
      </c>
      <c r="AF1223">
        <v>220</v>
      </c>
      <c r="AG1223">
        <v>212</v>
      </c>
      <c r="AH1223" s="2">
        <v>66</v>
      </c>
      <c r="AI1223" s="7">
        <v>16</v>
      </c>
      <c r="AJ1223">
        <v>84</v>
      </c>
      <c r="AK1223">
        <v>0</v>
      </c>
      <c r="AL1223">
        <v>166</v>
      </c>
      <c r="AM1223">
        <v>5</v>
      </c>
      <c r="AN1223">
        <v>39</v>
      </c>
      <c r="AO1223" s="2">
        <v>4</v>
      </c>
    </row>
    <row r="1224" spans="1:41">
      <c r="A1224" s="2">
        <v>1404000</v>
      </c>
      <c r="B1224">
        <f t="shared" si="304"/>
        <v>23.4</v>
      </c>
      <c r="C1224" s="16">
        <v>1498881928</v>
      </c>
      <c r="D1224" s="6">
        <f t="shared" si="305"/>
        <v>42917.170462962968</v>
      </c>
      <c r="E1224" s="20">
        <v>-932</v>
      </c>
      <c r="F1224" s="21">
        <v>-10400</v>
      </c>
      <c r="G1224" s="22">
        <v>-1936</v>
      </c>
      <c r="H1224">
        <f t="shared" si="306"/>
        <v>-5.6884765625E-2</v>
      </c>
      <c r="I1224">
        <f t="shared" si="307"/>
        <v>-0.634765625</v>
      </c>
      <c r="J1224" s="2">
        <f t="shared" si="308"/>
        <v>-0.1181640625</v>
      </c>
      <c r="K1224" s="16">
        <v>-3362</v>
      </c>
      <c r="L1224" s="16">
        <v>11067</v>
      </c>
      <c r="M1224" s="16">
        <v>944</v>
      </c>
      <c r="N1224" s="18">
        <f t="shared" si="309"/>
        <v>-25.625000000000004</v>
      </c>
      <c r="O1224">
        <f t="shared" si="310"/>
        <v>84.35213414634147</v>
      </c>
      <c r="P1224" s="2">
        <f t="shared" si="311"/>
        <v>7.1951219512195133</v>
      </c>
      <c r="Q1224" s="14">
        <v>-275</v>
      </c>
      <c r="R1224" s="14">
        <v>235</v>
      </c>
      <c r="S1224" s="27">
        <v>65</v>
      </c>
      <c r="T1224" s="18">
        <f t="shared" si="312"/>
        <v>-41.260315078769693</v>
      </c>
      <c r="U1224" s="12">
        <f t="shared" si="313"/>
        <v>35.258814703675917</v>
      </c>
      <c r="V1224" s="2">
        <f t="shared" si="314"/>
        <v>9.7524381095273824</v>
      </c>
      <c r="W1224" s="39">
        <f t="shared" si="315"/>
        <v>-23.480870217554394</v>
      </c>
      <c r="X1224" s="39">
        <f t="shared" si="316"/>
        <v>15.828957239309815</v>
      </c>
      <c r="Y1224" s="39">
        <f t="shared" si="317"/>
        <v>10.877719429857462</v>
      </c>
      <c r="Z1224" s="7">
        <f t="shared" si="318"/>
        <v>17.533944718881202</v>
      </c>
      <c r="AA1224" s="16">
        <v>-80</v>
      </c>
      <c r="AB1224" s="57">
        <f t="shared" si="319"/>
        <v>20.760385778895976</v>
      </c>
      <c r="AC1224" s="2">
        <v>7</v>
      </c>
      <c r="AD1224" s="7">
        <v>4564</v>
      </c>
      <c r="AE1224">
        <v>343</v>
      </c>
      <c r="AF1224">
        <v>335</v>
      </c>
      <c r="AG1224">
        <v>300</v>
      </c>
      <c r="AH1224" s="2">
        <v>152</v>
      </c>
      <c r="AI1224" s="7">
        <v>16</v>
      </c>
      <c r="AJ1224">
        <v>93</v>
      </c>
      <c r="AK1224">
        <v>0</v>
      </c>
      <c r="AL1224">
        <v>52</v>
      </c>
      <c r="AM1224">
        <v>68</v>
      </c>
      <c r="AN1224">
        <v>8</v>
      </c>
      <c r="AO1224" s="2">
        <v>2</v>
      </c>
    </row>
    <row r="1225" spans="1:41">
      <c r="A1225" s="2">
        <v>1405000</v>
      </c>
      <c r="B1225">
        <f t="shared" si="304"/>
        <v>23.416666666666668</v>
      </c>
      <c r="C1225" s="16">
        <v>1498881929</v>
      </c>
      <c r="D1225" s="6">
        <f t="shared" si="305"/>
        <v>42917.170474537037</v>
      </c>
      <c r="E1225" s="20">
        <v>-1800</v>
      </c>
      <c r="F1225" s="21">
        <v>-14924</v>
      </c>
      <c r="G1225" s="22">
        <v>-1424</v>
      </c>
      <c r="H1225">
        <f t="shared" si="306"/>
        <v>-0.10986328125</v>
      </c>
      <c r="I1225">
        <f t="shared" si="307"/>
        <v>-0.910888671875</v>
      </c>
      <c r="J1225" s="2">
        <f t="shared" si="308"/>
        <v>-8.69140625E-2</v>
      </c>
      <c r="K1225" s="16">
        <v>-4782</v>
      </c>
      <c r="L1225" s="16">
        <v>15263</v>
      </c>
      <c r="M1225" s="16">
        <v>4783</v>
      </c>
      <c r="N1225" s="18">
        <f t="shared" si="309"/>
        <v>-36.448170731707322</v>
      </c>
      <c r="O1225">
        <f t="shared" si="310"/>
        <v>116.33384146341464</v>
      </c>
      <c r="P1225" s="2">
        <f t="shared" si="311"/>
        <v>36.455792682926834</v>
      </c>
      <c r="Q1225" s="14">
        <v>28</v>
      </c>
      <c r="R1225" s="14">
        <v>220</v>
      </c>
      <c r="S1225" s="27">
        <v>-86</v>
      </c>
      <c r="T1225" s="18">
        <f t="shared" si="312"/>
        <v>4.2010502625656416</v>
      </c>
      <c r="U1225" s="12">
        <f t="shared" si="313"/>
        <v>33.008252063015753</v>
      </c>
      <c r="V1225" s="2">
        <f t="shared" si="314"/>
        <v>-12.903225806451612</v>
      </c>
      <c r="W1225" s="39">
        <f t="shared" si="315"/>
        <v>21.980495123780941</v>
      </c>
      <c r="X1225" s="39">
        <f t="shared" si="316"/>
        <v>13.578394598649652</v>
      </c>
      <c r="Y1225" s="39">
        <f t="shared" si="317"/>
        <v>-11.777944486121532</v>
      </c>
      <c r="Z1225" s="7">
        <f t="shared" si="318"/>
        <v>209.51423291558868</v>
      </c>
      <c r="AA1225" s="16">
        <v>-112</v>
      </c>
      <c r="AB1225" s="57">
        <f t="shared" si="319"/>
        <v>20.66454009045437</v>
      </c>
      <c r="AC1225" s="2">
        <v>7</v>
      </c>
      <c r="AD1225" s="7">
        <v>4570</v>
      </c>
      <c r="AE1225">
        <v>503</v>
      </c>
      <c r="AF1225">
        <v>466</v>
      </c>
      <c r="AG1225">
        <v>406</v>
      </c>
      <c r="AH1225" s="2">
        <v>237</v>
      </c>
      <c r="AI1225" s="7">
        <v>16</v>
      </c>
      <c r="AJ1225">
        <v>75</v>
      </c>
      <c r="AK1225">
        <v>0</v>
      </c>
      <c r="AL1225">
        <v>11</v>
      </c>
      <c r="AM1225">
        <v>36</v>
      </c>
      <c r="AN1225">
        <v>6</v>
      </c>
      <c r="AO1225" s="2">
        <v>86</v>
      </c>
    </row>
    <row r="1226" spans="1:41">
      <c r="A1226" s="2">
        <v>1406000</v>
      </c>
      <c r="B1226">
        <f t="shared" si="304"/>
        <v>23.433333333333334</v>
      </c>
      <c r="C1226" s="16">
        <v>1498881930</v>
      </c>
      <c r="D1226" s="6">
        <f t="shared" si="305"/>
        <v>42917.170486111107</v>
      </c>
      <c r="E1226" s="20">
        <v>-3292</v>
      </c>
      <c r="F1226" s="21">
        <v>-8908</v>
      </c>
      <c r="G1226" s="22">
        <v>-9348</v>
      </c>
      <c r="H1226">
        <f t="shared" si="306"/>
        <v>-0.200927734375</v>
      </c>
      <c r="I1226">
        <f t="shared" si="307"/>
        <v>-0.543701171875</v>
      </c>
      <c r="J1226" s="2">
        <f t="shared" si="308"/>
        <v>-0.570556640625</v>
      </c>
      <c r="K1226" s="16">
        <v>-197</v>
      </c>
      <c r="L1226" s="16">
        <v>9315</v>
      </c>
      <c r="M1226" s="16">
        <v>32767</v>
      </c>
      <c r="N1226" s="18">
        <f t="shared" si="309"/>
        <v>-1.5015243902439026</v>
      </c>
      <c r="O1226">
        <f t="shared" si="310"/>
        <v>70.998475609756099</v>
      </c>
      <c r="P1226" s="2">
        <f t="shared" si="311"/>
        <v>249.74847560975613</v>
      </c>
      <c r="Q1226" s="14">
        <v>-258</v>
      </c>
      <c r="R1226" s="14">
        <v>136</v>
      </c>
      <c r="S1226" s="27">
        <v>188</v>
      </c>
      <c r="T1226" s="18">
        <f t="shared" si="312"/>
        <v>-38.70967741935484</v>
      </c>
      <c r="U1226" s="12">
        <f t="shared" si="313"/>
        <v>20.405101275318831</v>
      </c>
      <c r="V1226" s="2">
        <f t="shared" si="314"/>
        <v>28.207051762940736</v>
      </c>
      <c r="W1226" s="39">
        <f t="shared" si="315"/>
        <v>-20.93023255813954</v>
      </c>
      <c r="X1226" s="39">
        <f t="shared" si="316"/>
        <v>0.97524381095272972</v>
      </c>
      <c r="Y1226" s="39">
        <f t="shared" si="317"/>
        <v>29.332333083270818</v>
      </c>
      <c r="Z1226" s="7">
        <f t="shared" si="318"/>
        <v>48.566292857400015</v>
      </c>
      <c r="AA1226" s="16">
        <v>-80</v>
      </c>
      <c r="AB1226" s="57">
        <f t="shared" si="319"/>
        <v>20.760385778895976</v>
      </c>
      <c r="AC1226" s="2">
        <v>7</v>
      </c>
      <c r="AD1226" s="7">
        <v>4575</v>
      </c>
      <c r="AE1226">
        <v>201</v>
      </c>
      <c r="AF1226">
        <v>245</v>
      </c>
      <c r="AG1226">
        <v>233</v>
      </c>
      <c r="AH1226" s="2">
        <v>73</v>
      </c>
      <c r="AI1226" s="7">
        <v>16</v>
      </c>
      <c r="AJ1226">
        <v>80</v>
      </c>
      <c r="AK1226">
        <v>0</v>
      </c>
      <c r="AL1226">
        <v>49</v>
      </c>
      <c r="AM1226">
        <v>0</v>
      </c>
      <c r="AN1226">
        <v>55</v>
      </c>
      <c r="AO1226" s="2">
        <v>7</v>
      </c>
    </row>
    <row r="1227" spans="1:41">
      <c r="A1227" s="2">
        <v>1407000</v>
      </c>
      <c r="B1227">
        <f t="shared" si="304"/>
        <v>23.45</v>
      </c>
      <c r="C1227" s="16">
        <v>1498881931</v>
      </c>
      <c r="D1227" s="6">
        <f t="shared" si="305"/>
        <v>42917.170497685191</v>
      </c>
      <c r="E1227" s="20">
        <v>-500</v>
      </c>
      <c r="F1227" s="21">
        <v>-4240</v>
      </c>
      <c r="G1227" s="22">
        <v>-1884</v>
      </c>
      <c r="H1227">
        <f t="shared" si="306"/>
        <v>-3.0517578125E-2</v>
      </c>
      <c r="I1227">
        <f t="shared" si="307"/>
        <v>-0.2587890625</v>
      </c>
      <c r="J1227" s="2">
        <f t="shared" si="308"/>
        <v>-0.114990234375</v>
      </c>
      <c r="K1227" s="16">
        <v>-2125</v>
      </c>
      <c r="L1227" s="16">
        <v>11420</v>
      </c>
      <c r="M1227" s="16">
        <v>10729</v>
      </c>
      <c r="N1227" s="18">
        <f t="shared" si="309"/>
        <v>-16.196646341463417</v>
      </c>
      <c r="O1227">
        <f t="shared" si="310"/>
        <v>87.042682926829272</v>
      </c>
      <c r="P1227" s="2">
        <f t="shared" si="311"/>
        <v>81.775914634146346</v>
      </c>
      <c r="Q1227" s="14">
        <v>-114</v>
      </c>
      <c r="R1227" s="14">
        <v>260</v>
      </c>
      <c r="S1227" s="27">
        <v>26</v>
      </c>
      <c r="T1227" s="18">
        <f t="shared" si="312"/>
        <v>-17.104276069017253</v>
      </c>
      <c r="U1227" s="12">
        <f t="shared" si="313"/>
        <v>39.00975243810953</v>
      </c>
      <c r="V1227" s="2">
        <f t="shared" si="314"/>
        <v>3.9009752438109526</v>
      </c>
      <c r="W1227" s="39">
        <f t="shared" si="315"/>
        <v>0.67516879219804693</v>
      </c>
      <c r="X1227" s="39">
        <f t="shared" si="316"/>
        <v>19.579894973743428</v>
      </c>
      <c r="Y1227" s="39">
        <f t="shared" si="317"/>
        <v>5.0262565641410326</v>
      </c>
      <c r="Z1227" s="7">
        <f t="shared" si="318"/>
        <v>93.763963337818467</v>
      </c>
      <c r="AA1227" s="16">
        <v>-48</v>
      </c>
      <c r="AB1227" s="57">
        <f t="shared" si="319"/>
        <v>20.856231467337587</v>
      </c>
      <c r="AC1227" s="2">
        <v>7</v>
      </c>
      <c r="AD1227" s="7">
        <v>4580</v>
      </c>
      <c r="AE1227">
        <v>179</v>
      </c>
      <c r="AF1227">
        <v>209</v>
      </c>
      <c r="AG1227">
        <v>199</v>
      </c>
      <c r="AH1227" s="2">
        <v>67</v>
      </c>
      <c r="AI1227" s="7">
        <v>16</v>
      </c>
      <c r="AJ1227">
        <v>84</v>
      </c>
      <c r="AK1227">
        <v>24</v>
      </c>
      <c r="AL1227">
        <v>114</v>
      </c>
      <c r="AM1227">
        <v>21</v>
      </c>
      <c r="AN1227">
        <v>1</v>
      </c>
      <c r="AO1227" s="2">
        <v>1</v>
      </c>
    </row>
    <row r="1228" spans="1:41">
      <c r="A1228" s="2">
        <v>1408000</v>
      </c>
      <c r="B1228">
        <f t="shared" si="304"/>
        <v>23.466666666666665</v>
      </c>
      <c r="C1228" s="16">
        <v>1498881932</v>
      </c>
      <c r="D1228" s="6">
        <f t="shared" si="305"/>
        <v>42917.17050925926</v>
      </c>
      <c r="E1228" s="20">
        <v>384</v>
      </c>
      <c r="F1228" s="21">
        <v>-27720</v>
      </c>
      <c r="G1228" s="22">
        <v>-5196</v>
      </c>
      <c r="H1228">
        <f t="shared" si="306"/>
        <v>2.34375E-2</v>
      </c>
      <c r="I1228">
        <f t="shared" si="307"/>
        <v>-1.69189453125</v>
      </c>
      <c r="J1228" s="2">
        <f t="shared" si="308"/>
        <v>-0.317138671875</v>
      </c>
      <c r="K1228" s="16">
        <v>2827</v>
      </c>
      <c r="L1228" s="16">
        <v>12816</v>
      </c>
      <c r="M1228" s="16">
        <v>2241</v>
      </c>
      <c r="N1228" s="18">
        <f t="shared" si="309"/>
        <v>21.547256097560979</v>
      </c>
      <c r="O1228">
        <f t="shared" si="310"/>
        <v>97.682926829268297</v>
      </c>
      <c r="P1228" s="2">
        <f t="shared" si="311"/>
        <v>17.08079268292683</v>
      </c>
      <c r="Q1228" s="14">
        <v>14</v>
      </c>
      <c r="R1228" s="14">
        <v>228</v>
      </c>
      <c r="S1228" s="27">
        <v>-70</v>
      </c>
      <c r="T1228" s="18">
        <f t="shared" si="312"/>
        <v>2.1005251312828208</v>
      </c>
      <c r="U1228" s="12">
        <f t="shared" si="313"/>
        <v>34.208552138034506</v>
      </c>
      <c r="V1228" s="2">
        <f t="shared" si="314"/>
        <v>-10.502625656414104</v>
      </c>
      <c r="W1228" s="39">
        <f t="shared" si="315"/>
        <v>19.879969992498122</v>
      </c>
      <c r="X1228" s="39">
        <f t="shared" si="316"/>
        <v>14.778694673668404</v>
      </c>
      <c r="Y1228" s="39">
        <f t="shared" si="317"/>
        <v>-9.3773443360840236</v>
      </c>
      <c r="Z1228" s="7">
        <f t="shared" si="318"/>
        <v>206.44505086676534</v>
      </c>
      <c r="AA1228" s="16">
        <v>-96</v>
      </c>
      <c r="AB1228" s="57">
        <f t="shared" si="319"/>
        <v>20.712462934675173</v>
      </c>
      <c r="AC1228" s="2">
        <v>7</v>
      </c>
      <c r="AD1228" s="7">
        <v>4588</v>
      </c>
      <c r="AE1228">
        <v>895</v>
      </c>
      <c r="AF1228">
        <v>789</v>
      </c>
      <c r="AG1228">
        <v>672</v>
      </c>
      <c r="AH1228" s="2">
        <v>468</v>
      </c>
      <c r="AI1228" s="7">
        <v>16</v>
      </c>
      <c r="AJ1228">
        <v>105</v>
      </c>
      <c r="AK1228">
        <v>0</v>
      </c>
      <c r="AL1228">
        <v>14</v>
      </c>
      <c r="AM1228">
        <v>79</v>
      </c>
      <c r="AN1228">
        <v>6</v>
      </c>
      <c r="AO1228" s="2">
        <v>52</v>
      </c>
    </row>
    <row r="1229" spans="1:41">
      <c r="A1229" s="2">
        <v>1409000</v>
      </c>
      <c r="B1229">
        <f t="shared" si="304"/>
        <v>23.483333333333334</v>
      </c>
      <c r="C1229" s="16">
        <v>1498881933</v>
      </c>
      <c r="D1229" s="6">
        <f t="shared" si="305"/>
        <v>42917.17052083333</v>
      </c>
      <c r="E1229" s="20">
        <v>-220</v>
      </c>
      <c r="F1229" s="21">
        <v>-1864</v>
      </c>
      <c r="G1229" s="22">
        <v>308</v>
      </c>
      <c r="H1229">
        <f t="shared" si="306"/>
        <v>-1.3427734375E-2</v>
      </c>
      <c r="I1229">
        <f t="shared" si="307"/>
        <v>-0.11376953125</v>
      </c>
      <c r="J1229" s="2">
        <f t="shared" si="308"/>
        <v>1.8798828125E-2</v>
      </c>
      <c r="K1229" s="16">
        <v>-2021</v>
      </c>
      <c r="L1229" s="16">
        <v>16328</v>
      </c>
      <c r="M1229" s="16">
        <v>4633</v>
      </c>
      <c r="N1229" s="18">
        <f t="shared" si="309"/>
        <v>-15.403963414634148</v>
      </c>
      <c r="O1229">
        <f t="shared" si="310"/>
        <v>124.45121951219514</v>
      </c>
      <c r="P1229" s="2">
        <f t="shared" si="311"/>
        <v>35.3125</v>
      </c>
      <c r="Q1229" s="14">
        <v>25</v>
      </c>
      <c r="R1229" s="14">
        <v>-19</v>
      </c>
      <c r="S1229" s="27">
        <v>263</v>
      </c>
      <c r="T1229" s="18">
        <f t="shared" si="312"/>
        <v>3.7509377344336086</v>
      </c>
      <c r="U1229" s="12">
        <f t="shared" si="313"/>
        <v>-2.8507126781695424</v>
      </c>
      <c r="V1229" s="2">
        <f t="shared" si="314"/>
        <v>39.459864966241561</v>
      </c>
      <c r="W1229" s="39">
        <f t="shared" si="315"/>
        <v>21.530382595648909</v>
      </c>
      <c r="X1229" s="39">
        <f t="shared" si="316"/>
        <v>-22.280570142535645</v>
      </c>
      <c r="Y1229" s="39">
        <f t="shared" si="317"/>
        <v>40.585146286571643</v>
      </c>
      <c r="Z1229" s="7">
        <f t="shared" si="318"/>
        <v>115.01710807482573</v>
      </c>
      <c r="AA1229" s="16">
        <v>-80</v>
      </c>
      <c r="AB1229" s="57">
        <f t="shared" si="319"/>
        <v>20.760385778895976</v>
      </c>
      <c r="AC1229" s="2">
        <v>7</v>
      </c>
      <c r="AD1229" s="7">
        <v>4592</v>
      </c>
      <c r="AE1229">
        <v>175</v>
      </c>
      <c r="AF1229">
        <v>204</v>
      </c>
      <c r="AG1229">
        <v>197</v>
      </c>
      <c r="AH1229" s="2">
        <v>66</v>
      </c>
      <c r="AI1229" s="7">
        <v>16</v>
      </c>
      <c r="AJ1229">
        <v>126</v>
      </c>
      <c r="AK1229">
        <v>0</v>
      </c>
      <c r="AL1229">
        <v>15</v>
      </c>
      <c r="AM1229">
        <v>1</v>
      </c>
      <c r="AN1229">
        <v>187</v>
      </c>
      <c r="AO1229" s="2">
        <v>27</v>
      </c>
    </row>
    <row r="1230" spans="1:41">
      <c r="A1230" s="2">
        <v>1410000</v>
      </c>
      <c r="B1230">
        <f t="shared" si="304"/>
        <v>23.5</v>
      </c>
      <c r="C1230" s="16">
        <v>1498881934</v>
      </c>
      <c r="D1230" s="6">
        <f t="shared" si="305"/>
        <v>42917.170532407406</v>
      </c>
      <c r="E1230" s="20">
        <v>2824</v>
      </c>
      <c r="F1230" s="21">
        <v>-27028</v>
      </c>
      <c r="G1230" s="22">
        <v>-7472</v>
      </c>
      <c r="H1230">
        <f t="shared" si="306"/>
        <v>0.17236328125</v>
      </c>
      <c r="I1230">
        <f t="shared" si="307"/>
        <v>-1.649658203125</v>
      </c>
      <c r="J1230" s="2">
        <f t="shared" si="308"/>
        <v>-0.4560546875</v>
      </c>
      <c r="K1230" s="16">
        <v>-5354</v>
      </c>
      <c r="L1230" s="16">
        <v>22517</v>
      </c>
      <c r="M1230" s="16">
        <v>12715</v>
      </c>
      <c r="N1230" s="18">
        <f t="shared" si="309"/>
        <v>-40.807926829268297</v>
      </c>
      <c r="O1230">
        <f t="shared" si="310"/>
        <v>171.6234756097561</v>
      </c>
      <c r="P1230" s="2">
        <f t="shared" si="311"/>
        <v>96.913109756097569</v>
      </c>
      <c r="Q1230" s="14">
        <v>-218</v>
      </c>
      <c r="R1230" s="14">
        <v>262</v>
      </c>
      <c r="S1230" s="27">
        <v>-112</v>
      </c>
      <c r="T1230" s="18">
        <f t="shared" si="312"/>
        <v>-32.708177044261063</v>
      </c>
      <c r="U1230" s="12">
        <f t="shared" si="313"/>
        <v>39.309827456864213</v>
      </c>
      <c r="V1230" s="2">
        <f t="shared" si="314"/>
        <v>-16.804201050262566</v>
      </c>
      <c r="W1230" s="39">
        <f t="shared" si="315"/>
        <v>-14.928732183045764</v>
      </c>
      <c r="X1230" s="39">
        <f t="shared" si="316"/>
        <v>19.879969992498111</v>
      </c>
      <c r="Y1230" s="39">
        <f t="shared" si="317"/>
        <v>-15.678919729932487</v>
      </c>
      <c r="Z1230" s="7">
        <f t="shared" si="318"/>
        <v>319.90137554588136</v>
      </c>
      <c r="AA1230" s="16">
        <v>-160</v>
      </c>
      <c r="AB1230" s="57">
        <f t="shared" si="319"/>
        <v>20.520771557791956</v>
      </c>
      <c r="AC1230" s="2">
        <v>7</v>
      </c>
      <c r="AD1230" s="7">
        <v>4599</v>
      </c>
      <c r="AE1230">
        <v>285</v>
      </c>
      <c r="AF1230">
        <v>291</v>
      </c>
      <c r="AG1230">
        <v>265</v>
      </c>
      <c r="AH1230" s="2">
        <v>123</v>
      </c>
      <c r="AI1230" s="7">
        <v>16</v>
      </c>
      <c r="AJ1230">
        <v>67</v>
      </c>
      <c r="AK1230">
        <v>1</v>
      </c>
      <c r="AL1230">
        <v>31</v>
      </c>
      <c r="AM1230">
        <v>161</v>
      </c>
      <c r="AN1230">
        <v>11</v>
      </c>
      <c r="AO1230" s="2">
        <v>7</v>
      </c>
    </row>
    <row r="1231" spans="1:41">
      <c r="A1231" s="2">
        <v>1411000</v>
      </c>
      <c r="B1231">
        <f t="shared" si="304"/>
        <v>23.516666666666666</v>
      </c>
      <c r="C1231" s="16">
        <v>1498881935</v>
      </c>
      <c r="D1231" s="6">
        <f t="shared" si="305"/>
        <v>42917.170543981483</v>
      </c>
      <c r="E1231" s="20">
        <v>1212</v>
      </c>
      <c r="F1231" s="21">
        <v>-14828</v>
      </c>
      <c r="G1231" s="22">
        <v>-2000</v>
      </c>
      <c r="H1231">
        <f t="shared" si="306"/>
        <v>7.3974609375E-2</v>
      </c>
      <c r="I1231">
        <f t="shared" si="307"/>
        <v>-0.905029296875</v>
      </c>
      <c r="J1231" s="2">
        <f t="shared" si="308"/>
        <v>-0.1220703125</v>
      </c>
      <c r="K1231" s="16">
        <v>-7595</v>
      </c>
      <c r="L1231" s="16">
        <v>26596</v>
      </c>
      <c r="M1231" s="16">
        <v>-4856</v>
      </c>
      <c r="N1231" s="18">
        <f t="shared" si="309"/>
        <v>-57.888719512195124</v>
      </c>
      <c r="O1231">
        <f t="shared" si="310"/>
        <v>202.71341463414635</v>
      </c>
      <c r="P1231" s="2">
        <f t="shared" si="311"/>
        <v>-37.012195121951223</v>
      </c>
      <c r="Q1231" s="14">
        <v>-81</v>
      </c>
      <c r="R1231" s="14">
        <v>265</v>
      </c>
      <c r="S1231" s="27">
        <v>-35</v>
      </c>
      <c r="T1231" s="18">
        <f t="shared" si="312"/>
        <v>-12.153038259564891</v>
      </c>
      <c r="U1231" s="12">
        <f t="shared" si="313"/>
        <v>39.759939984996251</v>
      </c>
      <c r="V1231" s="2">
        <f t="shared" si="314"/>
        <v>-5.2513128282070518</v>
      </c>
      <c r="W1231" s="39">
        <f t="shared" si="315"/>
        <v>5.6264066016504088</v>
      </c>
      <c r="X1231" s="39">
        <f t="shared" si="316"/>
        <v>20.33008252063015</v>
      </c>
      <c r="Y1231" s="39">
        <f t="shared" si="317"/>
        <v>-4.1260315078769718</v>
      </c>
      <c r="Z1231" s="7">
        <f t="shared" si="318"/>
        <v>217.96493010013103</v>
      </c>
      <c r="AA1231" s="16">
        <v>-112</v>
      </c>
      <c r="AB1231" s="57">
        <f t="shared" si="319"/>
        <v>20.66454009045437</v>
      </c>
      <c r="AC1231" s="2">
        <v>7</v>
      </c>
      <c r="AD1231" s="7">
        <v>4604</v>
      </c>
      <c r="AE1231">
        <v>238</v>
      </c>
      <c r="AF1231">
        <v>263</v>
      </c>
      <c r="AG1231">
        <v>243</v>
      </c>
      <c r="AH1231" s="2">
        <v>90</v>
      </c>
      <c r="AI1231" s="7">
        <v>16</v>
      </c>
      <c r="AJ1231">
        <v>69</v>
      </c>
      <c r="AK1231">
        <v>0</v>
      </c>
      <c r="AL1231">
        <v>24</v>
      </c>
      <c r="AM1231">
        <v>4</v>
      </c>
      <c r="AN1231">
        <v>115</v>
      </c>
      <c r="AO1231" s="2">
        <v>9</v>
      </c>
    </row>
    <row r="1232" spans="1:41">
      <c r="A1232" s="2">
        <v>1412000</v>
      </c>
      <c r="B1232">
        <f t="shared" si="304"/>
        <v>23.533333333333335</v>
      </c>
      <c r="C1232" s="16">
        <v>1498881936</v>
      </c>
      <c r="D1232" s="6">
        <f t="shared" si="305"/>
        <v>42917.170555555553</v>
      </c>
      <c r="E1232" s="20">
        <v>108</v>
      </c>
      <c r="F1232" s="21">
        <v>-13208</v>
      </c>
      <c r="G1232" s="22">
        <v>-1108</v>
      </c>
      <c r="H1232">
        <f t="shared" si="306"/>
        <v>6.591796875E-3</v>
      </c>
      <c r="I1232">
        <f t="shared" si="307"/>
        <v>-0.80615234375</v>
      </c>
      <c r="J1232" s="2">
        <f t="shared" si="308"/>
        <v>-6.7626953125E-2</v>
      </c>
      <c r="K1232" s="16">
        <v>5333</v>
      </c>
      <c r="L1232" s="16">
        <v>23647</v>
      </c>
      <c r="M1232" s="16">
        <v>10132</v>
      </c>
      <c r="N1232" s="18">
        <f t="shared" si="309"/>
        <v>40.647865853658537</v>
      </c>
      <c r="O1232">
        <f t="shared" si="310"/>
        <v>180.23628048780489</v>
      </c>
      <c r="P1232" s="2">
        <f t="shared" si="311"/>
        <v>77.225609756097569</v>
      </c>
      <c r="Q1232" s="14">
        <v>-235</v>
      </c>
      <c r="R1232" s="14">
        <v>263</v>
      </c>
      <c r="S1232" s="27">
        <v>-79</v>
      </c>
      <c r="T1232" s="18">
        <f t="shared" si="312"/>
        <v>-35.258814703675917</v>
      </c>
      <c r="U1232" s="12">
        <f t="shared" si="313"/>
        <v>39.459864966241561</v>
      </c>
      <c r="V1232" s="2">
        <f t="shared" si="314"/>
        <v>-11.852963240810203</v>
      </c>
      <c r="W1232" s="39">
        <f t="shared" si="315"/>
        <v>-17.479369842460617</v>
      </c>
      <c r="X1232" s="39">
        <f t="shared" si="316"/>
        <v>20.03000750187546</v>
      </c>
      <c r="Y1232" s="39">
        <f t="shared" si="317"/>
        <v>-10.727681920480123</v>
      </c>
      <c r="Z1232" s="7">
        <f t="shared" si="318"/>
        <v>335.46815095536823</v>
      </c>
      <c r="AA1232" s="16">
        <v>-80</v>
      </c>
      <c r="AB1232" s="57">
        <f t="shared" si="319"/>
        <v>20.760385778895976</v>
      </c>
      <c r="AC1232" s="2">
        <v>7</v>
      </c>
      <c r="AD1232" s="7">
        <v>4611</v>
      </c>
      <c r="AE1232">
        <v>658</v>
      </c>
      <c r="AF1232">
        <v>602</v>
      </c>
      <c r="AG1232">
        <v>521</v>
      </c>
      <c r="AH1232" s="2">
        <v>327</v>
      </c>
      <c r="AI1232" s="7">
        <v>16</v>
      </c>
      <c r="AJ1232">
        <v>141</v>
      </c>
      <c r="AK1232">
        <v>0</v>
      </c>
      <c r="AL1232">
        <v>24</v>
      </c>
      <c r="AM1232">
        <v>173</v>
      </c>
      <c r="AN1232">
        <v>7</v>
      </c>
      <c r="AO1232" s="2">
        <v>13</v>
      </c>
    </row>
    <row r="1233" spans="1:41">
      <c r="A1233" s="2">
        <v>1413000</v>
      </c>
      <c r="B1233">
        <f t="shared" si="304"/>
        <v>23.55</v>
      </c>
      <c r="C1233" s="16">
        <v>1498881937</v>
      </c>
      <c r="D1233" s="6">
        <f t="shared" si="305"/>
        <v>42917.170567129629</v>
      </c>
      <c r="E1233" s="20">
        <v>1404</v>
      </c>
      <c r="F1233" s="21">
        <v>-19056</v>
      </c>
      <c r="G1233" s="22">
        <v>-2156</v>
      </c>
      <c r="H1233">
        <f t="shared" si="306"/>
        <v>8.5693359375E-2</v>
      </c>
      <c r="I1233">
        <f t="shared" si="307"/>
        <v>-1.1630859375</v>
      </c>
      <c r="J1233" s="2">
        <f t="shared" si="308"/>
        <v>-0.131591796875</v>
      </c>
      <c r="K1233" s="16">
        <v>4614</v>
      </c>
      <c r="L1233" s="16">
        <v>27660</v>
      </c>
      <c r="M1233" s="16">
        <v>-1150</v>
      </c>
      <c r="N1233" s="18">
        <f t="shared" si="309"/>
        <v>35.167682926829272</v>
      </c>
      <c r="O1233">
        <f t="shared" si="310"/>
        <v>210.82317073170734</v>
      </c>
      <c r="P1233" s="2">
        <f t="shared" si="311"/>
        <v>-8.7652439024390247</v>
      </c>
      <c r="Q1233" s="14">
        <v>-180</v>
      </c>
      <c r="R1233" s="14">
        <v>118</v>
      </c>
      <c r="S1233" s="27">
        <v>238</v>
      </c>
      <c r="T1233" s="18">
        <f t="shared" si="312"/>
        <v>-27.00675168792198</v>
      </c>
      <c r="U1233" s="12">
        <f t="shared" si="313"/>
        <v>17.704426106526633</v>
      </c>
      <c r="V1233" s="2">
        <f t="shared" si="314"/>
        <v>35.708927231807955</v>
      </c>
      <c r="W1233" s="39">
        <f t="shared" si="315"/>
        <v>-9.2273068267066805</v>
      </c>
      <c r="X1233" s="39">
        <f t="shared" si="316"/>
        <v>-1.7254313578394687</v>
      </c>
      <c r="Y1233" s="39">
        <f t="shared" si="317"/>
        <v>36.834208552138037</v>
      </c>
      <c r="Z1233" s="7">
        <f t="shared" si="318"/>
        <v>71.024751205840417</v>
      </c>
      <c r="AA1233" s="16">
        <v>-144</v>
      </c>
      <c r="AB1233" s="57">
        <f t="shared" si="319"/>
        <v>20.56869440201276</v>
      </c>
      <c r="AC1233" s="2">
        <v>7</v>
      </c>
      <c r="AD1233" s="7">
        <v>4616</v>
      </c>
      <c r="AE1233">
        <v>212</v>
      </c>
      <c r="AF1233">
        <v>254</v>
      </c>
      <c r="AG1233">
        <v>240</v>
      </c>
      <c r="AH1233" s="2">
        <v>77</v>
      </c>
      <c r="AI1233" s="7">
        <v>16</v>
      </c>
      <c r="AJ1233">
        <v>97</v>
      </c>
      <c r="AK1233">
        <v>8</v>
      </c>
      <c r="AL1233">
        <v>43</v>
      </c>
      <c r="AM1233">
        <v>0</v>
      </c>
      <c r="AN1233">
        <v>49</v>
      </c>
      <c r="AO1233" s="2">
        <v>10</v>
      </c>
    </row>
    <row r="1234" spans="1:41">
      <c r="A1234" s="2">
        <v>1414000</v>
      </c>
      <c r="B1234">
        <f t="shared" si="304"/>
        <v>23.566666666666666</v>
      </c>
      <c r="C1234" s="16">
        <v>1498881938</v>
      </c>
      <c r="D1234" s="6">
        <f t="shared" si="305"/>
        <v>42917.170578703706</v>
      </c>
      <c r="E1234" s="20">
        <v>-56</v>
      </c>
      <c r="F1234" s="21">
        <v>-18396</v>
      </c>
      <c r="G1234" s="22">
        <v>-3376</v>
      </c>
      <c r="H1234">
        <f t="shared" si="306"/>
        <v>-3.41796875E-3</v>
      </c>
      <c r="I1234">
        <f t="shared" si="307"/>
        <v>-1.122802734375</v>
      </c>
      <c r="J1234" s="2">
        <f t="shared" si="308"/>
        <v>-0.2060546875</v>
      </c>
      <c r="K1234" s="16">
        <v>-1974</v>
      </c>
      <c r="L1234" s="16">
        <v>22362</v>
      </c>
      <c r="M1234" s="16">
        <v>2368</v>
      </c>
      <c r="N1234" s="18">
        <f t="shared" si="309"/>
        <v>-15.045731707317074</v>
      </c>
      <c r="O1234">
        <f t="shared" si="310"/>
        <v>170.44207317073173</v>
      </c>
      <c r="P1234" s="2">
        <f t="shared" si="311"/>
        <v>18.04878048780488</v>
      </c>
      <c r="Q1234" s="14">
        <v>-47</v>
      </c>
      <c r="R1234" s="14">
        <v>247</v>
      </c>
      <c r="S1234" s="27">
        <v>-43</v>
      </c>
      <c r="T1234" s="18">
        <f t="shared" si="312"/>
        <v>-7.0517629407351841</v>
      </c>
      <c r="U1234" s="12">
        <f t="shared" si="313"/>
        <v>37.059264816204049</v>
      </c>
      <c r="V1234" s="2">
        <f t="shared" si="314"/>
        <v>-6.4516129032258061</v>
      </c>
      <c r="W1234" s="39">
        <f t="shared" si="315"/>
        <v>10.727681920480116</v>
      </c>
      <c r="X1234" s="39">
        <f t="shared" si="316"/>
        <v>17.629407351837948</v>
      </c>
      <c r="Y1234" s="39">
        <f t="shared" si="317"/>
        <v>-5.3263315828957261</v>
      </c>
      <c r="Z1234" s="7">
        <f t="shared" si="318"/>
        <v>207.65078975272283</v>
      </c>
      <c r="AA1234" s="16">
        <v>-80</v>
      </c>
      <c r="AB1234" s="57">
        <f t="shared" si="319"/>
        <v>20.760385778895976</v>
      </c>
      <c r="AC1234" s="2">
        <v>7</v>
      </c>
      <c r="AD1234" s="7">
        <v>4623</v>
      </c>
      <c r="AE1234">
        <v>384</v>
      </c>
      <c r="AF1234">
        <v>370</v>
      </c>
      <c r="AG1234">
        <v>331</v>
      </c>
      <c r="AH1234" s="2">
        <v>177</v>
      </c>
      <c r="AI1234" s="7">
        <v>16</v>
      </c>
      <c r="AJ1234">
        <v>90</v>
      </c>
      <c r="AK1234">
        <v>0</v>
      </c>
      <c r="AL1234">
        <v>18</v>
      </c>
      <c r="AM1234">
        <v>136</v>
      </c>
      <c r="AN1234">
        <v>11</v>
      </c>
      <c r="AO1234" s="2">
        <v>22</v>
      </c>
    </row>
    <row r="1235" spans="1:41">
      <c r="A1235" s="2">
        <v>1415000</v>
      </c>
      <c r="B1235">
        <f t="shared" si="304"/>
        <v>23.583333333333332</v>
      </c>
      <c r="C1235" s="16">
        <v>1498881939</v>
      </c>
      <c r="D1235" s="6">
        <f t="shared" si="305"/>
        <v>42917.170590277776</v>
      </c>
      <c r="E1235" s="20">
        <v>100</v>
      </c>
      <c r="F1235" s="21">
        <v>-17296</v>
      </c>
      <c r="G1235" s="22">
        <v>-3216</v>
      </c>
      <c r="H1235">
        <f t="shared" si="306"/>
        <v>6.103515625E-3</v>
      </c>
      <c r="I1235">
        <f t="shared" si="307"/>
        <v>-1.0556640625</v>
      </c>
      <c r="J1235" s="2">
        <f t="shared" si="308"/>
        <v>-0.1962890625</v>
      </c>
      <c r="K1235" s="16">
        <v>-1940</v>
      </c>
      <c r="L1235" s="16">
        <v>18219</v>
      </c>
      <c r="M1235" s="16">
        <v>2328</v>
      </c>
      <c r="N1235" s="18">
        <f t="shared" si="309"/>
        <v>-14.786585365853659</v>
      </c>
      <c r="O1235">
        <f t="shared" si="310"/>
        <v>138.86432926829269</v>
      </c>
      <c r="P1235" s="2">
        <f t="shared" si="311"/>
        <v>17.743902439024392</v>
      </c>
      <c r="Q1235" s="14">
        <v>67</v>
      </c>
      <c r="R1235" s="14">
        <v>99</v>
      </c>
      <c r="S1235" s="27">
        <v>193</v>
      </c>
      <c r="T1235" s="18">
        <f t="shared" si="312"/>
        <v>10.052513128282071</v>
      </c>
      <c r="U1235" s="12">
        <f t="shared" si="313"/>
        <v>14.853713428357089</v>
      </c>
      <c r="V1235" s="2">
        <f t="shared" si="314"/>
        <v>28.957239309827457</v>
      </c>
      <c r="W1235" s="39">
        <f t="shared" si="315"/>
        <v>27.831957989497369</v>
      </c>
      <c r="X1235" s="39">
        <f t="shared" si="316"/>
        <v>-4.576144036009012</v>
      </c>
      <c r="Y1235" s="39">
        <f t="shared" si="317"/>
        <v>30.082520630157539</v>
      </c>
      <c r="Z1235" s="7">
        <f t="shared" si="318"/>
        <v>130.5456765750699</v>
      </c>
      <c r="AA1235" s="16">
        <v>-160</v>
      </c>
      <c r="AB1235" s="57">
        <f t="shared" si="319"/>
        <v>20.520771557791956</v>
      </c>
      <c r="AC1235" s="2">
        <v>7</v>
      </c>
      <c r="AD1235" s="7">
        <v>4627</v>
      </c>
      <c r="AE1235">
        <v>268</v>
      </c>
      <c r="AF1235">
        <v>270</v>
      </c>
      <c r="AG1235">
        <v>245</v>
      </c>
      <c r="AH1235" s="2">
        <v>109</v>
      </c>
      <c r="AI1235" s="7">
        <v>16</v>
      </c>
      <c r="AJ1235">
        <v>110</v>
      </c>
      <c r="AK1235">
        <v>0</v>
      </c>
      <c r="AL1235">
        <v>12</v>
      </c>
      <c r="AM1235">
        <v>0</v>
      </c>
      <c r="AN1235">
        <v>166</v>
      </c>
      <c r="AO1235" s="2">
        <v>62</v>
      </c>
    </row>
    <row r="1236" spans="1:41">
      <c r="A1236" s="2">
        <v>1416000</v>
      </c>
      <c r="B1236">
        <f t="shared" si="304"/>
        <v>23.6</v>
      </c>
      <c r="C1236" s="16">
        <v>1498881940</v>
      </c>
      <c r="D1236" s="6">
        <f t="shared" si="305"/>
        <v>42917.170601851853</v>
      </c>
      <c r="E1236" s="20">
        <v>164</v>
      </c>
      <c r="F1236" s="21">
        <v>-21584</v>
      </c>
      <c r="G1236" s="22">
        <v>-2980</v>
      </c>
      <c r="H1236">
        <f t="shared" si="306"/>
        <v>1.0009765625E-2</v>
      </c>
      <c r="I1236">
        <f t="shared" si="307"/>
        <v>-1.3173828125</v>
      </c>
      <c r="J1236" s="2">
        <f t="shared" si="308"/>
        <v>-0.181884765625</v>
      </c>
      <c r="K1236" s="16">
        <v>-3174</v>
      </c>
      <c r="L1236" s="16">
        <v>19801</v>
      </c>
      <c r="M1236" s="16">
        <v>9477</v>
      </c>
      <c r="N1236" s="18">
        <f t="shared" si="309"/>
        <v>-24.19207317073171</v>
      </c>
      <c r="O1236">
        <f t="shared" si="310"/>
        <v>150.92225609756099</v>
      </c>
      <c r="P1236" s="2">
        <f t="shared" si="311"/>
        <v>72.233231707317074</v>
      </c>
      <c r="Q1236" s="14">
        <v>-330</v>
      </c>
      <c r="R1236" s="14">
        <v>214</v>
      </c>
      <c r="S1236" s="27">
        <v>-84</v>
      </c>
      <c r="T1236" s="18">
        <f t="shared" si="312"/>
        <v>-49.512378094523633</v>
      </c>
      <c r="U1236" s="12">
        <f t="shared" si="313"/>
        <v>32.108027006751691</v>
      </c>
      <c r="V1236" s="2">
        <f t="shared" si="314"/>
        <v>-12.603150787696924</v>
      </c>
      <c r="W1236" s="39">
        <f t="shared" si="315"/>
        <v>-31.732933233308334</v>
      </c>
      <c r="X1236" s="39">
        <f t="shared" si="316"/>
        <v>12.678169542385589</v>
      </c>
      <c r="Y1236" s="39">
        <f t="shared" si="317"/>
        <v>-11.477869467366844</v>
      </c>
      <c r="Z1236" s="7">
        <f t="shared" si="318"/>
        <v>347.67186300301819</v>
      </c>
      <c r="AA1236" s="16">
        <v>-160</v>
      </c>
      <c r="AB1236" s="57">
        <f t="shared" si="319"/>
        <v>20.520771557791956</v>
      </c>
      <c r="AC1236" s="2">
        <v>7</v>
      </c>
      <c r="AD1236" s="7">
        <v>4634</v>
      </c>
      <c r="AE1236">
        <v>249</v>
      </c>
      <c r="AF1236">
        <v>273</v>
      </c>
      <c r="AG1236">
        <v>250</v>
      </c>
      <c r="AH1236" s="2">
        <v>97</v>
      </c>
      <c r="AI1236" s="7">
        <v>16</v>
      </c>
      <c r="AJ1236">
        <v>88</v>
      </c>
      <c r="AK1236">
        <v>0</v>
      </c>
      <c r="AL1236">
        <v>154</v>
      </c>
      <c r="AM1236">
        <v>55</v>
      </c>
      <c r="AN1236">
        <v>6</v>
      </c>
      <c r="AO1236" s="2">
        <v>4</v>
      </c>
    </row>
    <row r="1237" spans="1:41">
      <c r="A1237" s="2">
        <v>1417000</v>
      </c>
      <c r="B1237">
        <f t="shared" si="304"/>
        <v>23.616666666666667</v>
      </c>
      <c r="C1237" s="16">
        <v>1498881941</v>
      </c>
      <c r="D1237" s="6">
        <f t="shared" si="305"/>
        <v>42917.170613425929</v>
      </c>
      <c r="E1237" s="20">
        <v>-116</v>
      </c>
      <c r="F1237" s="21">
        <v>-9836</v>
      </c>
      <c r="G1237" s="22">
        <v>-676</v>
      </c>
      <c r="H1237">
        <f t="shared" si="306"/>
        <v>-7.080078125E-3</v>
      </c>
      <c r="I1237">
        <f t="shared" si="307"/>
        <v>-0.600341796875</v>
      </c>
      <c r="J1237" s="2">
        <f t="shared" si="308"/>
        <v>-4.1259765625E-2</v>
      </c>
      <c r="K1237" s="16">
        <v>671</v>
      </c>
      <c r="L1237" s="16">
        <v>24871</v>
      </c>
      <c r="M1237" s="16">
        <v>-1353</v>
      </c>
      <c r="N1237" s="18">
        <f t="shared" si="309"/>
        <v>5.1143292682926838</v>
      </c>
      <c r="O1237">
        <f t="shared" si="310"/>
        <v>189.56554878048783</v>
      </c>
      <c r="P1237" s="2">
        <f t="shared" si="311"/>
        <v>-10.312500000000002</v>
      </c>
      <c r="Q1237" s="14">
        <v>-170</v>
      </c>
      <c r="R1237" s="14">
        <v>226</v>
      </c>
      <c r="S1237" s="27">
        <v>138</v>
      </c>
      <c r="T1237" s="18">
        <f t="shared" si="312"/>
        <v>-25.506376594148538</v>
      </c>
      <c r="U1237" s="12">
        <f t="shared" si="313"/>
        <v>33.908477119279823</v>
      </c>
      <c r="V1237" s="2">
        <f t="shared" si="314"/>
        <v>20.705176294073517</v>
      </c>
      <c r="W1237" s="39">
        <f t="shared" si="315"/>
        <v>-7.7269317329332381</v>
      </c>
      <c r="X1237" s="39">
        <f t="shared" si="316"/>
        <v>14.478619654913722</v>
      </c>
      <c r="Y1237" s="39">
        <f t="shared" si="317"/>
        <v>21.830457614403599</v>
      </c>
      <c r="Z1237" s="7">
        <f t="shared" si="318"/>
        <v>65.340755183774263</v>
      </c>
      <c r="AA1237" s="16">
        <v>-96</v>
      </c>
      <c r="AB1237" s="57">
        <f t="shared" si="319"/>
        <v>20.712462934675173</v>
      </c>
      <c r="AC1237" s="2">
        <v>7</v>
      </c>
      <c r="AD1237" s="7">
        <v>4639</v>
      </c>
      <c r="AE1237">
        <v>252</v>
      </c>
      <c r="AF1237">
        <v>273</v>
      </c>
      <c r="AG1237">
        <v>247</v>
      </c>
      <c r="AH1237" s="2">
        <v>97</v>
      </c>
      <c r="AI1237" s="7">
        <v>16</v>
      </c>
      <c r="AJ1237">
        <v>79</v>
      </c>
      <c r="AK1237">
        <v>3</v>
      </c>
      <c r="AL1237">
        <v>10</v>
      </c>
      <c r="AM1237">
        <v>0</v>
      </c>
      <c r="AN1237">
        <v>21</v>
      </c>
      <c r="AO1237" s="2">
        <v>92</v>
      </c>
    </row>
    <row r="1238" spans="1:41">
      <c r="A1238" s="2">
        <v>1418000</v>
      </c>
      <c r="B1238">
        <f t="shared" si="304"/>
        <v>23.633333333333333</v>
      </c>
      <c r="C1238" s="16">
        <v>1498881942</v>
      </c>
      <c r="D1238" s="6">
        <f t="shared" si="305"/>
        <v>42917.170624999999</v>
      </c>
      <c r="E1238" s="20">
        <v>1112</v>
      </c>
      <c r="F1238" s="21">
        <v>-16324</v>
      </c>
      <c r="G1238" s="22">
        <v>-2168</v>
      </c>
      <c r="H1238">
        <f t="shared" si="306"/>
        <v>6.787109375E-2</v>
      </c>
      <c r="I1238">
        <f t="shared" si="307"/>
        <v>-0.996337890625</v>
      </c>
      <c r="J1238" s="2">
        <f t="shared" si="308"/>
        <v>-0.13232421875</v>
      </c>
      <c r="K1238" s="16">
        <v>2518</v>
      </c>
      <c r="L1238" s="16">
        <v>24293</v>
      </c>
      <c r="M1238" s="16">
        <v>-6823</v>
      </c>
      <c r="N1238" s="18">
        <f t="shared" si="309"/>
        <v>19.19207317073171</v>
      </c>
      <c r="O1238">
        <f t="shared" si="310"/>
        <v>185.16006097560978</v>
      </c>
      <c r="P1238" s="2">
        <f t="shared" si="311"/>
        <v>-52.00457317073171</v>
      </c>
      <c r="Q1238" s="14">
        <v>-196</v>
      </c>
      <c r="R1238" s="14">
        <v>272</v>
      </c>
      <c r="S1238" s="27">
        <v>14</v>
      </c>
      <c r="T1238" s="18">
        <f t="shared" si="312"/>
        <v>-29.407351837959489</v>
      </c>
      <c r="U1238" s="12">
        <f t="shared" si="313"/>
        <v>40.810202550637662</v>
      </c>
      <c r="V1238" s="2">
        <f t="shared" si="314"/>
        <v>2.1005251312828208</v>
      </c>
      <c r="W1238" s="39">
        <f t="shared" si="315"/>
        <v>-11.627906976744189</v>
      </c>
      <c r="X1238" s="39">
        <f t="shared" si="316"/>
        <v>21.380345086271561</v>
      </c>
      <c r="Y1238" s="39">
        <f t="shared" si="317"/>
        <v>3.2258064516129008</v>
      </c>
      <c r="Z1238" s="7">
        <f t="shared" si="318"/>
        <v>7.7412850835249003</v>
      </c>
      <c r="AA1238" s="16">
        <v>-144</v>
      </c>
      <c r="AB1238" s="57">
        <f t="shared" si="319"/>
        <v>20.56869440201276</v>
      </c>
      <c r="AC1238" s="2">
        <v>7</v>
      </c>
      <c r="AD1238" s="7">
        <v>4645</v>
      </c>
      <c r="AE1238">
        <v>198</v>
      </c>
      <c r="AF1238">
        <v>230</v>
      </c>
      <c r="AG1238">
        <v>218</v>
      </c>
      <c r="AH1238" s="2">
        <v>76</v>
      </c>
      <c r="AI1238" s="7">
        <v>16</v>
      </c>
      <c r="AJ1238">
        <v>143</v>
      </c>
      <c r="AK1238">
        <v>0</v>
      </c>
      <c r="AL1238">
        <v>207</v>
      </c>
      <c r="AM1238">
        <v>35</v>
      </c>
      <c r="AN1238">
        <v>7</v>
      </c>
      <c r="AO1238" s="2">
        <v>5</v>
      </c>
    </row>
    <row r="1239" spans="1:41">
      <c r="A1239" s="2">
        <v>1419000</v>
      </c>
      <c r="B1239">
        <f t="shared" si="304"/>
        <v>23.65</v>
      </c>
      <c r="C1239" s="16">
        <v>1498881943</v>
      </c>
      <c r="D1239" s="6">
        <f t="shared" si="305"/>
        <v>42917.170636574076</v>
      </c>
      <c r="E1239" s="20">
        <v>-872</v>
      </c>
      <c r="F1239" s="21">
        <v>-12748</v>
      </c>
      <c r="G1239" s="22">
        <v>-2308</v>
      </c>
      <c r="H1239">
        <f t="shared" si="306"/>
        <v>-5.322265625E-2</v>
      </c>
      <c r="I1239">
        <f t="shared" si="307"/>
        <v>-0.778076171875</v>
      </c>
      <c r="J1239" s="2">
        <f t="shared" si="308"/>
        <v>-0.140869140625</v>
      </c>
      <c r="K1239" s="16">
        <v>-2357</v>
      </c>
      <c r="L1239" s="16">
        <v>16605</v>
      </c>
      <c r="M1239" s="16">
        <v>6652</v>
      </c>
      <c r="N1239" s="18">
        <f t="shared" si="309"/>
        <v>-17.964939024390244</v>
      </c>
      <c r="O1239">
        <f t="shared" si="310"/>
        <v>126.56250000000001</v>
      </c>
      <c r="P1239" s="2">
        <f t="shared" si="311"/>
        <v>50.701219512195124</v>
      </c>
      <c r="Q1239" s="14">
        <v>113</v>
      </c>
      <c r="R1239" s="14">
        <v>119</v>
      </c>
      <c r="S1239" s="27">
        <v>-109</v>
      </c>
      <c r="T1239" s="18">
        <f t="shared" si="312"/>
        <v>16.954238559639911</v>
      </c>
      <c r="U1239" s="12">
        <f t="shared" si="313"/>
        <v>17.854463615903978</v>
      </c>
      <c r="V1239" s="2">
        <f t="shared" si="314"/>
        <v>-16.354088522130532</v>
      </c>
      <c r="W1239" s="39">
        <f t="shared" si="315"/>
        <v>34.733683420855215</v>
      </c>
      <c r="X1239" s="39">
        <f t="shared" si="316"/>
        <v>-1.5753938484621237</v>
      </c>
      <c r="Y1239" s="39">
        <f t="shared" si="317"/>
        <v>-15.228807201800452</v>
      </c>
      <c r="Z1239" s="7">
        <f t="shared" si="318"/>
        <v>204.79219699216176</v>
      </c>
      <c r="AA1239" s="16">
        <v>-144</v>
      </c>
      <c r="AB1239" s="57">
        <f t="shared" si="319"/>
        <v>20.56869440201276</v>
      </c>
      <c r="AC1239" s="2">
        <v>7</v>
      </c>
      <c r="AD1239" s="7">
        <v>4649</v>
      </c>
      <c r="AE1239">
        <v>1013</v>
      </c>
      <c r="AF1239">
        <v>869</v>
      </c>
      <c r="AG1239">
        <v>742</v>
      </c>
      <c r="AH1239" s="2">
        <v>538</v>
      </c>
      <c r="AI1239" s="7">
        <v>16</v>
      </c>
      <c r="AJ1239">
        <v>181</v>
      </c>
      <c r="AK1239">
        <v>0</v>
      </c>
      <c r="AL1239">
        <v>13</v>
      </c>
      <c r="AM1239">
        <v>32</v>
      </c>
      <c r="AN1239">
        <v>8</v>
      </c>
      <c r="AO1239" s="2">
        <v>75</v>
      </c>
    </row>
    <row r="1240" spans="1:41">
      <c r="A1240" s="2">
        <v>1420000</v>
      </c>
      <c r="B1240">
        <f t="shared" si="304"/>
        <v>23.666666666666668</v>
      </c>
      <c r="C1240" s="16">
        <v>1498881944</v>
      </c>
      <c r="D1240" s="6">
        <f t="shared" si="305"/>
        <v>42917.170648148152</v>
      </c>
      <c r="E1240" s="20">
        <v>68</v>
      </c>
      <c r="F1240" s="21">
        <v>-15244</v>
      </c>
      <c r="G1240" s="22">
        <v>-4164</v>
      </c>
      <c r="H1240">
        <f t="shared" si="306"/>
        <v>4.150390625E-3</v>
      </c>
      <c r="I1240">
        <f t="shared" si="307"/>
        <v>-0.930419921875</v>
      </c>
      <c r="J1240" s="2">
        <f t="shared" si="308"/>
        <v>-0.254150390625</v>
      </c>
      <c r="K1240" s="16">
        <v>5865</v>
      </c>
      <c r="L1240" s="16">
        <v>11802</v>
      </c>
      <c r="M1240" s="16">
        <v>9201</v>
      </c>
      <c r="N1240" s="18">
        <f t="shared" si="309"/>
        <v>44.702743902439025</v>
      </c>
      <c r="O1240">
        <f t="shared" si="310"/>
        <v>89.95426829268294</v>
      </c>
      <c r="P1240" s="2">
        <f t="shared" si="311"/>
        <v>70.129573170731717</v>
      </c>
      <c r="Q1240" s="14">
        <v>-156</v>
      </c>
      <c r="R1240" s="14">
        <v>178</v>
      </c>
      <c r="S1240" s="27">
        <v>188</v>
      </c>
      <c r="T1240" s="18">
        <f t="shared" si="312"/>
        <v>-23.405851462865716</v>
      </c>
      <c r="U1240" s="12">
        <f t="shared" si="313"/>
        <v>26.70667666916729</v>
      </c>
      <c r="V1240" s="2">
        <f t="shared" si="314"/>
        <v>28.207051762940736</v>
      </c>
      <c r="W1240" s="39">
        <f t="shared" si="315"/>
        <v>-5.626406601650416</v>
      </c>
      <c r="X1240" s="39">
        <f t="shared" si="316"/>
        <v>7.276819204801189</v>
      </c>
      <c r="Y1240" s="39">
        <f t="shared" si="317"/>
        <v>29.332333083270818</v>
      </c>
      <c r="Z1240" s="7">
        <f t="shared" si="318"/>
        <v>74.381383412933218</v>
      </c>
      <c r="AA1240" s="16">
        <v>-176</v>
      </c>
      <c r="AB1240" s="57">
        <f t="shared" si="319"/>
        <v>20.47284871357115</v>
      </c>
      <c r="AC1240" s="2">
        <v>7</v>
      </c>
      <c r="AD1240" s="7">
        <v>4653</v>
      </c>
      <c r="AE1240">
        <v>224</v>
      </c>
      <c r="AF1240">
        <v>256</v>
      </c>
      <c r="AG1240">
        <v>241</v>
      </c>
      <c r="AH1240" s="2">
        <v>85</v>
      </c>
      <c r="AI1240" s="7">
        <v>16</v>
      </c>
      <c r="AJ1240">
        <v>133</v>
      </c>
      <c r="AK1240">
        <v>0</v>
      </c>
      <c r="AL1240">
        <v>20</v>
      </c>
      <c r="AM1240">
        <v>2</v>
      </c>
      <c r="AN1240">
        <v>99</v>
      </c>
      <c r="AO1240" s="2">
        <v>14</v>
      </c>
    </row>
    <row r="1241" spans="1:41">
      <c r="A1241" s="2">
        <v>1421000</v>
      </c>
      <c r="B1241">
        <f t="shared" si="304"/>
        <v>23.683333333333334</v>
      </c>
      <c r="C1241" s="16">
        <v>1498881945</v>
      </c>
      <c r="D1241" s="6">
        <f t="shared" si="305"/>
        <v>42917.170659722222</v>
      </c>
      <c r="E1241" s="20">
        <v>40</v>
      </c>
      <c r="F1241" s="21">
        <v>-16160</v>
      </c>
      <c r="G1241" s="22">
        <v>-4844</v>
      </c>
      <c r="H1241">
        <f t="shared" si="306"/>
        <v>2.44140625E-3</v>
      </c>
      <c r="I1241">
        <f t="shared" si="307"/>
        <v>-0.986328125</v>
      </c>
      <c r="J1241" s="2">
        <f t="shared" si="308"/>
        <v>-0.295654296875</v>
      </c>
      <c r="K1241" s="16">
        <v>1813</v>
      </c>
      <c r="L1241" s="16">
        <v>13901</v>
      </c>
      <c r="M1241" s="16">
        <v>-4821</v>
      </c>
      <c r="N1241" s="18">
        <f t="shared" si="309"/>
        <v>13.818597560975611</v>
      </c>
      <c r="O1241">
        <f t="shared" si="310"/>
        <v>105.95274390243904</v>
      </c>
      <c r="P1241" s="2">
        <f t="shared" si="311"/>
        <v>-36.745426829268297</v>
      </c>
      <c r="Q1241" s="14">
        <v>-107</v>
      </c>
      <c r="R1241" s="14">
        <v>245</v>
      </c>
      <c r="S1241" s="27">
        <v>83</v>
      </c>
      <c r="T1241" s="18">
        <f t="shared" si="312"/>
        <v>-16.054013503375845</v>
      </c>
      <c r="U1241" s="12">
        <f t="shared" si="313"/>
        <v>36.759189797449359</v>
      </c>
      <c r="V1241" s="2">
        <f t="shared" si="314"/>
        <v>12.453113278319579</v>
      </c>
      <c r="W1241" s="39">
        <f t="shared" si="315"/>
        <v>1.7254313578394544</v>
      </c>
      <c r="X1241" s="39">
        <f t="shared" si="316"/>
        <v>17.329332333083258</v>
      </c>
      <c r="Y1241" s="39">
        <f t="shared" si="317"/>
        <v>13.578394598649659</v>
      </c>
      <c r="Z1241" s="7">
        <f t="shared" si="318"/>
        <v>93.335885633055028</v>
      </c>
      <c r="AA1241" s="16">
        <v>-96</v>
      </c>
      <c r="AB1241" s="57">
        <f t="shared" si="319"/>
        <v>20.712462934675173</v>
      </c>
      <c r="AC1241" s="2">
        <v>7</v>
      </c>
      <c r="AD1241" s="7">
        <v>4657</v>
      </c>
      <c r="AE1241">
        <v>170</v>
      </c>
      <c r="AF1241">
        <v>204</v>
      </c>
      <c r="AG1241">
        <v>197</v>
      </c>
      <c r="AH1241" s="2">
        <v>64</v>
      </c>
      <c r="AI1241" s="7">
        <v>16</v>
      </c>
      <c r="AJ1241">
        <v>111</v>
      </c>
      <c r="AK1241">
        <v>0</v>
      </c>
      <c r="AL1241">
        <v>251</v>
      </c>
      <c r="AM1241">
        <v>11</v>
      </c>
      <c r="AN1241">
        <v>21</v>
      </c>
      <c r="AO1241" s="2">
        <v>6</v>
      </c>
    </row>
    <row r="1242" spans="1:41">
      <c r="A1242" s="2">
        <v>1422000</v>
      </c>
      <c r="B1242">
        <f t="shared" si="304"/>
        <v>23.7</v>
      </c>
      <c r="C1242" s="16">
        <v>1498881946</v>
      </c>
      <c r="D1242" s="6">
        <f t="shared" si="305"/>
        <v>42917.170671296291</v>
      </c>
      <c r="E1242" s="20">
        <v>1100</v>
      </c>
      <c r="F1242" s="21">
        <v>-16776</v>
      </c>
      <c r="G1242" s="22">
        <v>-4428</v>
      </c>
      <c r="H1242">
        <f t="shared" si="306"/>
        <v>6.7138671875E-2</v>
      </c>
      <c r="I1242">
        <f t="shared" si="307"/>
        <v>-1.02392578125</v>
      </c>
      <c r="J1242" s="2">
        <f t="shared" si="308"/>
        <v>-0.270263671875</v>
      </c>
      <c r="K1242" s="16">
        <v>7084</v>
      </c>
      <c r="L1242" s="16">
        <v>5700</v>
      </c>
      <c r="M1242" s="16">
        <v>6058</v>
      </c>
      <c r="N1242" s="18">
        <f t="shared" si="309"/>
        <v>53.993902439024396</v>
      </c>
      <c r="O1242">
        <f t="shared" si="310"/>
        <v>43.445121951219519</v>
      </c>
      <c r="P1242" s="2">
        <f t="shared" si="311"/>
        <v>46.173780487804883</v>
      </c>
      <c r="Q1242" s="14">
        <v>-194</v>
      </c>
      <c r="R1242" s="14">
        <v>196</v>
      </c>
      <c r="S1242" s="27">
        <v>-220</v>
      </c>
      <c r="T1242" s="18">
        <f t="shared" si="312"/>
        <v>-29.107276819204802</v>
      </c>
      <c r="U1242" s="12">
        <f t="shared" si="313"/>
        <v>29.407351837959489</v>
      </c>
      <c r="V1242" s="2">
        <f t="shared" si="314"/>
        <v>-33.008252063015753</v>
      </c>
      <c r="W1242" s="39">
        <f t="shared" si="315"/>
        <v>-11.327831957989503</v>
      </c>
      <c r="X1242" s="39">
        <f t="shared" si="316"/>
        <v>9.9774943735933874</v>
      </c>
      <c r="Y1242" s="39">
        <f t="shared" si="317"/>
        <v>-31.882970742685671</v>
      </c>
      <c r="Z1242" s="7">
        <f t="shared" si="318"/>
        <v>294.73078211677193</v>
      </c>
      <c r="AA1242" s="16">
        <v>-144</v>
      </c>
      <c r="AB1242" s="57">
        <f t="shared" si="319"/>
        <v>20.56869440201276</v>
      </c>
      <c r="AC1242" s="2">
        <v>7</v>
      </c>
      <c r="AD1242" s="7">
        <v>4663</v>
      </c>
      <c r="AE1242">
        <v>429</v>
      </c>
      <c r="AF1242">
        <v>412</v>
      </c>
      <c r="AG1242">
        <v>359</v>
      </c>
      <c r="AH1242" s="2">
        <v>192</v>
      </c>
      <c r="AI1242" s="7">
        <v>16</v>
      </c>
      <c r="AJ1242">
        <v>108</v>
      </c>
      <c r="AK1242">
        <v>0</v>
      </c>
      <c r="AL1242">
        <v>139</v>
      </c>
      <c r="AM1242">
        <v>58</v>
      </c>
      <c r="AN1242">
        <v>2</v>
      </c>
      <c r="AO1242" s="2">
        <v>1</v>
      </c>
    </row>
    <row r="1243" spans="1:41">
      <c r="A1243" s="2">
        <v>1423000</v>
      </c>
      <c r="B1243">
        <f t="shared" si="304"/>
        <v>23.716666666666665</v>
      </c>
      <c r="C1243" s="16">
        <v>1498881947</v>
      </c>
      <c r="D1243" s="6">
        <f t="shared" si="305"/>
        <v>42917.170682870375</v>
      </c>
      <c r="E1243" s="20">
        <v>-148</v>
      </c>
      <c r="F1243" s="21">
        <v>-14352</v>
      </c>
      <c r="G1243" s="22">
        <v>-3652</v>
      </c>
      <c r="H1243">
        <f t="shared" si="306"/>
        <v>-9.033203125E-3</v>
      </c>
      <c r="I1243">
        <f t="shared" si="307"/>
        <v>-0.8759765625</v>
      </c>
      <c r="J1243" s="2">
        <f t="shared" si="308"/>
        <v>-0.222900390625</v>
      </c>
      <c r="K1243" s="16">
        <v>-7878</v>
      </c>
      <c r="L1243" s="16">
        <v>3852</v>
      </c>
      <c r="M1243" s="16">
        <v>-2686</v>
      </c>
      <c r="N1243" s="18">
        <f t="shared" si="309"/>
        <v>-60.045731707317081</v>
      </c>
      <c r="O1243">
        <f t="shared" si="310"/>
        <v>29.359756097560979</v>
      </c>
      <c r="P1243" s="2">
        <f t="shared" si="311"/>
        <v>-20.472560975609756</v>
      </c>
      <c r="Q1243" s="14">
        <v>-22</v>
      </c>
      <c r="R1243" s="14">
        <v>170</v>
      </c>
      <c r="S1243" s="27">
        <v>-192</v>
      </c>
      <c r="T1243" s="18">
        <f t="shared" si="312"/>
        <v>-3.3008252063015755</v>
      </c>
      <c r="U1243" s="12">
        <f t="shared" si="313"/>
        <v>25.506376594148538</v>
      </c>
      <c r="V1243" s="2">
        <f t="shared" si="314"/>
        <v>-28.807201800450112</v>
      </c>
      <c r="W1243" s="39">
        <f t="shared" si="315"/>
        <v>14.478619654913725</v>
      </c>
      <c r="X1243" s="39">
        <f t="shared" si="316"/>
        <v>6.0765191297824366</v>
      </c>
      <c r="Y1243" s="39">
        <f t="shared" si="317"/>
        <v>-27.681920480120034</v>
      </c>
      <c r="Z1243" s="7">
        <f t="shared" si="318"/>
        <v>245.33344867657132</v>
      </c>
      <c r="AA1243" s="16">
        <v>-176</v>
      </c>
      <c r="AB1243" s="57">
        <f t="shared" si="319"/>
        <v>20.47284871357115</v>
      </c>
      <c r="AC1243" s="2">
        <v>7</v>
      </c>
      <c r="AD1243" s="7">
        <v>4669</v>
      </c>
      <c r="AE1243">
        <v>419</v>
      </c>
      <c r="AF1243">
        <v>405</v>
      </c>
      <c r="AG1243">
        <v>360</v>
      </c>
      <c r="AH1243" s="2">
        <v>192</v>
      </c>
      <c r="AI1243" s="7">
        <v>16</v>
      </c>
      <c r="AJ1243">
        <v>68</v>
      </c>
      <c r="AK1243">
        <v>3</v>
      </c>
      <c r="AL1243">
        <v>44</v>
      </c>
      <c r="AM1243">
        <v>220</v>
      </c>
      <c r="AN1243">
        <v>13</v>
      </c>
      <c r="AO1243" s="2">
        <v>6</v>
      </c>
    </row>
    <row r="1244" spans="1:41">
      <c r="A1244" s="2">
        <v>1424000</v>
      </c>
      <c r="B1244">
        <f t="shared" si="304"/>
        <v>23.733333333333334</v>
      </c>
      <c r="C1244" s="16">
        <v>1498881948</v>
      </c>
      <c r="D1244" s="6">
        <f t="shared" si="305"/>
        <v>42917.170694444445</v>
      </c>
      <c r="E1244" s="20">
        <v>-928</v>
      </c>
      <c r="F1244" s="21">
        <v>-13884</v>
      </c>
      <c r="G1244" s="22">
        <v>-3032</v>
      </c>
      <c r="H1244">
        <f t="shared" si="306"/>
        <v>-5.6640625E-2</v>
      </c>
      <c r="I1244">
        <f t="shared" si="307"/>
        <v>-0.847412109375</v>
      </c>
      <c r="J1244" s="2">
        <f t="shared" si="308"/>
        <v>-0.18505859375</v>
      </c>
      <c r="K1244" s="16">
        <v>-4195</v>
      </c>
      <c r="L1244" s="16">
        <v>8318</v>
      </c>
      <c r="M1244" s="16">
        <v>-6290</v>
      </c>
      <c r="N1244" s="18">
        <f t="shared" si="309"/>
        <v>-31.974085365853661</v>
      </c>
      <c r="O1244">
        <f t="shared" si="310"/>
        <v>63.399390243902445</v>
      </c>
      <c r="P1244" s="2">
        <f t="shared" si="311"/>
        <v>-47.94207317073171</v>
      </c>
      <c r="Q1244" s="14">
        <v>-162</v>
      </c>
      <c r="R1244" s="14">
        <v>264</v>
      </c>
      <c r="S1244" s="27">
        <v>74</v>
      </c>
      <c r="T1244" s="18">
        <f t="shared" si="312"/>
        <v>-24.306076519129782</v>
      </c>
      <c r="U1244" s="12">
        <f t="shared" si="313"/>
        <v>39.609902475618902</v>
      </c>
      <c r="V1244" s="2">
        <f t="shared" si="314"/>
        <v>11.102775693923482</v>
      </c>
      <c r="W1244" s="39">
        <f t="shared" si="315"/>
        <v>-6.5266316579144821</v>
      </c>
      <c r="X1244" s="39">
        <f t="shared" si="316"/>
        <v>20.180045011252801</v>
      </c>
      <c r="Y1244" s="39">
        <f t="shared" si="317"/>
        <v>12.228057014253562</v>
      </c>
      <c r="Z1244" s="7">
        <f t="shared" si="318"/>
        <v>56.335678620975244</v>
      </c>
      <c r="AA1244" s="16">
        <v>-208</v>
      </c>
      <c r="AB1244" s="57">
        <f t="shared" si="319"/>
        <v>20.377003025129543</v>
      </c>
      <c r="AC1244" s="2">
        <v>7</v>
      </c>
      <c r="AD1244" s="7">
        <v>4676</v>
      </c>
      <c r="AE1244">
        <v>436</v>
      </c>
      <c r="AF1244">
        <v>419</v>
      </c>
      <c r="AG1244">
        <v>369</v>
      </c>
      <c r="AH1244" s="2">
        <v>197</v>
      </c>
      <c r="AI1244" s="7">
        <v>16</v>
      </c>
      <c r="AJ1244">
        <v>110</v>
      </c>
      <c r="AK1244">
        <v>10</v>
      </c>
      <c r="AL1244">
        <v>0</v>
      </c>
      <c r="AM1244">
        <v>83</v>
      </c>
      <c r="AN1244">
        <v>7</v>
      </c>
      <c r="AO1244" s="2">
        <v>29</v>
      </c>
    </row>
    <row r="1245" spans="1:41">
      <c r="A1245" s="2">
        <v>1425000</v>
      </c>
      <c r="B1245">
        <f t="shared" si="304"/>
        <v>23.75</v>
      </c>
      <c r="C1245" s="16">
        <v>1498881949</v>
      </c>
      <c r="D1245" s="6">
        <f t="shared" si="305"/>
        <v>42917.170706018514</v>
      </c>
      <c r="E1245" s="20">
        <v>116</v>
      </c>
      <c r="F1245" s="21">
        <v>-22956</v>
      </c>
      <c r="G1245" s="22">
        <v>-4968</v>
      </c>
      <c r="H1245">
        <f t="shared" si="306"/>
        <v>7.080078125E-3</v>
      </c>
      <c r="I1245">
        <f t="shared" si="307"/>
        <v>-1.401123046875</v>
      </c>
      <c r="J1245" s="2">
        <f t="shared" si="308"/>
        <v>-0.30322265625</v>
      </c>
      <c r="K1245" s="16">
        <v>-4951</v>
      </c>
      <c r="L1245" s="16">
        <v>4775</v>
      </c>
      <c r="M1245" s="16">
        <v>7618</v>
      </c>
      <c r="N1245" s="18">
        <f t="shared" si="309"/>
        <v>-37.736280487804883</v>
      </c>
      <c r="O1245">
        <f t="shared" si="310"/>
        <v>36.394817073170735</v>
      </c>
      <c r="P1245" s="2">
        <f t="shared" si="311"/>
        <v>58.064024390243908</v>
      </c>
      <c r="Q1245" s="14">
        <v>-37</v>
      </c>
      <c r="R1245" s="14">
        <v>233</v>
      </c>
      <c r="S1245" s="27">
        <v>81</v>
      </c>
      <c r="T1245" s="18">
        <f t="shared" si="312"/>
        <v>-5.5513878469617408</v>
      </c>
      <c r="U1245" s="12">
        <f t="shared" si="313"/>
        <v>34.958739684921227</v>
      </c>
      <c r="V1245" s="2">
        <f t="shared" si="314"/>
        <v>12.153038259564891</v>
      </c>
      <c r="W1245" s="39">
        <f t="shared" si="315"/>
        <v>12.228057014253558</v>
      </c>
      <c r="X1245" s="39">
        <f t="shared" si="316"/>
        <v>15.528882220555126</v>
      </c>
      <c r="Y1245" s="39">
        <f t="shared" si="317"/>
        <v>13.278319579894971</v>
      </c>
      <c r="Z1245" s="7">
        <f t="shared" si="318"/>
        <v>130.40691683766653</v>
      </c>
      <c r="AA1245" s="16">
        <v>-160</v>
      </c>
      <c r="AB1245" s="57">
        <f t="shared" si="319"/>
        <v>20.520771557791956</v>
      </c>
      <c r="AC1245" s="2">
        <v>7</v>
      </c>
      <c r="AD1245" s="7">
        <v>4679</v>
      </c>
      <c r="AE1245">
        <v>502</v>
      </c>
      <c r="AF1245">
        <v>458</v>
      </c>
      <c r="AG1245">
        <v>403</v>
      </c>
      <c r="AH1245" s="2">
        <v>245</v>
      </c>
      <c r="AI1245" s="7">
        <v>16</v>
      </c>
      <c r="AJ1245">
        <v>70</v>
      </c>
      <c r="AK1245">
        <v>0</v>
      </c>
      <c r="AL1245">
        <v>13</v>
      </c>
      <c r="AM1245">
        <v>14</v>
      </c>
      <c r="AN1245">
        <v>13</v>
      </c>
      <c r="AO1245" s="2">
        <v>260</v>
      </c>
    </row>
    <row r="1246" spans="1:41">
      <c r="A1246" s="2">
        <v>1426000</v>
      </c>
      <c r="B1246">
        <f t="shared" si="304"/>
        <v>23.766666666666666</v>
      </c>
      <c r="C1246" s="16">
        <v>1498881950</v>
      </c>
      <c r="D1246" s="6">
        <f t="shared" si="305"/>
        <v>42917.170717592591</v>
      </c>
      <c r="E1246" s="20">
        <v>160</v>
      </c>
      <c r="F1246" s="21">
        <v>-10336</v>
      </c>
      <c r="G1246" s="22">
        <v>-2684</v>
      </c>
      <c r="H1246">
        <f t="shared" si="306"/>
        <v>9.765625E-3</v>
      </c>
      <c r="I1246">
        <f t="shared" si="307"/>
        <v>-0.630859375</v>
      </c>
      <c r="J1246" s="2">
        <f t="shared" si="308"/>
        <v>-0.163818359375</v>
      </c>
      <c r="K1246" s="16">
        <v>935</v>
      </c>
      <c r="L1246" s="16">
        <v>11918</v>
      </c>
      <c r="M1246" s="16">
        <v>3833</v>
      </c>
      <c r="N1246" s="18">
        <f t="shared" si="309"/>
        <v>7.1265243902439028</v>
      </c>
      <c r="O1246">
        <f t="shared" si="310"/>
        <v>90.838414634146346</v>
      </c>
      <c r="P1246" s="2">
        <f t="shared" si="311"/>
        <v>29.214939024390247</v>
      </c>
      <c r="Q1246" s="14">
        <v>-137</v>
      </c>
      <c r="R1246" s="14">
        <v>-3</v>
      </c>
      <c r="S1246" s="27">
        <v>265</v>
      </c>
      <c r="T1246" s="18">
        <f t="shared" si="312"/>
        <v>-20.555138784696172</v>
      </c>
      <c r="U1246" s="12">
        <f t="shared" si="313"/>
        <v>-0.45011252813203301</v>
      </c>
      <c r="V1246" s="2">
        <f t="shared" si="314"/>
        <v>39.759939984996251</v>
      </c>
      <c r="W1246" s="39">
        <f t="shared" si="315"/>
        <v>-2.7756939234808726</v>
      </c>
      <c r="X1246" s="39">
        <f t="shared" si="316"/>
        <v>-19.879969992498133</v>
      </c>
      <c r="Y1246" s="39">
        <f t="shared" si="317"/>
        <v>40.885221305326333</v>
      </c>
      <c r="Z1246" s="7">
        <f t="shared" si="318"/>
        <v>81.685066792811455</v>
      </c>
      <c r="AA1246" s="16">
        <v>-112</v>
      </c>
      <c r="AB1246" s="57">
        <f t="shared" si="319"/>
        <v>20.66454009045437</v>
      </c>
      <c r="AC1246" s="2">
        <v>7</v>
      </c>
      <c r="AD1246" s="7">
        <v>4684</v>
      </c>
      <c r="AE1246">
        <v>178</v>
      </c>
      <c r="AF1246">
        <v>204</v>
      </c>
      <c r="AG1246">
        <v>196</v>
      </c>
      <c r="AH1246" s="2">
        <v>67</v>
      </c>
      <c r="AI1246" s="7">
        <v>16</v>
      </c>
      <c r="AJ1246">
        <v>135</v>
      </c>
      <c r="AK1246">
        <v>0</v>
      </c>
      <c r="AL1246">
        <v>9</v>
      </c>
      <c r="AM1246">
        <v>2</v>
      </c>
      <c r="AN1246">
        <v>261</v>
      </c>
      <c r="AO1246" s="2">
        <v>34</v>
      </c>
    </row>
    <row r="1247" spans="1:41">
      <c r="A1247" s="2">
        <v>1427000</v>
      </c>
      <c r="B1247">
        <f t="shared" si="304"/>
        <v>23.783333333333335</v>
      </c>
      <c r="C1247" s="16">
        <v>1498881951</v>
      </c>
      <c r="D1247" s="6">
        <f t="shared" si="305"/>
        <v>42917.170729166668</v>
      </c>
      <c r="E1247" s="20">
        <v>1296</v>
      </c>
      <c r="F1247" s="21">
        <v>-22060</v>
      </c>
      <c r="G1247" s="22">
        <v>-5836</v>
      </c>
      <c r="H1247">
        <f t="shared" si="306"/>
        <v>7.91015625E-2</v>
      </c>
      <c r="I1247">
        <f t="shared" si="307"/>
        <v>-1.346435546875</v>
      </c>
      <c r="J1247" s="2">
        <f t="shared" si="308"/>
        <v>-0.356201171875</v>
      </c>
      <c r="K1247" s="16">
        <v>-11189</v>
      </c>
      <c r="L1247" s="16">
        <v>15754</v>
      </c>
      <c r="M1247" s="16">
        <v>6837</v>
      </c>
      <c r="N1247" s="18">
        <f t="shared" si="309"/>
        <v>-85.282012195121965</v>
      </c>
      <c r="O1247">
        <f t="shared" si="310"/>
        <v>120.07621951219514</v>
      </c>
      <c r="P1247" s="2">
        <f t="shared" si="311"/>
        <v>52.111280487804883</v>
      </c>
      <c r="Q1247" s="14">
        <v>-319</v>
      </c>
      <c r="R1247" s="14">
        <v>221</v>
      </c>
      <c r="S1247" s="27">
        <v>-3</v>
      </c>
      <c r="T1247" s="18">
        <f t="shared" si="312"/>
        <v>-47.861965491372843</v>
      </c>
      <c r="U1247" s="12">
        <f t="shared" si="313"/>
        <v>33.158289572393095</v>
      </c>
      <c r="V1247" s="2">
        <f t="shared" si="314"/>
        <v>-0.45011252813203301</v>
      </c>
      <c r="W1247" s="39">
        <f t="shared" si="315"/>
        <v>-30.082520630157543</v>
      </c>
      <c r="X1247" s="39">
        <f t="shared" si="316"/>
        <v>13.728432108026993</v>
      </c>
      <c r="Y1247" s="39">
        <f t="shared" si="317"/>
        <v>0.67516879219804693</v>
      </c>
      <c r="Z1247" s="7">
        <f t="shared" si="318"/>
        <v>-7.1491518430275676</v>
      </c>
      <c r="AA1247" s="16">
        <v>-160</v>
      </c>
      <c r="AB1247" s="57">
        <f t="shared" si="319"/>
        <v>20.520771557791956</v>
      </c>
      <c r="AC1247" s="2">
        <v>7</v>
      </c>
      <c r="AD1247" s="7">
        <v>4688</v>
      </c>
      <c r="AE1247">
        <v>311</v>
      </c>
      <c r="AF1247">
        <v>307</v>
      </c>
      <c r="AG1247">
        <v>279</v>
      </c>
      <c r="AH1247" s="2">
        <v>138</v>
      </c>
      <c r="AI1247" s="7">
        <v>16</v>
      </c>
      <c r="AJ1247">
        <v>113</v>
      </c>
      <c r="AK1247">
        <v>0</v>
      </c>
      <c r="AL1247">
        <v>150</v>
      </c>
      <c r="AM1247">
        <v>69</v>
      </c>
      <c r="AN1247">
        <v>10</v>
      </c>
      <c r="AO1247" s="2">
        <v>5</v>
      </c>
    </row>
    <row r="1248" spans="1:41">
      <c r="A1248" s="2">
        <v>1428000</v>
      </c>
      <c r="B1248">
        <f t="shared" si="304"/>
        <v>23.8</v>
      </c>
      <c r="C1248" s="16">
        <v>1498881952</v>
      </c>
      <c r="D1248" s="6">
        <f t="shared" si="305"/>
        <v>42917.170740740738</v>
      </c>
      <c r="E1248" s="20">
        <v>-2144</v>
      </c>
      <c r="F1248" s="21">
        <v>-32767</v>
      </c>
      <c r="G1248" s="22">
        <v>-4420</v>
      </c>
      <c r="H1248">
        <f t="shared" si="306"/>
        <v>-0.130859375</v>
      </c>
      <c r="I1248">
        <f t="shared" si="307"/>
        <v>-1.99993896484375</v>
      </c>
      <c r="J1248" s="2">
        <f t="shared" si="308"/>
        <v>-0.269775390625</v>
      </c>
      <c r="K1248" s="16">
        <v>-1939</v>
      </c>
      <c r="L1248" s="16">
        <v>22354</v>
      </c>
      <c r="M1248" s="16">
        <v>131</v>
      </c>
      <c r="N1248" s="18">
        <f t="shared" si="309"/>
        <v>-14.778963414634148</v>
      </c>
      <c r="O1248">
        <f t="shared" si="310"/>
        <v>170.38109756097563</v>
      </c>
      <c r="P1248" s="2">
        <f t="shared" si="311"/>
        <v>0.99847560975609762</v>
      </c>
      <c r="Q1248" s="14">
        <v>-84</v>
      </c>
      <c r="R1248" s="14">
        <v>238</v>
      </c>
      <c r="S1248" s="27">
        <v>108</v>
      </c>
      <c r="T1248" s="18">
        <f t="shared" si="312"/>
        <v>-12.603150787696924</v>
      </c>
      <c r="U1248" s="12">
        <f t="shared" si="313"/>
        <v>35.708927231807955</v>
      </c>
      <c r="V1248" s="2">
        <f t="shared" si="314"/>
        <v>16.204051012753187</v>
      </c>
      <c r="W1248" s="39">
        <f t="shared" si="315"/>
        <v>5.1762940735183758</v>
      </c>
      <c r="X1248" s="39">
        <f t="shared" si="316"/>
        <v>16.279069767441854</v>
      </c>
      <c r="Y1248" s="39">
        <f t="shared" si="317"/>
        <v>17.329332333083265</v>
      </c>
      <c r="Z1248" s="7">
        <f t="shared" si="318"/>
        <v>103.16811438804885</v>
      </c>
      <c r="AA1248" s="16">
        <v>-160</v>
      </c>
      <c r="AB1248" s="57">
        <f t="shared" si="319"/>
        <v>20.520771557791956</v>
      </c>
      <c r="AC1248" s="2">
        <v>7</v>
      </c>
      <c r="AD1248" s="7">
        <v>4694</v>
      </c>
      <c r="AE1248">
        <v>262</v>
      </c>
      <c r="AF1248">
        <v>283</v>
      </c>
      <c r="AG1248">
        <v>256</v>
      </c>
      <c r="AH1248" s="2">
        <v>103</v>
      </c>
      <c r="AI1248" s="7">
        <v>16</v>
      </c>
      <c r="AJ1248">
        <v>117</v>
      </c>
      <c r="AK1248">
        <v>0</v>
      </c>
      <c r="AL1248">
        <v>11</v>
      </c>
      <c r="AM1248">
        <v>0</v>
      </c>
      <c r="AN1248">
        <v>50</v>
      </c>
      <c r="AO1248" s="2">
        <v>119</v>
      </c>
    </row>
    <row r="1249" spans="1:41">
      <c r="A1249" s="2">
        <v>1429000</v>
      </c>
      <c r="B1249">
        <f t="shared" si="304"/>
        <v>23.816666666666666</v>
      </c>
      <c r="C1249" s="16">
        <v>1498881953</v>
      </c>
      <c r="D1249" s="6">
        <f t="shared" si="305"/>
        <v>42917.170752314814</v>
      </c>
      <c r="E1249" s="20">
        <v>-252</v>
      </c>
      <c r="F1249" s="21">
        <v>-552</v>
      </c>
      <c r="G1249" s="22">
        <v>-736</v>
      </c>
      <c r="H1249">
        <f t="shared" si="306"/>
        <v>-1.5380859375E-2</v>
      </c>
      <c r="I1249">
        <f t="shared" si="307"/>
        <v>-3.369140625E-2</v>
      </c>
      <c r="J1249" s="2">
        <f t="shared" si="308"/>
        <v>-4.4921875E-2</v>
      </c>
      <c r="K1249" s="16">
        <v>-4624</v>
      </c>
      <c r="L1249" s="16">
        <v>17530</v>
      </c>
      <c r="M1249" s="16">
        <v>-7021</v>
      </c>
      <c r="N1249" s="18">
        <f t="shared" si="309"/>
        <v>-35.243902439024396</v>
      </c>
      <c r="O1249">
        <f t="shared" si="310"/>
        <v>133.61280487804879</v>
      </c>
      <c r="P1249" s="2">
        <f t="shared" si="311"/>
        <v>-53.513719512195124</v>
      </c>
      <c r="Q1249" s="14">
        <v>-276</v>
      </c>
      <c r="R1249" s="14">
        <v>240</v>
      </c>
      <c r="S1249" s="27">
        <v>-122</v>
      </c>
      <c r="T1249" s="18">
        <f t="shared" si="312"/>
        <v>-41.410352588147035</v>
      </c>
      <c r="U1249" s="12">
        <f t="shared" si="313"/>
        <v>36.009002250562638</v>
      </c>
      <c r="V1249" s="2">
        <f t="shared" si="314"/>
        <v>-18.304576144036009</v>
      </c>
      <c r="W1249" s="39">
        <f t="shared" si="315"/>
        <v>-23.630907726931735</v>
      </c>
      <c r="X1249" s="39">
        <f t="shared" si="316"/>
        <v>16.579144786196537</v>
      </c>
      <c r="Y1249" s="39">
        <f t="shared" si="317"/>
        <v>-17.179294823705931</v>
      </c>
      <c r="Z1249" s="7">
        <f t="shared" si="318"/>
        <v>330.7791091966476</v>
      </c>
      <c r="AA1249" s="16">
        <v>-176</v>
      </c>
      <c r="AB1249" s="57">
        <f t="shared" si="319"/>
        <v>20.47284871357115</v>
      </c>
      <c r="AC1249" s="2">
        <v>7</v>
      </c>
      <c r="AD1249" s="7">
        <v>4700</v>
      </c>
      <c r="AE1249">
        <v>226</v>
      </c>
      <c r="AF1249">
        <v>257</v>
      </c>
      <c r="AG1249">
        <v>243</v>
      </c>
      <c r="AH1249" s="2">
        <v>85</v>
      </c>
      <c r="AI1249" s="7">
        <v>16</v>
      </c>
      <c r="AJ1249">
        <v>105</v>
      </c>
      <c r="AK1249">
        <v>3</v>
      </c>
      <c r="AL1249">
        <v>302</v>
      </c>
      <c r="AM1249">
        <v>16</v>
      </c>
      <c r="AN1249">
        <v>8</v>
      </c>
      <c r="AO1249" s="2">
        <v>5</v>
      </c>
    </row>
    <row r="1250" spans="1:41">
      <c r="A1250" s="2">
        <v>1430000</v>
      </c>
      <c r="B1250">
        <f t="shared" si="304"/>
        <v>23.833333333333332</v>
      </c>
      <c r="C1250" s="16">
        <v>1498881954</v>
      </c>
      <c r="D1250" s="6">
        <f t="shared" si="305"/>
        <v>42917.170763888891</v>
      </c>
      <c r="E1250" s="20">
        <v>-3596</v>
      </c>
      <c r="F1250" s="21">
        <v>-25528</v>
      </c>
      <c r="G1250" s="22">
        <v>-4260</v>
      </c>
      <c r="H1250">
        <f t="shared" si="306"/>
        <v>-0.219482421875</v>
      </c>
      <c r="I1250">
        <f t="shared" si="307"/>
        <v>-1.55810546875</v>
      </c>
      <c r="J1250" s="2">
        <f t="shared" si="308"/>
        <v>-0.260009765625</v>
      </c>
      <c r="K1250" s="16">
        <v>6964</v>
      </c>
      <c r="L1250" s="16">
        <v>12863</v>
      </c>
      <c r="M1250" s="16">
        <v>-1445</v>
      </c>
      <c r="N1250" s="18">
        <f t="shared" si="309"/>
        <v>53.079268292682933</v>
      </c>
      <c r="O1250">
        <f t="shared" si="310"/>
        <v>98.041158536585371</v>
      </c>
      <c r="P1250" s="2">
        <f t="shared" si="311"/>
        <v>-11.013719512195124</v>
      </c>
      <c r="Q1250" s="14">
        <v>-71</v>
      </c>
      <c r="R1250" s="14">
        <v>199</v>
      </c>
      <c r="S1250" s="27">
        <v>-207</v>
      </c>
      <c r="T1250" s="18">
        <f t="shared" si="312"/>
        <v>-10.652663165791449</v>
      </c>
      <c r="U1250" s="12">
        <f t="shared" si="313"/>
        <v>29.857464366091524</v>
      </c>
      <c r="V1250" s="2">
        <f t="shared" si="314"/>
        <v>-31.057764441110276</v>
      </c>
      <c r="W1250" s="39">
        <f t="shared" si="315"/>
        <v>7.1267816954238512</v>
      </c>
      <c r="X1250" s="39">
        <f t="shared" si="316"/>
        <v>10.427606901725422</v>
      </c>
      <c r="Y1250" s="39">
        <f t="shared" si="317"/>
        <v>-29.932483120780198</v>
      </c>
      <c r="Z1250" s="7">
        <f t="shared" si="318"/>
        <v>260.2231887555597</v>
      </c>
      <c r="AA1250" s="16">
        <v>-144</v>
      </c>
      <c r="AB1250" s="57">
        <f t="shared" si="319"/>
        <v>20.56869440201276</v>
      </c>
      <c r="AC1250" s="2">
        <v>7</v>
      </c>
      <c r="AD1250" s="7">
        <v>4708</v>
      </c>
      <c r="AE1250">
        <v>1601</v>
      </c>
      <c r="AF1250">
        <v>1330</v>
      </c>
      <c r="AG1250">
        <v>1138</v>
      </c>
      <c r="AH1250" s="2">
        <v>935</v>
      </c>
      <c r="AI1250" s="7">
        <v>16</v>
      </c>
      <c r="AJ1250">
        <v>163</v>
      </c>
      <c r="AK1250">
        <v>0</v>
      </c>
      <c r="AL1250">
        <v>21</v>
      </c>
      <c r="AM1250">
        <v>59</v>
      </c>
      <c r="AN1250">
        <v>2</v>
      </c>
      <c r="AO1250" s="2">
        <v>36</v>
      </c>
    </row>
    <row r="1251" spans="1:41">
      <c r="A1251" s="2">
        <v>1431000</v>
      </c>
      <c r="B1251">
        <f t="shared" si="304"/>
        <v>23.85</v>
      </c>
      <c r="C1251" s="16">
        <v>1498881955</v>
      </c>
      <c r="D1251" s="6">
        <f t="shared" si="305"/>
        <v>42917.170775462961</v>
      </c>
      <c r="E1251" s="20">
        <v>-3120</v>
      </c>
      <c r="F1251" s="21">
        <v>-32767</v>
      </c>
      <c r="G1251" s="22">
        <v>-1864</v>
      </c>
      <c r="H1251">
        <f t="shared" si="306"/>
        <v>-0.1904296875</v>
      </c>
      <c r="I1251">
        <f t="shared" si="307"/>
        <v>-1.99993896484375</v>
      </c>
      <c r="J1251" s="2">
        <f t="shared" si="308"/>
        <v>-0.11376953125</v>
      </c>
      <c r="K1251" s="16">
        <v>-11096</v>
      </c>
      <c r="L1251" s="16">
        <v>9805</v>
      </c>
      <c r="M1251" s="16">
        <v>5829</v>
      </c>
      <c r="N1251" s="18">
        <f t="shared" si="309"/>
        <v>-84.573170731707322</v>
      </c>
      <c r="O1251">
        <f t="shared" si="310"/>
        <v>74.733231707317074</v>
      </c>
      <c r="P1251" s="2">
        <f t="shared" si="311"/>
        <v>44.428353658536587</v>
      </c>
      <c r="Q1251" s="14">
        <v>-42</v>
      </c>
      <c r="R1251" s="14">
        <v>206</v>
      </c>
      <c r="S1251" s="27">
        <v>146</v>
      </c>
      <c r="T1251" s="18">
        <f t="shared" si="312"/>
        <v>-6.301575393848462</v>
      </c>
      <c r="U1251" s="12">
        <f t="shared" si="313"/>
        <v>30.907726931732935</v>
      </c>
      <c r="V1251" s="2">
        <f t="shared" si="314"/>
        <v>21.905476369092273</v>
      </c>
      <c r="W1251" s="39">
        <f t="shared" si="315"/>
        <v>11.477869467366837</v>
      </c>
      <c r="X1251" s="39">
        <f t="shared" si="316"/>
        <v>11.477869467366833</v>
      </c>
      <c r="Y1251" s="39">
        <f t="shared" si="317"/>
        <v>23.030757689422352</v>
      </c>
      <c r="Z1251" s="7">
        <f t="shared" si="318"/>
        <v>113.49285011879115</v>
      </c>
      <c r="AA1251" s="16">
        <v>-224</v>
      </c>
      <c r="AB1251" s="57">
        <f t="shared" si="319"/>
        <v>20.329080180908736</v>
      </c>
      <c r="AC1251" s="2">
        <v>7</v>
      </c>
      <c r="AD1251" s="7">
        <v>4715</v>
      </c>
      <c r="AE1251">
        <v>256</v>
      </c>
      <c r="AF1251">
        <v>268</v>
      </c>
      <c r="AG1251">
        <v>245</v>
      </c>
      <c r="AH1251" s="2">
        <v>103</v>
      </c>
      <c r="AI1251" s="7">
        <v>16</v>
      </c>
      <c r="AJ1251">
        <v>126</v>
      </c>
      <c r="AK1251">
        <v>0</v>
      </c>
      <c r="AL1251">
        <v>10</v>
      </c>
      <c r="AM1251">
        <v>5</v>
      </c>
      <c r="AN1251">
        <v>50</v>
      </c>
      <c r="AO1251" s="2">
        <v>165</v>
      </c>
    </row>
    <row r="1252" spans="1:41">
      <c r="A1252" s="2">
        <v>1432000</v>
      </c>
      <c r="B1252">
        <f t="shared" si="304"/>
        <v>23.866666666666667</v>
      </c>
      <c r="C1252" s="16">
        <v>1498881956</v>
      </c>
      <c r="D1252" s="6">
        <f t="shared" si="305"/>
        <v>42917.170787037037</v>
      </c>
      <c r="E1252" s="20">
        <v>7296</v>
      </c>
      <c r="F1252" s="21">
        <v>-22508</v>
      </c>
      <c r="G1252" s="22">
        <v>-11700</v>
      </c>
      <c r="H1252">
        <f t="shared" si="306"/>
        <v>0.4453125</v>
      </c>
      <c r="I1252">
        <f t="shared" si="307"/>
        <v>-1.373779296875</v>
      </c>
      <c r="J1252" s="2">
        <f t="shared" si="308"/>
        <v>-0.714111328125</v>
      </c>
      <c r="K1252" s="16">
        <v>-18405</v>
      </c>
      <c r="L1252" s="16">
        <v>6205</v>
      </c>
      <c r="M1252" s="16">
        <v>12294</v>
      </c>
      <c r="N1252" s="18">
        <f t="shared" si="309"/>
        <v>-140.28201219512195</v>
      </c>
      <c r="O1252">
        <f t="shared" si="310"/>
        <v>47.294207317073173</v>
      </c>
      <c r="P1252" s="2">
        <f t="shared" si="311"/>
        <v>93.70426829268294</v>
      </c>
      <c r="Q1252" s="14">
        <v>-248</v>
      </c>
      <c r="R1252" s="14">
        <v>202</v>
      </c>
      <c r="S1252" s="27">
        <v>142</v>
      </c>
      <c r="T1252" s="18">
        <f t="shared" si="312"/>
        <v>-37.209302325581397</v>
      </c>
      <c r="U1252" s="12">
        <f t="shared" si="313"/>
        <v>30.307576894223555</v>
      </c>
      <c r="V1252" s="2">
        <f t="shared" si="314"/>
        <v>21.305326331582897</v>
      </c>
      <c r="W1252" s="39">
        <f t="shared" si="315"/>
        <v>-19.429857464366098</v>
      </c>
      <c r="X1252" s="39">
        <f t="shared" si="316"/>
        <v>10.877719429857454</v>
      </c>
      <c r="Y1252" s="39">
        <f t="shared" si="317"/>
        <v>22.430607651912979</v>
      </c>
      <c r="Z1252" s="7">
        <f t="shared" si="318"/>
        <v>42.922061205760741</v>
      </c>
      <c r="AA1252" s="16">
        <v>-112</v>
      </c>
      <c r="AB1252" s="57">
        <f t="shared" si="319"/>
        <v>20.66454009045437</v>
      </c>
      <c r="AC1252" s="2">
        <v>7</v>
      </c>
      <c r="AD1252" s="7">
        <v>4720</v>
      </c>
      <c r="AE1252">
        <v>212</v>
      </c>
      <c r="AF1252">
        <v>251</v>
      </c>
      <c r="AG1252">
        <v>238</v>
      </c>
      <c r="AH1252" s="2">
        <v>80</v>
      </c>
      <c r="AI1252" s="7">
        <v>16</v>
      </c>
      <c r="AJ1252">
        <v>74</v>
      </c>
      <c r="AK1252">
        <v>0</v>
      </c>
      <c r="AL1252">
        <v>22</v>
      </c>
      <c r="AM1252">
        <v>3</v>
      </c>
      <c r="AN1252">
        <v>121</v>
      </c>
      <c r="AO1252" s="2">
        <v>27</v>
      </c>
    </row>
    <row r="1253" spans="1:41">
      <c r="A1253" s="2">
        <v>1433000</v>
      </c>
      <c r="B1253">
        <f t="shared" si="304"/>
        <v>23.883333333333333</v>
      </c>
      <c r="C1253" s="16">
        <v>1498881957</v>
      </c>
      <c r="D1253" s="6">
        <f t="shared" si="305"/>
        <v>42917.170798611114</v>
      </c>
      <c r="E1253" s="20">
        <v>900</v>
      </c>
      <c r="F1253" s="21">
        <v>-27216</v>
      </c>
      <c r="G1253" s="22">
        <v>-3264</v>
      </c>
      <c r="H1253">
        <f t="shared" si="306"/>
        <v>5.4931640625E-2</v>
      </c>
      <c r="I1253">
        <f t="shared" si="307"/>
        <v>-1.6611328125</v>
      </c>
      <c r="J1253" s="2">
        <f t="shared" si="308"/>
        <v>-0.19921875</v>
      </c>
      <c r="K1253" s="16">
        <v>3437</v>
      </c>
      <c r="L1253" s="16">
        <v>11340</v>
      </c>
      <c r="M1253" s="16">
        <v>2277</v>
      </c>
      <c r="N1253" s="18">
        <f t="shared" si="309"/>
        <v>26.196646341463417</v>
      </c>
      <c r="O1253">
        <f t="shared" si="310"/>
        <v>86.432926829268297</v>
      </c>
      <c r="P1253" s="2">
        <f t="shared" si="311"/>
        <v>17.355182926829269</v>
      </c>
      <c r="Q1253" s="14">
        <v>-308</v>
      </c>
      <c r="R1253" s="14">
        <v>204</v>
      </c>
      <c r="S1253" s="27">
        <v>80</v>
      </c>
      <c r="T1253" s="18">
        <f t="shared" si="312"/>
        <v>-46.211552888222059</v>
      </c>
      <c r="U1253" s="12">
        <f t="shared" si="313"/>
        <v>30.607651912978245</v>
      </c>
      <c r="V1253" s="2">
        <f t="shared" si="314"/>
        <v>12.003000750187546</v>
      </c>
      <c r="W1253" s="39">
        <f t="shared" si="315"/>
        <v>-28.432108027006759</v>
      </c>
      <c r="X1253" s="39">
        <f t="shared" si="316"/>
        <v>11.177794448612143</v>
      </c>
      <c r="Y1253" s="39">
        <f t="shared" si="317"/>
        <v>13.128282070517626</v>
      </c>
      <c r="Z1253" s="7">
        <f t="shared" si="318"/>
        <v>17.458945799594233</v>
      </c>
      <c r="AA1253" s="16">
        <v>-176</v>
      </c>
      <c r="AB1253" s="57">
        <f t="shared" si="319"/>
        <v>20.47284871357115</v>
      </c>
      <c r="AC1253" s="2">
        <v>7</v>
      </c>
      <c r="AD1253" s="7">
        <v>4726</v>
      </c>
      <c r="AE1253">
        <v>199</v>
      </c>
      <c r="AF1253">
        <v>224</v>
      </c>
      <c r="AG1253">
        <v>211</v>
      </c>
      <c r="AH1253" s="2">
        <v>77</v>
      </c>
      <c r="AI1253" s="7">
        <v>16</v>
      </c>
      <c r="AJ1253">
        <v>108</v>
      </c>
      <c r="AK1253">
        <v>0</v>
      </c>
      <c r="AL1253">
        <v>281</v>
      </c>
      <c r="AM1253">
        <v>13</v>
      </c>
      <c r="AN1253">
        <v>39</v>
      </c>
      <c r="AO1253" s="2">
        <v>7</v>
      </c>
    </row>
    <row r="1254" spans="1:41">
      <c r="A1254" s="2">
        <v>1434000</v>
      </c>
      <c r="B1254">
        <f t="shared" si="304"/>
        <v>23.9</v>
      </c>
      <c r="C1254" s="16">
        <v>1498881958</v>
      </c>
      <c r="D1254" s="6">
        <f t="shared" si="305"/>
        <v>42917.170810185184</v>
      </c>
      <c r="E1254" s="20">
        <v>324</v>
      </c>
      <c r="F1254" s="21">
        <v>-17208</v>
      </c>
      <c r="G1254" s="22">
        <v>-2240</v>
      </c>
      <c r="H1254">
        <f t="shared" si="306"/>
        <v>1.9775390625E-2</v>
      </c>
      <c r="I1254">
        <f t="shared" si="307"/>
        <v>-1.05029296875</v>
      </c>
      <c r="J1254" s="2">
        <f t="shared" si="308"/>
        <v>-0.13671875</v>
      </c>
      <c r="K1254" s="16">
        <v>-1984</v>
      </c>
      <c r="L1254" s="16">
        <v>16233</v>
      </c>
      <c r="M1254" s="16">
        <v>-1343</v>
      </c>
      <c r="N1254" s="18">
        <f t="shared" si="309"/>
        <v>-15.121951219512196</v>
      </c>
      <c r="O1254">
        <f t="shared" si="310"/>
        <v>123.72713414634147</v>
      </c>
      <c r="P1254" s="2">
        <f t="shared" si="311"/>
        <v>-10.236280487804878</v>
      </c>
      <c r="Q1254" s="14">
        <v>-131</v>
      </c>
      <c r="R1254" s="14">
        <v>197</v>
      </c>
      <c r="S1254" s="27">
        <v>-223</v>
      </c>
      <c r="T1254" s="18">
        <f t="shared" si="312"/>
        <v>-19.654913728432106</v>
      </c>
      <c r="U1254" s="12">
        <f t="shared" si="313"/>
        <v>29.557389347336834</v>
      </c>
      <c r="V1254" s="2">
        <f t="shared" si="314"/>
        <v>-33.458364591147784</v>
      </c>
      <c r="W1254" s="39">
        <f t="shared" si="315"/>
        <v>-1.8754688672168065</v>
      </c>
      <c r="X1254" s="39">
        <f t="shared" si="316"/>
        <v>10.127531882970732</v>
      </c>
      <c r="Y1254" s="39">
        <f t="shared" si="317"/>
        <v>-32.333083270817703</v>
      </c>
      <c r="Z1254" s="7">
        <f t="shared" si="318"/>
        <v>277.72416271382582</v>
      </c>
      <c r="AA1254" s="16">
        <v>-144</v>
      </c>
      <c r="AB1254" s="57">
        <f t="shared" si="319"/>
        <v>20.56869440201276</v>
      </c>
      <c r="AC1254" s="2">
        <v>7</v>
      </c>
      <c r="AD1254" s="7">
        <v>4734</v>
      </c>
      <c r="AE1254">
        <v>1617</v>
      </c>
      <c r="AF1254">
        <v>1345</v>
      </c>
      <c r="AG1254">
        <v>1152</v>
      </c>
      <c r="AH1254" s="2">
        <v>952</v>
      </c>
      <c r="AI1254" s="7">
        <v>16</v>
      </c>
      <c r="AJ1254">
        <v>204</v>
      </c>
      <c r="AK1254">
        <v>0</v>
      </c>
      <c r="AL1254">
        <v>23</v>
      </c>
      <c r="AM1254">
        <v>94</v>
      </c>
      <c r="AN1254">
        <v>4</v>
      </c>
      <c r="AO1254" s="2">
        <v>31</v>
      </c>
    </row>
    <row r="1255" spans="1:41">
      <c r="A1255" s="2">
        <v>1435000</v>
      </c>
      <c r="B1255">
        <f t="shared" si="304"/>
        <v>23.916666666666668</v>
      </c>
      <c r="C1255" s="16">
        <v>1498881959</v>
      </c>
      <c r="D1255" s="6">
        <f t="shared" si="305"/>
        <v>42917.17082175926</v>
      </c>
      <c r="E1255" s="20">
        <v>-2172</v>
      </c>
      <c r="F1255" s="21">
        <v>-29040</v>
      </c>
      <c r="G1255" s="22">
        <v>-7132</v>
      </c>
      <c r="H1255">
        <f t="shared" si="306"/>
        <v>-0.132568359375</v>
      </c>
      <c r="I1255">
        <f t="shared" si="307"/>
        <v>-1.7724609375</v>
      </c>
      <c r="J1255" s="2">
        <f t="shared" si="308"/>
        <v>-0.435302734375</v>
      </c>
      <c r="K1255" s="16">
        <v>1049</v>
      </c>
      <c r="L1255" s="16">
        <v>11558</v>
      </c>
      <c r="M1255" s="16">
        <v>-5792</v>
      </c>
      <c r="N1255" s="18">
        <f t="shared" si="309"/>
        <v>7.9954268292682933</v>
      </c>
      <c r="O1255">
        <f t="shared" si="310"/>
        <v>88.094512195121965</v>
      </c>
      <c r="P1255" s="2">
        <f t="shared" si="311"/>
        <v>-44.146341463414636</v>
      </c>
      <c r="Q1255" s="14">
        <v>-2</v>
      </c>
      <c r="R1255" s="14">
        <v>214</v>
      </c>
      <c r="S1255" s="27">
        <v>106</v>
      </c>
      <c r="T1255" s="18">
        <f t="shared" si="312"/>
        <v>-0.30007501875468867</v>
      </c>
      <c r="U1255" s="12">
        <f t="shared" si="313"/>
        <v>32.108027006751691</v>
      </c>
      <c r="V1255" s="2">
        <f t="shared" si="314"/>
        <v>15.9039759939985</v>
      </c>
      <c r="W1255" s="39">
        <f t="shared" si="315"/>
        <v>17.47936984246061</v>
      </c>
      <c r="X1255" s="39">
        <f t="shared" si="316"/>
        <v>12.678169542385589</v>
      </c>
      <c r="Y1255" s="39">
        <f t="shared" si="317"/>
        <v>17.029257314328582</v>
      </c>
      <c r="Z1255" s="7">
        <f t="shared" si="318"/>
        <v>133.65867451398955</v>
      </c>
      <c r="AA1255" s="16">
        <v>-160</v>
      </c>
      <c r="AB1255" s="57">
        <f t="shared" si="319"/>
        <v>20.520771557791956</v>
      </c>
      <c r="AC1255" s="2">
        <v>7</v>
      </c>
      <c r="AD1255" s="7">
        <v>4737</v>
      </c>
      <c r="AE1255">
        <v>304</v>
      </c>
      <c r="AF1255">
        <v>315</v>
      </c>
      <c r="AG1255">
        <v>283</v>
      </c>
      <c r="AH1255" s="2">
        <v>121</v>
      </c>
      <c r="AI1255" s="7">
        <v>16</v>
      </c>
      <c r="AJ1255">
        <v>125</v>
      </c>
      <c r="AK1255">
        <v>0</v>
      </c>
      <c r="AL1255">
        <v>10</v>
      </c>
      <c r="AM1255">
        <v>5</v>
      </c>
      <c r="AN1255">
        <v>30</v>
      </c>
      <c r="AO1255" s="2">
        <v>174</v>
      </c>
    </row>
    <row r="1256" spans="1:41">
      <c r="A1256" s="2">
        <v>1436000</v>
      </c>
      <c r="B1256">
        <f t="shared" si="304"/>
        <v>23.933333333333334</v>
      </c>
      <c r="C1256" s="16">
        <v>1498881960</v>
      </c>
      <c r="D1256" s="6">
        <f t="shared" si="305"/>
        <v>42917.170833333337</v>
      </c>
      <c r="E1256" s="20">
        <v>-56</v>
      </c>
      <c r="F1256" s="21">
        <v>-27356</v>
      </c>
      <c r="G1256" s="22">
        <v>-7472</v>
      </c>
      <c r="H1256">
        <f t="shared" si="306"/>
        <v>-3.41796875E-3</v>
      </c>
      <c r="I1256">
        <f t="shared" si="307"/>
        <v>-1.669677734375</v>
      </c>
      <c r="J1256" s="2">
        <f t="shared" si="308"/>
        <v>-0.4560546875</v>
      </c>
      <c r="K1256" s="16">
        <v>4505</v>
      </c>
      <c r="L1256" s="16">
        <v>2732</v>
      </c>
      <c r="M1256" s="16">
        <v>-378</v>
      </c>
      <c r="N1256" s="18">
        <f t="shared" si="309"/>
        <v>34.336890243902445</v>
      </c>
      <c r="O1256">
        <f t="shared" si="310"/>
        <v>20.823170731707318</v>
      </c>
      <c r="P1256" s="2">
        <f t="shared" si="311"/>
        <v>-2.88109756097561</v>
      </c>
      <c r="Q1256" s="14">
        <v>-181</v>
      </c>
      <c r="R1256" s="14">
        <v>253</v>
      </c>
      <c r="S1256" s="27">
        <v>67</v>
      </c>
      <c r="T1256" s="18">
        <f t="shared" si="312"/>
        <v>-27.156789197299325</v>
      </c>
      <c r="U1256" s="12">
        <f t="shared" si="313"/>
        <v>37.959489872468119</v>
      </c>
      <c r="V1256" s="2">
        <f t="shared" si="314"/>
        <v>10.052513128282071</v>
      </c>
      <c r="W1256" s="39">
        <f t="shared" si="315"/>
        <v>-9.3773443360840254</v>
      </c>
      <c r="X1256" s="39">
        <f t="shared" si="316"/>
        <v>18.529632408102017</v>
      </c>
      <c r="Y1256" s="39">
        <f t="shared" si="317"/>
        <v>11.177794448612151</v>
      </c>
      <c r="Z1256" s="7">
        <f t="shared" si="318"/>
        <v>43.870426179609893</v>
      </c>
      <c r="AA1256" s="16">
        <v>-208</v>
      </c>
      <c r="AB1256" s="57">
        <f t="shared" si="319"/>
        <v>20.377003025129543</v>
      </c>
      <c r="AC1256" s="2">
        <v>7</v>
      </c>
      <c r="AD1256" s="7">
        <v>4742</v>
      </c>
      <c r="AE1256">
        <v>267</v>
      </c>
      <c r="AF1256">
        <v>289</v>
      </c>
      <c r="AG1256">
        <v>264</v>
      </c>
      <c r="AH1256" s="2">
        <v>104</v>
      </c>
      <c r="AI1256" s="7">
        <v>16</v>
      </c>
      <c r="AJ1256">
        <v>112</v>
      </c>
      <c r="AK1256">
        <v>0</v>
      </c>
      <c r="AL1256">
        <v>14</v>
      </c>
      <c r="AM1256">
        <v>0</v>
      </c>
      <c r="AN1256">
        <v>84</v>
      </c>
      <c r="AO1256" s="2">
        <v>121</v>
      </c>
    </row>
    <row r="1257" spans="1:41">
      <c r="A1257" s="2">
        <v>1437000</v>
      </c>
      <c r="B1257">
        <f t="shared" si="304"/>
        <v>23.95</v>
      </c>
      <c r="C1257" s="16">
        <v>1498881961</v>
      </c>
      <c r="D1257" s="6">
        <f t="shared" si="305"/>
        <v>42917.170844907407</v>
      </c>
      <c r="E1257" s="20">
        <v>-564</v>
      </c>
      <c r="F1257" s="21">
        <v>-30396</v>
      </c>
      <c r="G1257" s="22">
        <v>-5888</v>
      </c>
      <c r="H1257">
        <f t="shared" si="306"/>
        <v>-3.4423828125E-2</v>
      </c>
      <c r="I1257">
        <f t="shared" si="307"/>
        <v>-1.855224609375</v>
      </c>
      <c r="J1257" s="2">
        <f t="shared" si="308"/>
        <v>-0.359375</v>
      </c>
      <c r="K1257" s="16">
        <v>-5101</v>
      </c>
      <c r="L1257" s="16">
        <v>704</v>
      </c>
      <c r="M1257" s="16">
        <v>-2899</v>
      </c>
      <c r="N1257" s="18">
        <f t="shared" si="309"/>
        <v>-38.87957317073171</v>
      </c>
      <c r="O1257">
        <f t="shared" si="310"/>
        <v>5.3658536585365857</v>
      </c>
      <c r="P1257" s="2">
        <f t="shared" si="311"/>
        <v>-22.096036585365855</v>
      </c>
      <c r="Q1257" s="14">
        <v>-72</v>
      </c>
      <c r="R1257" s="14">
        <v>178</v>
      </c>
      <c r="S1257" s="27">
        <v>198</v>
      </c>
      <c r="T1257" s="18">
        <f t="shared" si="312"/>
        <v>-10.802700675168792</v>
      </c>
      <c r="U1257" s="12">
        <f t="shared" si="313"/>
        <v>26.70667666916729</v>
      </c>
      <c r="V1257" s="2">
        <f t="shared" si="314"/>
        <v>29.707426856714179</v>
      </c>
      <c r="W1257" s="39">
        <f t="shared" si="315"/>
        <v>6.976744186046508</v>
      </c>
      <c r="X1257" s="39">
        <f t="shared" si="316"/>
        <v>7.276819204801189</v>
      </c>
      <c r="Y1257" s="39">
        <f t="shared" si="317"/>
        <v>30.83270817704426</v>
      </c>
      <c r="Z1257" s="7">
        <f t="shared" si="318"/>
        <v>99.104016225266463</v>
      </c>
      <c r="AA1257" s="16">
        <v>-160</v>
      </c>
      <c r="AB1257" s="57">
        <f t="shared" si="319"/>
        <v>20.520771557791956</v>
      </c>
      <c r="AC1257" s="2">
        <v>7</v>
      </c>
      <c r="AD1257" s="7">
        <v>4748</v>
      </c>
      <c r="AE1257">
        <v>324</v>
      </c>
      <c r="AF1257">
        <v>319</v>
      </c>
      <c r="AG1257">
        <v>286</v>
      </c>
      <c r="AH1257" s="2">
        <v>138</v>
      </c>
      <c r="AI1257" s="7">
        <v>16</v>
      </c>
      <c r="AJ1257">
        <v>124</v>
      </c>
      <c r="AK1257">
        <v>0</v>
      </c>
      <c r="AL1257">
        <v>15</v>
      </c>
      <c r="AM1257">
        <v>2</v>
      </c>
      <c r="AN1257">
        <v>221</v>
      </c>
      <c r="AO1257" s="2">
        <v>102</v>
      </c>
    </row>
    <row r="1258" spans="1:41">
      <c r="A1258" s="2">
        <v>1438000</v>
      </c>
      <c r="B1258">
        <f t="shared" si="304"/>
        <v>23.966666666666665</v>
      </c>
      <c r="C1258" s="16">
        <v>1498881962</v>
      </c>
      <c r="D1258" s="6">
        <f t="shared" si="305"/>
        <v>42917.170856481476</v>
      </c>
      <c r="E1258" s="20">
        <v>-1176</v>
      </c>
      <c r="F1258" s="21">
        <v>-24688</v>
      </c>
      <c r="G1258" s="22">
        <v>-3252</v>
      </c>
      <c r="H1258">
        <f t="shared" si="306"/>
        <v>-7.177734375E-2</v>
      </c>
      <c r="I1258">
        <f t="shared" si="307"/>
        <v>-1.5068359375</v>
      </c>
      <c r="J1258" s="2">
        <f t="shared" si="308"/>
        <v>-0.198486328125</v>
      </c>
      <c r="K1258" s="16">
        <v>6471</v>
      </c>
      <c r="L1258" s="16">
        <v>2827</v>
      </c>
      <c r="M1258" s="16">
        <v>-12720</v>
      </c>
      <c r="N1258" s="18">
        <f t="shared" si="309"/>
        <v>49.321646341463421</v>
      </c>
      <c r="O1258">
        <f t="shared" si="310"/>
        <v>21.547256097560979</v>
      </c>
      <c r="P1258" s="2">
        <f t="shared" si="311"/>
        <v>-96.951219512195124</v>
      </c>
      <c r="Q1258" s="14">
        <v>-138</v>
      </c>
      <c r="R1258" s="14">
        <v>204</v>
      </c>
      <c r="S1258" s="27">
        <v>170</v>
      </c>
      <c r="T1258" s="18">
        <f t="shared" si="312"/>
        <v>-20.705176294073517</v>
      </c>
      <c r="U1258" s="12">
        <f t="shared" si="313"/>
        <v>30.607651912978245</v>
      </c>
      <c r="V1258" s="2">
        <f t="shared" si="314"/>
        <v>25.506376594148538</v>
      </c>
      <c r="W1258" s="39">
        <f t="shared" si="315"/>
        <v>-2.9257314328582176</v>
      </c>
      <c r="X1258" s="39">
        <f t="shared" si="316"/>
        <v>11.177794448612143</v>
      </c>
      <c r="Y1258" s="39">
        <f t="shared" si="317"/>
        <v>26.631657914478616</v>
      </c>
      <c r="Z1258" s="7">
        <f t="shared" si="318"/>
        <v>79.186998586812052</v>
      </c>
      <c r="AA1258" s="16">
        <v>-176</v>
      </c>
      <c r="AB1258" s="57">
        <f t="shared" si="319"/>
        <v>20.47284871357115</v>
      </c>
      <c r="AC1258" s="2">
        <v>7</v>
      </c>
      <c r="AD1258" s="7">
        <v>4753</v>
      </c>
      <c r="AE1258">
        <v>235</v>
      </c>
      <c r="AF1258">
        <v>269</v>
      </c>
      <c r="AG1258">
        <v>252</v>
      </c>
      <c r="AH1258" s="2">
        <v>90</v>
      </c>
      <c r="AI1258" s="7">
        <v>16</v>
      </c>
      <c r="AJ1258">
        <v>70</v>
      </c>
      <c r="AK1258">
        <v>1</v>
      </c>
      <c r="AL1258">
        <v>12</v>
      </c>
      <c r="AM1258">
        <v>0</v>
      </c>
      <c r="AN1258">
        <v>77</v>
      </c>
      <c r="AO1258" s="2">
        <v>93</v>
      </c>
    </row>
    <row r="1259" spans="1:41">
      <c r="A1259" s="2">
        <v>1439000</v>
      </c>
      <c r="B1259">
        <f t="shared" si="304"/>
        <v>23.983333333333334</v>
      </c>
      <c r="C1259" s="16">
        <v>1498881963</v>
      </c>
      <c r="D1259" s="6">
        <f t="shared" si="305"/>
        <v>42917.17086805556</v>
      </c>
      <c r="E1259" s="20">
        <v>396</v>
      </c>
      <c r="F1259" s="21">
        <v>-6628</v>
      </c>
      <c r="G1259" s="22">
        <v>-2372</v>
      </c>
      <c r="H1259">
        <f t="shared" si="306"/>
        <v>2.4169921875E-2</v>
      </c>
      <c r="I1259">
        <f t="shared" si="307"/>
        <v>-0.404541015625</v>
      </c>
      <c r="J1259" s="2">
        <f t="shared" si="308"/>
        <v>-0.144775390625</v>
      </c>
      <c r="K1259" s="16">
        <v>-2037</v>
      </c>
      <c r="L1259" s="16">
        <v>-827</v>
      </c>
      <c r="M1259" s="16">
        <v>-2676</v>
      </c>
      <c r="N1259" s="18">
        <f t="shared" si="309"/>
        <v>-15.525914634146343</v>
      </c>
      <c r="O1259">
        <f t="shared" si="310"/>
        <v>-6.3033536585365857</v>
      </c>
      <c r="P1259" s="2">
        <f t="shared" si="311"/>
        <v>-20.396341463414636</v>
      </c>
      <c r="Q1259" s="14">
        <v>-251</v>
      </c>
      <c r="R1259" s="14">
        <v>247</v>
      </c>
      <c r="S1259" s="27">
        <v>49</v>
      </c>
      <c r="T1259" s="18">
        <f t="shared" si="312"/>
        <v>-37.659414853713429</v>
      </c>
      <c r="U1259" s="12">
        <f t="shared" si="313"/>
        <v>37.059264816204049</v>
      </c>
      <c r="V1259" s="2">
        <f t="shared" si="314"/>
        <v>7.3518379594898722</v>
      </c>
      <c r="W1259" s="39">
        <f t="shared" si="315"/>
        <v>-19.879969992498129</v>
      </c>
      <c r="X1259" s="39">
        <f t="shared" si="316"/>
        <v>17.629407351837948</v>
      </c>
      <c r="Y1259" s="39">
        <f t="shared" si="317"/>
        <v>8.4771192798199522</v>
      </c>
      <c r="Z1259" s="7">
        <f t="shared" si="318"/>
        <v>15.688558839525399</v>
      </c>
      <c r="AA1259" s="16">
        <v>-160</v>
      </c>
      <c r="AB1259" s="57">
        <f t="shared" si="319"/>
        <v>20.520771557791956</v>
      </c>
      <c r="AC1259" s="2">
        <v>7</v>
      </c>
      <c r="AD1259" s="7">
        <v>4759</v>
      </c>
      <c r="AE1259">
        <v>241</v>
      </c>
      <c r="AF1259">
        <v>274</v>
      </c>
      <c r="AG1259">
        <v>256</v>
      </c>
      <c r="AH1259" s="2">
        <v>92</v>
      </c>
      <c r="AI1259" s="7">
        <v>16</v>
      </c>
      <c r="AJ1259">
        <v>106</v>
      </c>
      <c r="AK1259">
        <v>4</v>
      </c>
      <c r="AL1259">
        <v>10</v>
      </c>
      <c r="AM1259">
        <v>1</v>
      </c>
      <c r="AN1259">
        <v>72</v>
      </c>
      <c r="AO1259" s="2">
        <v>101</v>
      </c>
    </row>
    <row r="1260" spans="1:41">
      <c r="A1260" s="2">
        <v>1440000</v>
      </c>
      <c r="B1260">
        <f t="shared" si="304"/>
        <v>24</v>
      </c>
      <c r="C1260" s="16">
        <v>1498881964</v>
      </c>
      <c r="D1260" s="6">
        <f t="shared" si="305"/>
        <v>42917.17087962963</v>
      </c>
      <c r="E1260" s="20">
        <v>544</v>
      </c>
      <c r="F1260" s="21">
        <v>-21300</v>
      </c>
      <c r="G1260" s="22">
        <v>-4460</v>
      </c>
      <c r="H1260">
        <f t="shared" si="306"/>
        <v>3.3203125E-2</v>
      </c>
      <c r="I1260">
        <f t="shared" si="307"/>
        <v>-1.300048828125</v>
      </c>
      <c r="J1260" s="2">
        <f t="shared" si="308"/>
        <v>-0.272216796875</v>
      </c>
      <c r="K1260" s="16">
        <v>-2959</v>
      </c>
      <c r="L1260" s="16">
        <v>1428</v>
      </c>
      <c r="M1260" s="16">
        <v>8670</v>
      </c>
      <c r="N1260" s="18">
        <f t="shared" si="309"/>
        <v>-22.553353658536587</v>
      </c>
      <c r="O1260">
        <f t="shared" si="310"/>
        <v>10.884146341463415</v>
      </c>
      <c r="P1260" s="2">
        <f t="shared" si="311"/>
        <v>66.082317073170742</v>
      </c>
      <c r="Q1260" s="14">
        <v>-46</v>
      </c>
      <c r="R1260" s="14">
        <v>160</v>
      </c>
      <c r="S1260" s="27">
        <v>210</v>
      </c>
      <c r="T1260" s="18">
        <f t="shared" si="312"/>
        <v>-6.9017254313578391</v>
      </c>
      <c r="U1260" s="12">
        <f t="shared" si="313"/>
        <v>24.006001500375092</v>
      </c>
      <c r="V1260" s="2">
        <f t="shared" si="314"/>
        <v>31.507876969242311</v>
      </c>
      <c r="W1260" s="39">
        <f t="shared" si="315"/>
        <v>10.877719429857461</v>
      </c>
      <c r="X1260" s="39">
        <f t="shared" si="316"/>
        <v>4.5761440360089907</v>
      </c>
      <c r="Y1260" s="39">
        <f t="shared" si="317"/>
        <v>32.633158289572393</v>
      </c>
      <c r="Z1260" s="7">
        <f t="shared" si="318"/>
        <v>105.05725365610473</v>
      </c>
      <c r="AA1260" s="16">
        <v>-272</v>
      </c>
      <c r="AB1260" s="57">
        <f t="shared" si="319"/>
        <v>20.185311648246323</v>
      </c>
      <c r="AC1260" s="2">
        <v>7</v>
      </c>
      <c r="AD1260" s="7">
        <v>4764</v>
      </c>
      <c r="AE1260">
        <v>668</v>
      </c>
      <c r="AF1260">
        <v>580</v>
      </c>
      <c r="AG1260">
        <v>508</v>
      </c>
      <c r="AH1260" s="2">
        <v>345</v>
      </c>
      <c r="AI1260" s="7">
        <v>16</v>
      </c>
      <c r="AJ1260">
        <v>417</v>
      </c>
      <c r="AK1260">
        <v>3</v>
      </c>
      <c r="AL1260">
        <v>25</v>
      </c>
      <c r="AM1260">
        <v>0</v>
      </c>
      <c r="AN1260">
        <v>125</v>
      </c>
      <c r="AO1260" s="2">
        <v>23</v>
      </c>
    </row>
    <row r="1261" spans="1:41">
      <c r="A1261" s="2">
        <v>1441000</v>
      </c>
      <c r="B1261">
        <f t="shared" si="304"/>
        <v>24.016666666666666</v>
      </c>
      <c r="C1261" s="16">
        <v>1498881965</v>
      </c>
      <c r="D1261" s="6">
        <f t="shared" si="305"/>
        <v>42917.170891203699</v>
      </c>
      <c r="E1261" s="20">
        <v>2300</v>
      </c>
      <c r="F1261" s="21">
        <v>-32767</v>
      </c>
      <c r="G1261" s="22">
        <v>4112</v>
      </c>
      <c r="H1261">
        <f t="shared" si="306"/>
        <v>0.140380859375</v>
      </c>
      <c r="I1261">
        <f t="shared" si="307"/>
        <v>-1.99993896484375</v>
      </c>
      <c r="J1261" s="2">
        <f t="shared" si="308"/>
        <v>0.2509765625</v>
      </c>
      <c r="K1261" s="16">
        <v>11925</v>
      </c>
      <c r="L1261" s="16">
        <v>8521</v>
      </c>
      <c r="M1261" s="16">
        <v>-1072</v>
      </c>
      <c r="N1261" s="18">
        <f t="shared" si="309"/>
        <v>90.89176829268294</v>
      </c>
      <c r="O1261">
        <f t="shared" si="310"/>
        <v>64.946646341463421</v>
      </c>
      <c r="P1261" s="2">
        <f t="shared" si="311"/>
        <v>-8.1707317073170742</v>
      </c>
      <c r="Q1261" s="14">
        <v>-179</v>
      </c>
      <c r="R1261" s="14">
        <v>71</v>
      </c>
      <c r="S1261" s="27">
        <v>249</v>
      </c>
      <c r="T1261" s="18">
        <f t="shared" si="312"/>
        <v>-26.856714178544635</v>
      </c>
      <c r="U1261" s="12">
        <f t="shared" si="313"/>
        <v>10.652663165791449</v>
      </c>
      <c r="V1261" s="2">
        <f t="shared" si="314"/>
        <v>37.359339834958739</v>
      </c>
      <c r="W1261" s="39">
        <f t="shared" si="315"/>
        <v>-9.0772693173293355</v>
      </c>
      <c r="X1261" s="39">
        <f t="shared" si="316"/>
        <v>-8.7771942985746527</v>
      </c>
      <c r="Y1261" s="39">
        <f t="shared" si="317"/>
        <v>38.484621155288821</v>
      </c>
      <c r="Z1261" s="7">
        <f t="shared" si="318"/>
        <v>71.854189380596353</v>
      </c>
      <c r="AA1261" s="16">
        <v>-208</v>
      </c>
      <c r="AB1261" s="57">
        <f t="shared" si="319"/>
        <v>20.377003025129543</v>
      </c>
      <c r="AC1261" s="2">
        <v>7</v>
      </c>
      <c r="AD1261" s="7">
        <v>4769</v>
      </c>
      <c r="AE1261">
        <v>189</v>
      </c>
      <c r="AF1261">
        <v>227</v>
      </c>
      <c r="AG1261">
        <v>219</v>
      </c>
      <c r="AH1261" s="2">
        <v>71</v>
      </c>
      <c r="AI1261" s="7">
        <v>16</v>
      </c>
      <c r="AJ1261">
        <v>138</v>
      </c>
      <c r="AK1261">
        <v>0</v>
      </c>
      <c r="AL1261">
        <v>156</v>
      </c>
      <c r="AM1261">
        <v>7</v>
      </c>
      <c r="AN1261">
        <v>153</v>
      </c>
      <c r="AO1261" s="2">
        <v>10</v>
      </c>
    </row>
    <row r="1262" spans="1:41">
      <c r="A1262" s="2">
        <v>1442000</v>
      </c>
      <c r="B1262">
        <f t="shared" si="304"/>
        <v>24.033333333333335</v>
      </c>
      <c r="C1262" s="16">
        <v>1498881966</v>
      </c>
      <c r="D1262" s="6">
        <f t="shared" si="305"/>
        <v>42917.170902777776</v>
      </c>
      <c r="E1262" s="20">
        <v>52</v>
      </c>
      <c r="F1262" s="21">
        <v>-15368</v>
      </c>
      <c r="G1262" s="22">
        <v>-3788</v>
      </c>
      <c r="H1262">
        <f t="shared" si="306"/>
        <v>3.173828125E-3</v>
      </c>
      <c r="I1262">
        <f t="shared" si="307"/>
        <v>-0.93798828125</v>
      </c>
      <c r="J1262" s="2">
        <f t="shared" si="308"/>
        <v>-0.231201171875</v>
      </c>
      <c r="K1262" s="16">
        <v>-1622</v>
      </c>
      <c r="L1262" s="16">
        <v>6118</v>
      </c>
      <c r="M1262" s="16">
        <v>8427</v>
      </c>
      <c r="N1262" s="18">
        <f t="shared" si="309"/>
        <v>-12.362804878048781</v>
      </c>
      <c r="O1262">
        <f t="shared" si="310"/>
        <v>46.631097560975611</v>
      </c>
      <c r="P1262" s="2">
        <f t="shared" si="311"/>
        <v>64.230182926829272</v>
      </c>
      <c r="Q1262" s="14">
        <v>-163</v>
      </c>
      <c r="R1262" s="14">
        <v>249</v>
      </c>
      <c r="S1262" s="27">
        <v>-149</v>
      </c>
      <c r="T1262" s="18">
        <f t="shared" si="312"/>
        <v>-24.456114028507127</v>
      </c>
      <c r="U1262" s="12">
        <f t="shared" si="313"/>
        <v>37.359339834958739</v>
      </c>
      <c r="V1262" s="2">
        <f t="shared" si="314"/>
        <v>-22.355588897224305</v>
      </c>
      <c r="W1262" s="39">
        <f t="shared" si="315"/>
        <v>-6.676669167291827</v>
      </c>
      <c r="X1262" s="39">
        <f t="shared" si="316"/>
        <v>17.929482370592638</v>
      </c>
      <c r="Y1262" s="39">
        <f t="shared" si="317"/>
        <v>-21.230307576894226</v>
      </c>
      <c r="Z1262" s="7">
        <f t="shared" si="318"/>
        <v>292.5294579580206</v>
      </c>
      <c r="AA1262" s="16">
        <v>-224</v>
      </c>
      <c r="AB1262" s="57">
        <f t="shared" si="319"/>
        <v>20.329080180908736</v>
      </c>
      <c r="AC1262" s="2">
        <v>7</v>
      </c>
      <c r="AD1262" s="7">
        <v>4776</v>
      </c>
      <c r="AE1262">
        <v>242</v>
      </c>
      <c r="AF1262">
        <v>277</v>
      </c>
      <c r="AG1262">
        <v>256</v>
      </c>
      <c r="AH1262" s="2">
        <v>92</v>
      </c>
      <c r="AI1262" s="7">
        <v>16</v>
      </c>
      <c r="AJ1262">
        <v>78</v>
      </c>
      <c r="AK1262">
        <v>90</v>
      </c>
      <c r="AL1262">
        <v>122</v>
      </c>
      <c r="AM1262">
        <v>12</v>
      </c>
      <c r="AN1262">
        <v>13</v>
      </c>
      <c r="AO1262" s="2">
        <v>0</v>
      </c>
    </row>
    <row r="1263" spans="1:41">
      <c r="A1263" s="2">
        <v>1443000</v>
      </c>
      <c r="B1263">
        <f t="shared" si="304"/>
        <v>24.05</v>
      </c>
      <c r="C1263" s="16">
        <v>1498881967</v>
      </c>
      <c r="D1263" s="6">
        <f t="shared" si="305"/>
        <v>42917.170914351853</v>
      </c>
      <c r="E1263" s="20">
        <v>1508</v>
      </c>
      <c r="F1263" s="21">
        <v>-31960</v>
      </c>
      <c r="G1263" s="22">
        <v>-5916</v>
      </c>
      <c r="H1263">
        <f t="shared" si="306"/>
        <v>9.2041015625E-2</v>
      </c>
      <c r="I1263">
        <f t="shared" si="307"/>
        <v>-1.95068359375</v>
      </c>
      <c r="J1263" s="2">
        <f t="shared" si="308"/>
        <v>-0.361083984375</v>
      </c>
      <c r="K1263" s="16">
        <v>7879</v>
      </c>
      <c r="L1263" s="16">
        <v>8282</v>
      </c>
      <c r="M1263" s="16">
        <v>-18359</v>
      </c>
      <c r="N1263" s="18">
        <f t="shared" si="309"/>
        <v>60.053353658536594</v>
      </c>
      <c r="O1263">
        <f t="shared" si="310"/>
        <v>63.125000000000007</v>
      </c>
      <c r="P1263" s="2">
        <f t="shared" si="311"/>
        <v>-139.9314024390244</v>
      </c>
      <c r="Q1263" s="14">
        <v>-45</v>
      </c>
      <c r="R1263" s="14">
        <v>233</v>
      </c>
      <c r="S1263" s="27">
        <v>-113</v>
      </c>
      <c r="T1263" s="18">
        <f t="shared" si="312"/>
        <v>-6.7516879219804951</v>
      </c>
      <c r="U1263" s="12">
        <f t="shared" si="313"/>
        <v>34.958739684921227</v>
      </c>
      <c r="V1263" s="2">
        <f t="shared" si="314"/>
        <v>-16.954238559639911</v>
      </c>
      <c r="W1263" s="39">
        <f t="shared" si="315"/>
        <v>11.027756939234806</v>
      </c>
      <c r="X1263" s="39">
        <f t="shared" si="316"/>
        <v>15.528882220555126</v>
      </c>
      <c r="Y1263" s="39">
        <f t="shared" si="317"/>
        <v>-15.828957239309831</v>
      </c>
      <c r="Z1263" s="7">
        <f t="shared" si="318"/>
        <v>237.73802209597881</v>
      </c>
      <c r="AA1263" s="16">
        <v>-208</v>
      </c>
      <c r="AB1263" s="57">
        <f t="shared" si="319"/>
        <v>20.377003025129543</v>
      </c>
      <c r="AC1263" s="2">
        <v>7</v>
      </c>
      <c r="AD1263" s="7">
        <v>4782</v>
      </c>
      <c r="AE1263">
        <v>481</v>
      </c>
      <c r="AF1263">
        <v>453</v>
      </c>
      <c r="AG1263">
        <v>400</v>
      </c>
      <c r="AH1263" s="2">
        <v>225</v>
      </c>
      <c r="AI1263" s="7">
        <v>16</v>
      </c>
      <c r="AJ1263">
        <v>109</v>
      </c>
      <c r="AK1263">
        <v>0</v>
      </c>
      <c r="AL1263">
        <v>160</v>
      </c>
      <c r="AM1263">
        <v>193</v>
      </c>
      <c r="AN1263">
        <v>8</v>
      </c>
      <c r="AO1263" s="2">
        <v>5</v>
      </c>
    </row>
    <row r="1264" spans="1:41">
      <c r="A1264" s="2">
        <v>1444000</v>
      </c>
      <c r="B1264">
        <f t="shared" si="304"/>
        <v>24.066666666666666</v>
      </c>
      <c r="C1264" s="16">
        <v>1498881968</v>
      </c>
      <c r="D1264" s="6">
        <f t="shared" si="305"/>
        <v>42917.170925925922</v>
      </c>
      <c r="E1264" s="20">
        <v>1324</v>
      </c>
      <c r="F1264" s="21">
        <v>-14100</v>
      </c>
      <c r="G1264" s="22">
        <v>-3548</v>
      </c>
      <c r="H1264">
        <f t="shared" si="306"/>
        <v>8.0810546875E-2</v>
      </c>
      <c r="I1264">
        <f t="shared" si="307"/>
        <v>-0.860595703125</v>
      </c>
      <c r="J1264" s="2">
        <f t="shared" si="308"/>
        <v>-0.216552734375</v>
      </c>
      <c r="K1264" s="16">
        <v>-2115</v>
      </c>
      <c r="L1264" s="16">
        <v>1450</v>
      </c>
      <c r="M1264" s="16">
        <v>3956</v>
      </c>
      <c r="N1264" s="18">
        <f t="shared" si="309"/>
        <v>-16.120426829268293</v>
      </c>
      <c r="O1264">
        <f t="shared" si="310"/>
        <v>11.051829268292684</v>
      </c>
      <c r="P1264" s="2">
        <f t="shared" si="311"/>
        <v>30.152439024390247</v>
      </c>
      <c r="Q1264" s="14">
        <v>-104</v>
      </c>
      <c r="R1264" s="14">
        <v>186</v>
      </c>
      <c r="S1264" s="27">
        <v>-228</v>
      </c>
      <c r="T1264" s="18">
        <f t="shared" si="312"/>
        <v>-15.60390097524381</v>
      </c>
      <c r="U1264" s="12">
        <f t="shared" si="313"/>
        <v>27.906976744186046</v>
      </c>
      <c r="V1264" s="2">
        <f t="shared" si="314"/>
        <v>-34.208552138034506</v>
      </c>
      <c r="W1264" s="39">
        <f t="shared" si="315"/>
        <v>2.1755438859714893</v>
      </c>
      <c r="X1264" s="39">
        <f t="shared" si="316"/>
        <v>8.4771192798199451</v>
      </c>
      <c r="Y1264" s="39">
        <f t="shared" si="317"/>
        <v>-33.083270817704424</v>
      </c>
      <c r="Z1264" s="7">
        <f t="shared" si="318"/>
        <v>270.30787399278432</v>
      </c>
      <c r="AA1264" s="16">
        <v>-224</v>
      </c>
      <c r="AB1264" s="57">
        <f t="shared" si="319"/>
        <v>20.329080180908736</v>
      </c>
      <c r="AC1264" s="2">
        <v>7</v>
      </c>
      <c r="AD1264" s="7">
        <v>4790</v>
      </c>
      <c r="AE1264">
        <v>1333</v>
      </c>
      <c r="AF1264">
        <v>1105</v>
      </c>
      <c r="AG1264">
        <v>936</v>
      </c>
      <c r="AH1264" s="2">
        <v>734</v>
      </c>
      <c r="AI1264" s="7">
        <v>16</v>
      </c>
      <c r="AJ1264">
        <v>128</v>
      </c>
      <c r="AK1264">
        <v>0</v>
      </c>
      <c r="AL1264">
        <v>37</v>
      </c>
      <c r="AM1264">
        <v>362</v>
      </c>
      <c r="AN1264">
        <v>13</v>
      </c>
      <c r="AO1264" s="2">
        <v>15</v>
      </c>
    </row>
    <row r="1265" spans="1:41">
      <c r="A1265" s="2">
        <v>1445000</v>
      </c>
      <c r="B1265">
        <f t="shared" si="304"/>
        <v>24.083333333333332</v>
      </c>
      <c r="C1265" s="16">
        <v>1498881969</v>
      </c>
      <c r="D1265" s="6">
        <f t="shared" si="305"/>
        <v>42917.170937499999</v>
      </c>
      <c r="E1265" s="20">
        <v>-832</v>
      </c>
      <c r="F1265" s="21">
        <v>-15352</v>
      </c>
      <c r="G1265" s="22">
        <v>-2308</v>
      </c>
      <c r="H1265">
        <f t="shared" si="306"/>
        <v>-5.078125E-2</v>
      </c>
      <c r="I1265">
        <f t="shared" si="307"/>
        <v>-0.93701171875</v>
      </c>
      <c r="J1265" s="2">
        <f t="shared" si="308"/>
        <v>-0.140869140625</v>
      </c>
      <c r="K1265" s="16">
        <v>-10534</v>
      </c>
      <c r="L1265" s="16">
        <v>3211</v>
      </c>
      <c r="M1265" s="16">
        <v>6306</v>
      </c>
      <c r="N1265" s="18">
        <f t="shared" si="309"/>
        <v>-80.28963414634147</v>
      </c>
      <c r="O1265">
        <f t="shared" si="310"/>
        <v>24.474085365853661</v>
      </c>
      <c r="P1265" s="2">
        <f t="shared" si="311"/>
        <v>48.064024390243908</v>
      </c>
      <c r="Q1265" s="14">
        <v>24</v>
      </c>
      <c r="R1265" s="14">
        <v>228</v>
      </c>
      <c r="S1265" s="27">
        <v>14</v>
      </c>
      <c r="T1265" s="18">
        <f t="shared" si="312"/>
        <v>3.6009002250562641</v>
      </c>
      <c r="U1265" s="12">
        <f t="shared" si="313"/>
        <v>34.208552138034506</v>
      </c>
      <c r="V1265" s="2">
        <f t="shared" si="314"/>
        <v>2.1005251312828208</v>
      </c>
      <c r="W1265" s="39">
        <f t="shared" si="315"/>
        <v>21.380345086271564</v>
      </c>
      <c r="X1265" s="39">
        <f t="shared" si="316"/>
        <v>14.778694673668404</v>
      </c>
      <c r="Y1265" s="39">
        <f t="shared" si="317"/>
        <v>3.2258064516129008</v>
      </c>
      <c r="Z1265" s="7">
        <f t="shared" si="318"/>
        <v>171.01513635214155</v>
      </c>
      <c r="AA1265" s="16">
        <v>-272</v>
      </c>
      <c r="AB1265" s="57">
        <f t="shared" si="319"/>
        <v>20.185311648246323</v>
      </c>
      <c r="AC1265" s="2">
        <v>7</v>
      </c>
      <c r="AD1265" s="7">
        <v>4794</v>
      </c>
      <c r="AE1265">
        <v>261</v>
      </c>
      <c r="AF1265">
        <v>268</v>
      </c>
      <c r="AG1265">
        <v>242</v>
      </c>
      <c r="AH1265" s="2">
        <v>106</v>
      </c>
      <c r="AI1265" s="7">
        <v>16</v>
      </c>
      <c r="AJ1265">
        <v>98</v>
      </c>
      <c r="AK1265">
        <v>59</v>
      </c>
      <c r="AL1265">
        <v>20</v>
      </c>
      <c r="AM1265">
        <v>72</v>
      </c>
      <c r="AN1265">
        <v>3</v>
      </c>
      <c r="AO1265" s="2">
        <v>50</v>
      </c>
    </row>
    <row r="1266" spans="1:41">
      <c r="A1266" s="2">
        <v>1446000</v>
      </c>
      <c r="B1266">
        <f t="shared" si="304"/>
        <v>24.1</v>
      </c>
      <c r="C1266" s="16">
        <v>1498881970</v>
      </c>
      <c r="D1266" s="6">
        <f t="shared" si="305"/>
        <v>42917.170949074076</v>
      </c>
      <c r="E1266" s="20">
        <v>180</v>
      </c>
      <c r="F1266" s="21">
        <v>-5344</v>
      </c>
      <c r="G1266" s="22">
        <v>-3240</v>
      </c>
      <c r="H1266">
        <f t="shared" si="306"/>
        <v>1.0986328125E-2</v>
      </c>
      <c r="I1266">
        <f t="shared" si="307"/>
        <v>-0.326171875</v>
      </c>
      <c r="J1266" s="2">
        <f t="shared" si="308"/>
        <v>-0.19775390625</v>
      </c>
      <c r="K1266" s="16">
        <v>1644</v>
      </c>
      <c r="L1266" s="16">
        <v>4951</v>
      </c>
      <c r="M1266" s="16">
        <v>4902</v>
      </c>
      <c r="N1266" s="18">
        <f t="shared" si="309"/>
        <v>12.530487804878049</v>
      </c>
      <c r="O1266">
        <f t="shared" si="310"/>
        <v>37.736280487804883</v>
      </c>
      <c r="P1266" s="2">
        <f t="shared" si="311"/>
        <v>37.362804878048784</v>
      </c>
      <c r="Q1266" s="14">
        <v>6</v>
      </c>
      <c r="R1266" s="14">
        <v>192</v>
      </c>
      <c r="S1266" s="27">
        <v>130</v>
      </c>
      <c r="T1266" s="18">
        <f t="shared" si="312"/>
        <v>0.90022505626406601</v>
      </c>
      <c r="U1266" s="12">
        <f t="shared" si="313"/>
        <v>28.807201800450112</v>
      </c>
      <c r="V1266" s="2">
        <f t="shared" si="314"/>
        <v>19.504876219054765</v>
      </c>
      <c r="W1266" s="39">
        <f t="shared" si="315"/>
        <v>18.679669917479366</v>
      </c>
      <c r="X1266" s="39">
        <f t="shared" si="316"/>
        <v>9.3773443360840112</v>
      </c>
      <c r="Y1266" s="39">
        <f t="shared" si="317"/>
        <v>20.630157539384847</v>
      </c>
      <c r="Z1266" s="7">
        <f t="shared" si="318"/>
        <v>129.90145054082467</v>
      </c>
      <c r="AA1266" s="16">
        <v>-224</v>
      </c>
      <c r="AB1266" s="57">
        <f t="shared" si="319"/>
        <v>20.329080180908736</v>
      </c>
      <c r="AC1266" s="2">
        <v>7</v>
      </c>
      <c r="AD1266" s="7">
        <v>4799</v>
      </c>
      <c r="AE1266">
        <v>1039</v>
      </c>
      <c r="AF1266">
        <v>871</v>
      </c>
      <c r="AG1266">
        <v>757</v>
      </c>
      <c r="AH1266" s="2">
        <v>577</v>
      </c>
      <c r="AI1266" s="7">
        <v>16</v>
      </c>
      <c r="AJ1266">
        <v>170</v>
      </c>
      <c r="AK1266">
        <v>0</v>
      </c>
      <c r="AL1266">
        <v>17</v>
      </c>
      <c r="AM1266">
        <v>52</v>
      </c>
      <c r="AN1266">
        <v>13</v>
      </c>
      <c r="AO1266" s="2">
        <v>289</v>
      </c>
    </row>
    <row r="1267" spans="1:41">
      <c r="A1267" s="2">
        <v>1447000</v>
      </c>
      <c r="B1267">
        <f t="shared" si="304"/>
        <v>24.116666666666667</v>
      </c>
      <c r="C1267" s="16">
        <v>1498881971</v>
      </c>
      <c r="D1267" s="6">
        <f t="shared" si="305"/>
        <v>42917.170960648145</v>
      </c>
      <c r="E1267" s="20">
        <v>792</v>
      </c>
      <c r="F1267" s="21">
        <v>-14544</v>
      </c>
      <c r="G1267" s="22">
        <v>-4652</v>
      </c>
      <c r="H1267">
        <f t="shared" si="306"/>
        <v>4.833984375E-2</v>
      </c>
      <c r="I1267">
        <f t="shared" si="307"/>
        <v>-0.8876953125</v>
      </c>
      <c r="J1267" s="2">
        <f t="shared" si="308"/>
        <v>-0.283935546875</v>
      </c>
      <c r="K1267" s="16">
        <v>1009</v>
      </c>
      <c r="L1267" s="16">
        <v>-3032</v>
      </c>
      <c r="M1267" s="16">
        <v>-4529</v>
      </c>
      <c r="N1267" s="18">
        <f t="shared" si="309"/>
        <v>7.6905487804878057</v>
      </c>
      <c r="O1267">
        <f t="shared" si="310"/>
        <v>-23.109756097560979</v>
      </c>
      <c r="P1267" s="2">
        <f t="shared" si="311"/>
        <v>-34.519817073170735</v>
      </c>
      <c r="Q1267" s="14">
        <v>91</v>
      </c>
      <c r="R1267" s="14">
        <v>159</v>
      </c>
      <c r="S1267" s="27">
        <v>79</v>
      </c>
      <c r="T1267" s="18">
        <f t="shared" si="312"/>
        <v>13.653413353338335</v>
      </c>
      <c r="U1267" s="12">
        <f t="shared" si="313"/>
        <v>23.855963990997751</v>
      </c>
      <c r="V1267" s="2">
        <f t="shared" si="314"/>
        <v>11.852963240810203</v>
      </c>
      <c r="W1267" s="39">
        <f t="shared" si="315"/>
        <v>31.432858214553633</v>
      </c>
      <c r="X1267" s="39">
        <f t="shared" si="316"/>
        <v>4.4261065266316493</v>
      </c>
      <c r="Y1267" s="39">
        <f t="shared" si="317"/>
        <v>12.978244561140283</v>
      </c>
      <c r="Z1267" s="7">
        <f t="shared" si="318"/>
        <v>156.50598200346064</v>
      </c>
      <c r="AA1267" s="16">
        <v>-208</v>
      </c>
      <c r="AB1267" s="57">
        <f t="shared" si="319"/>
        <v>20.377003025129543</v>
      </c>
      <c r="AC1267" s="2">
        <v>7</v>
      </c>
      <c r="AD1267" s="7">
        <v>4805</v>
      </c>
      <c r="AE1267">
        <v>1649</v>
      </c>
      <c r="AF1267">
        <v>1349</v>
      </c>
      <c r="AG1267">
        <v>1165</v>
      </c>
      <c r="AH1267" s="2">
        <v>984</v>
      </c>
      <c r="AI1267" s="7">
        <v>16</v>
      </c>
      <c r="AJ1267">
        <v>182</v>
      </c>
      <c r="AK1267">
        <v>0</v>
      </c>
      <c r="AL1267">
        <v>16</v>
      </c>
      <c r="AM1267">
        <v>70</v>
      </c>
      <c r="AN1267">
        <v>8</v>
      </c>
      <c r="AO1267" s="2">
        <v>155</v>
      </c>
    </row>
    <row r="1268" spans="1:41">
      <c r="A1268" s="2">
        <v>1448000</v>
      </c>
      <c r="B1268">
        <f t="shared" si="304"/>
        <v>24.133333333333333</v>
      </c>
      <c r="C1268" s="16">
        <v>1498881972</v>
      </c>
      <c r="D1268" s="6">
        <f t="shared" si="305"/>
        <v>42917.170972222222</v>
      </c>
      <c r="E1268" s="20">
        <v>-44</v>
      </c>
      <c r="F1268" s="21">
        <v>-12172</v>
      </c>
      <c r="G1268" s="22">
        <v>-3884</v>
      </c>
      <c r="H1268">
        <f t="shared" si="306"/>
        <v>-2.685546875E-3</v>
      </c>
      <c r="I1268">
        <f t="shared" si="307"/>
        <v>-0.742919921875</v>
      </c>
      <c r="J1268" s="2">
        <f t="shared" si="308"/>
        <v>-0.237060546875</v>
      </c>
      <c r="K1268" s="16">
        <v>-9937</v>
      </c>
      <c r="L1268" s="16">
        <v>-10959</v>
      </c>
      <c r="M1268" s="16">
        <v>-5130</v>
      </c>
      <c r="N1268" s="18">
        <f t="shared" si="309"/>
        <v>-75.739329268292693</v>
      </c>
      <c r="O1268">
        <f t="shared" si="310"/>
        <v>-83.528963414634148</v>
      </c>
      <c r="P1268" s="2">
        <f t="shared" si="311"/>
        <v>-39.100609756097562</v>
      </c>
      <c r="Q1268" s="14">
        <v>-44</v>
      </c>
      <c r="R1268" s="14">
        <v>260</v>
      </c>
      <c r="S1268" s="27">
        <v>-58</v>
      </c>
      <c r="T1268" s="18">
        <f t="shared" si="312"/>
        <v>-6.601650412603151</v>
      </c>
      <c r="U1268" s="12">
        <f t="shared" si="313"/>
        <v>39.00975243810953</v>
      </c>
      <c r="V1268" s="2">
        <f t="shared" si="314"/>
        <v>-8.7021755438859714</v>
      </c>
      <c r="W1268" s="39">
        <f t="shared" si="315"/>
        <v>11.177794448612149</v>
      </c>
      <c r="X1268" s="39">
        <f t="shared" si="316"/>
        <v>19.579894973743428</v>
      </c>
      <c r="Y1268" s="39">
        <f t="shared" si="317"/>
        <v>-7.5768942235558914</v>
      </c>
      <c r="Z1268" s="7">
        <f t="shared" si="318"/>
        <v>215.74239668250408</v>
      </c>
      <c r="AA1268" s="16">
        <v>-272</v>
      </c>
      <c r="AB1268" s="57">
        <f t="shared" si="319"/>
        <v>20.185311648246323</v>
      </c>
      <c r="AC1268" s="2">
        <v>7</v>
      </c>
      <c r="AD1268" s="7">
        <v>4812</v>
      </c>
      <c r="AE1268">
        <v>625</v>
      </c>
      <c r="AF1268">
        <v>545</v>
      </c>
      <c r="AG1268">
        <v>478</v>
      </c>
      <c r="AH1268" s="2">
        <v>314</v>
      </c>
      <c r="AI1268" s="7">
        <v>16</v>
      </c>
      <c r="AJ1268">
        <v>98</v>
      </c>
      <c r="AK1268">
        <v>13</v>
      </c>
      <c r="AL1268">
        <v>55</v>
      </c>
      <c r="AM1268">
        <v>434</v>
      </c>
      <c r="AN1268">
        <v>21</v>
      </c>
      <c r="AO1268" s="2">
        <v>12</v>
      </c>
    </row>
    <row r="1269" spans="1:41">
      <c r="A1269" s="2">
        <v>1449000</v>
      </c>
      <c r="B1269">
        <f t="shared" si="304"/>
        <v>24.15</v>
      </c>
      <c r="C1269" s="16">
        <v>1498881973</v>
      </c>
      <c r="D1269" s="6">
        <f t="shared" si="305"/>
        <v>42917.170983796299</v>
      </c>
      <c r="E1269" s="20">
        <v>-564</v>
      </c>
      <c r="F1269" s="21">
        <v>-11192</v>
      </c>
      <c r="G1269" s="22">
        <v>-3660</v>
      </c>
      <c r="H1269">
        <f t="shared" si="306"/>
        <v>-3.4423828125E-2</v>
      </c>
      <c r="I1269">
        <f t="shared" si="307"/>
        <v>-0.68310546875</v>
      </c>
      <c r="J1269" s="2">
        <f t="shared" si="308"/>
        <v>-0.223388671875</v>
      </c>
      <c r="K1269" s="16">
        <v>955</v>
      </c>
      <c r="L1269" s="16">
        <v>-8968</v>
      </c>
      <c r="M1269" s="16">
        <v>-3312</v>
      </c>
      <c r="N1269" s="18">
        <f t="shared" si="309"/>
        <v>7.2789634146341466</v>
      </c>
      <c r="O1269">
        <f t="shared" si="310"/>
        <v>-68.353658536585371</v>
      </c>
      <c r="P1269" s="2">
        <f t="shared" si="311"/>
        <v>-25.243902439024392</v>
      </c>
      <c r="Q1269" s="14">
        <v>-154</v>
      </c>
      <c r="R1269" s="14">
        <v>268</v>
      </c>
      <c r="S1269" s="27">
        <v>-20</v>
      </c>
      <c r="T1269" s="18">
        <f t="shared" si="312"/>
        <v>-23.105776444111029</v>
      </c>
      <c r="U1269" s="12">
        <f t="shared" si="313"/>
        <v>40.210052513128282</v>
      </c>
      <c r="V1269" s="2">
        <f t="shared" si="314"/>
        <v>-3.0007501875468865</v>
      </c>
      <c r="W1269" s="39">
        <f t="shared" si="315"/>
        <v>-5.3263315828957296</v>
      </c>
      <c r="X1269" s="39">
        <f t="shared" si="316"/>
        <v>20.780195048762181</v>
      </c>
      <c r="Y1269" s="39">
        <f t="shared" si="317"/>
        <v>-1.8754688672168065</v>
      </c>
      <c r="Z1269" s="7">
        <f t="shared" si="318"/>
        <v>348.18221752068655</v>
      </c>
      <c r="AA1269" s="16">
        <v>-288</v>
      </c>
      <c r="AB1269" s="57">
        <f t="shared" si="319"/>
        <v>20.13738880402552</v>
      </c>
      <c r="AC1269" s="2">
        <v>7</v>
      </c>
      <c r="AD1269" s="7">
        <v>4814</v>
      </c>
      <c r="AE1269">
        <v>205</v>
      </c>
      <c r="AF1269">
        <v>239</v>
      </c>
      <c r="AG1269">
        <v>228</v>
      </c>
      <c r="AH1269" s="2">
        <v>78</v>
      </c>
      <c r="AI1269" s="7">
        <v>16</v>
      </c>
      <c r="AJ1269">
        <v>142</v>
      </c>
      <c r="AK1269">
        <v>34</v>
      </c>
      <c r="AL1269">
        <v>520</v>
      </c>
      <c r="AM1269">
        <v>23</v>
      </c>
      <c r="AN1269">
        <v>19</v>
      </c>
      <c r="AO1269" s="2">
        <v>4</v>
      </c>
    </row>
    <row r="1270" spans="1:41">
      <c r="A1270" s="2">
        <v>1450000</v>
      </c>
      <c r="B1270">
        <f t="shared" si="304"/>
        <v>24.166666666666668</v>
      </c>
      <c r="C1270" s="16">
        <v>1498881974</v>
      </c>
      <c r="D1270" s="6">
        <f t="shared" si="305"/>
        <v>42917.170995370368</v>
      </c>
      <c r="E1270" s="20">
        <v>408</v>
      </c>
      <c r="F1270" s="21">
        <v>-13824</v>
      </c>
      <c r="G1270" s="22">
        <v>-3308</v>
      </c>
      <c r="H1270">
        <f t="shared" si="306"/>
        <v>2.490234375E-2</v>
      </c>
      <c r="I1270">
        <f t="shared" si="307"/>
        <v>-0.84375</v>
      </c>
      <c r="J1270" s="2">
        <f t="shared" si="308"/>
        <v>-0.201904296875</v>
      </c>
      <c r="K1270" s="16">
        <v>-96</v>
      </c>
      <c r="L1270" s="16">
        <v>-11851</v>
      </c>
      <c r="M1270" s="16">
        <v>-6119</v>
      </c>
      <c r="N1270" s="18">
        <f t="shared" si="309"/>
        <v>-0.73170731707317083</v>
      </c>
      <c r="O1270">
        <f t="shared" si="310"/>
        <v>-90.327743902439039</v>
      </c>
      <c r="P1270" s="2">
        <f t="shared" si="311"/>
        <v>-46.638719512195124</v>
      </c>
      <c r="Q1270" s="14">
        <v>-264</v>
      </c>
      <c r="R1270" s="14">
        <v>252</v>
      </c>
      <c r="S1270" s="27">
        <v>-12</v>
      </c>
      <c r="T1270" s="18">
        <f t="shared" si="312"/>
        <v>-39.609902475618902</v>
      </c>
      <c r="U1270" s="12">
        <f t="shared" si="313"/>
        <v>37.80945236309077</v>
      </c>
      <c r="V1270" s="2">
        <f t="shared" si="314"/>
        <v>-1.800450112528132</v>
      </c>
      <c r="W1270" s="39">
        <f t="shared" si="315"/>
        <v>-21.830457614403603</v>
      </c>
      <c r="X1270" s="39">
        <f t="shared" si="316"/>
        <v>18.379594898724669</v>
      </c>
      <c r="Y1270" s="39">
        <f t="shared" si="317"/>
        <v>-0.67516879219805204</v>
      </c>
      <c r="Z1270" s="7">
        <f t="shared" si="318"/>
        <v>366.64048044160501</v>
      </c>
      <c r="AA1270" s="16">
        <v>-288</v>
      </c>
      <c r="AB1270" s="57">
        <f t="shared" si="319"/>
        <v>20.13738880402552</v>
      </c>
      <c r="AC1270" s="2">
        <v>7</v>
      </c>
      <c r="AD1270" s="7">
        <v>4821</v>
      </c>
      <c r="AE1270">
        <v>222</v>
      </c>
      <c r="AF1270">
        <v>262</v>
      </c>
      <c r="AG1270">
        <v>249</v>
      </c>
      <c r="AH1270" s="2">
        <v>85</v>
      </c>
      <c r="AI1270" s="7">
        <v>16</v>
      </c>
      <c r="AJ1270">
        <v>124</v>
      </c>
      <c r="AK1270">
        <v>0</v>
      </c>
      <c r="AL1270">
        <v>38</v>
      </c>
      <c r="AM1270">
        <v>6</v>
      </c>
      <c r="AN1270">
        <v>185</v>
      </c>
      <c r="AO1270" s="2">
        <v>25</v>
      </c>
    </row>
    <row r="1271" spans="1:41">
      <c r="A1271" s="2">
        <v>1451000</v>
      </c>
      <c r="B1271">
        <f t="shared" si="304"/>
        <v>24.183333333333334</v>
      </c>
      <c r="C1271" s="16">
        <v>1498881975</v>
      </c>
      <c r="D1271" s="6">
        <f t="shared" si="305"/>
        <v>42917.171006944445</v>
      </c>
      <c r="E1271" s="20">
        <v>352</v>
      </c>
      <c r="F1271" s="21">
        <v>-11152</v>
      </c>
      <c r="G1271" s="22">
        <v>-2988</v>
      </c>
      <c r="H1271">
        <f t="shared" si="306"/>
        <v>2.1484375E-2</v>
      </c>
      <c r="I1271">
        <f t="shared" si="307"/>
        <v>-0.6806640625</v>
      </c>
      <c r="J1271" s="2">
        <f t="shared" si="308"/>
        <v>-0.182373046875</v>
      </c>
      <c r="K1271" s="16">
        <v>-2722</v>
      </c>
      <c r="L1271" s="16">
        <v>-15090</v>
      </c>
      <c r="M1271" s="16">
        <v>-7956</v>
      </c>
      <c r="N1271" s="18">
        <f t="shared" si="309"/>
        <v>-20.746951219512198</v>
      </c>
      <c r="O1271">
        <f t="shared" si="310"/>
        <v>-115.01524390243904</v>
      </c>
      <c r="P1271" s="2">
        <f t="shared" si="311"/>
        <v>-60.640243902439032</v>
      </c>
      <c r="Q1271" s="14">
        <v>-79</v>
      </c>
      <c r="R1271" s="14">
        <v>203</v>
      </c>
      <c r="S1271" s="27">
        <v>149</v>
      </c>
      <c r="T1271" s="18">
        <f t="shared" si="312"/>
        <v>-11.852963240810203</v>
      </c>
      <c r="U1271" s="12">
        <f t="shared" si="313"/>
        <v>30.4576144036009</v>
      </c>
      <c r="V1271" s="2">
        <f t="shared" si="314"/>
        <v>22.355588897224305</v>
      </c>
      <c r="W1271" s="39">
        <f t="shared" si="315"/>
        <v>5.926481620405097</v>
      </c>
      <c r="X1271" s="39">
        <f t="shared" si="316"/>
        <v>11.027756939234798</v>
      </c>
      <c r="Y1271" s="39">
        <f t="shared" si="317"/>
        <v>23.480870217554383</v>
      </c>
      <c r="Z1271" s="7">
        <f t="shared" si="318"/>
        <v>100.58617661506831</v>
      </c>
      <c r="AA1271" s="16">
        <v>-176</v>
      </c>
      <c r="AB1271" s="57">
        <f t="shared" si="319"/>
        <v>20.47284871357115</v>
      </c>
      <c r="AC1271" s="2">
        <v>7</v>
      </c>
      <c r="AD1271" s="7">
        <v>4827</v>
      </c>
      <c r="AE1271">
        <v>632</v>
      </c>
      <c r="AF1271">
        <v>549</v>
      </c>
      <c r="AG1271">
        <v>480</v>
      </c>
      <c r="AH1271" s="2">
        <v>321</v>
      </c>
      <c r="AI1271" s="7">
        <v>16</v>
      </c>
      <c r="AJ1271">
        <v>107</v>
      </c>
      <c r="AK1271">
        <v>0</v>
      </c>
      <c r="AL1271">
        <v>13</v>
      </c>
      <c r="AM1271">
        <v>51</v>
      </c>
      <c r="AN1271">
        <v>10</v>
      </c>
      <c r="AO1271" s="2">
        <v>201</v>
      </c>
    </row>
    <row r="1272" spans="1:41">
      <c r="A1272" s="2">
        <v>1452000</v>
      </c>
      <c r="B1272">
        <f t="shared" si="304"/>
        <v>24.2</v>
      </c>
      <c r="C1272" s="16">
        <v>1498881976</v>
      </c>
      <c r="D1272" s="6">
        <f t="shared" si="305"/>
        <v>42917.171018518522</v>
      </c>
      <c r="E1272" s="20">
        <v>-96</v>
      </c>
      <c r="F1272" s="21">
        <v>-13148</v>
      </c>
      <c r="G1272" s="22">
        <v>-3320</v>
      </c>
      <c r="H1272">
        <f t="shared" si="306"/>
        <v>-5.859375E-3</v>
      </c>
      <c r="I1272">
        <f t="shared" si="307"/>
        <v>-0.802490234375</v>
      </c>
      <c r="J1272" s="2">
        <f t="shared" si="308"/>
        <v>-0.20263671875</v>
      </c>
      <c r="K1272" s="16">
        <v>2839</v>
      </c>
      <c r="L1272" s="16">
        <v>-13234</v>
      </c>
      <c r="M1272" s="16">
        <v>-100</v>
      </c>
      <c r="N1272" s="18">
        <f t="shared" si="309"/>
        <v>21.638719512195124</v>
      </c>
      <c r="O1272">
        <f t="shared" si="310"/>
        <v>-100.8689024390244</v>
      </c>
      <c r="P1272" s="2">
        <f t="shared" si="311"/>
        <v>-0.76219512195121952</v>
      </c>
      <c r="Q1272" s="14">
        <v>7</v>
      </c>
      <c r="R1272" s="14">
        <v>229</v>
      </c>
      <c r="S1272" s="27">
        <v>-39</v>
      </c>
      <c r="T1272" s="18">
        <f t="shared" si="312"/>
        <v>1.0502625656414104</v>
      </c>
      <c r="U1272" s="12">
        <f t="shared" si="313"/>
        <v>34.358589647411854</v>
      </c>
      <c r="V1272" s="2">
        <f t="shared" si="314"/>
        <v>-5.8514628657164289</v>
      </c>
      <c r="W1272" s="39">
        <f t="shared" si="315"/>
        <v>18.829707426856711</v>
      </c>
      <c r="X1272" s="39">
        <f t="shared" si="316"/>
        <v>14.928732183045753</v>
      </c>
      <c r="Y1272" s="39">
        <f t="shared" si="317"/>
        <v>-4.7261815453863489</v>
      </c>
      <c r="Z1272" s="7">
        <f t="shared" si="318"/>
        <v>194.75495219851427</v>
      </c>
      <c r="AA1272" s="16">
        <v>-336</v>
      </c>
      <c r="AB1272" s="57">
        <f t="shared" si="319"/>
        <v>19.993620271363106</v>
      </c>
      <c r="AC1272" s="2">
        <v>7</v>
      </c>
      <c r="AD1272" s="7">
        <v>4832</v>
      </c>
      <c r="AE1272">
        <v>439</v>
      </c>
      <c r="AF1272">
        <v>416</v>
      </c>
      <c r="AG1272">
        <v>368</v>
      </c>
      <c r="AH1272" s="2">
        <v>198</v>
      </c>
      <c r="AI1272" s="7">
        <v>16</v>
      </c>
      <c r="AJ1272">
        <v>97</v>
      </c>
      <c r="AK1272">
        <v>20</v>
      </c>
      <c r="AL1272">
        <v>171</v>
      </c>
      <c r="AM1272">
        <v>270</v>
      </c>
      <c r="AN1272">
        <v>14</v>
      </c>
      <c r="AO1272" s="2">
        <v>6</v>
      </c>
    </row>
    <row r="1273" spans="1:41">
      <c r="A1273" s="2">
        <v>1453000</v>
      </c>
      <c r="B1273">
        <f t="shared" si="304"/>
        <v>24.216666666666665</v>
      </c>
      <c r="C1273" s="16">
        <v>1498881977</v>
      </c>
      <c r="D1273" s="6">
        <f t="shared" si="305"/>
        <v>42917.171030092592</v>
      </c>
      <c r="E1273" s="20">
        <v>-44</v>
      </c>
      <c r="F1273" s="21">
        <v>-11768</v>
      </c>
      <c r="G1273" s="22">
        <v>-2812</v>
      </c>
      <c r="H1273">
        <f t="shared" si="306"/>
        <v>-2.685546875E-3</v>
      </c>
      <c r="I1273">
        <f t="shared" si="307"/>
        <v>-0.71826171875</v>
      </c>
      <c r="J1273" s="2">
        <f t="shared" si="308"/>
        <v>-0.171630859375</v>
      </c>
      <c r="K1273" s="16">
        <v>-2698</v>
      </c>
      <c r="L1273" s="16">
        <v>-16982</v>
      </c>
      <c r="M1273" s="16">
        <v>-3551</v>
      </c>
      <c r="N1273" s="18">
        <f t="shared" si="309"/>
        <v>-20.564024390243905</v>
      </c>
      <c r="O1273">
        <f t="shared" si="310"/>
        <v>-129.4359756097561</v>
      </c>
      <c r="P1273" s="2">
        <f t="shared" si="311"/>
        <v>-27.065548780487806</v>
      </c>
      <c r="Q1273" s="14">
        <v>-333</v>
      </c>
      <c r="R1273" s="14">
        <v>227</v>
      </c>
      <c r="S1273" s="27">
        <v>-39</v>
      </c>
      <c r="T1273" s="18">
        <f t="shared" si="312"/>
        <v>-49.962490622655665</v>
      </c>
      <c r="U1273" s="12">
        <f t="shared" si="313"/>
        <v>34.058514628657164</v>
      </c>
      <c r="V1273" s="2">
        <f t="shared" si="314"/>
        <v>-5.8514628657164289</v>
      </c>
      <c r="W1273" s="39">
        <f t="shared" si="315"/>
        <v>-32.183045761440368</v>
      </c>
      <c r="X1273" s="39">
        <f t="shared" si="316"/>
        <v>14.628657164291063</v>
      </c>
      <c r="Y1273" s="39">
        <f t="shared" si="317"/>
        <v>-4.7261815453863489</v>
      </c>
      <c r="Z1273" s="7">
        <f t="shared" si="318"/>
        <v>359.74690347874071</v>
      </c>
      <c r="AA1273" s="16">
        <v>-256</v>
      </c>
      <c r="AB1273" s="57">
        <f t="shared" si="319"/>
        <v>20.233234492467126</v>
      </c>
      <c r="AC1273" s="2">
        <v>7</v>
      </c>
      <c r="AD1273" s="7">
        <v>4837</v>
      </c>
      <c r="AE1273">
        <v>194</v>
      </c>
      <c r="AF1273">
        <v>224</v>
      </c>
      <c r="AG1273">
        <v>215</v>
      </c>
      <c r="AH1273" s="2">
        <v>76</v>
      </c>
      <c r="AI1273" s="7">
        <v>16</v>
      </c>
      <c r="AJ1273">
        <v>155</v>
      </c>
      <c r="AK1273">
        <v>0</v>
      </c>
      <c r="AL1273">
        <v>98</v>
      </c>
      <c r="AM1273">
        <v>4</v>
      </c>
      <c r="AN1273">
        <v>541</v>
      </c>
      <c r="AO1273" s="2">
        <v>30</v>
      </c>
    </row>
    <row r="1274" spans="1:41">
      <c r="A1274" s="2">
        <v>1454000</v>
      </c>
      <c r="B1274">
        <f t="shared" si="304"/>
        <v>24.233333333333334</v>
      </c>
      <c r="C1274" s="16">
        <v>1498881978</v>
      </c>
      <c r="D1274" s="6">
        <f t="shared" si="305"/>
        <v>42917.171041666668</v>
      </c>
      <c r="E1274" s="20">
        <v>-544</v>
      </c>
      <c r="F1274" s="21">
        <v>-12348</v>
      </c>
      <c r="G1274" s="22">
        <v>-2696</v>
      </c>
      <c r="H1274">
        <f t="shared" si="306"/>
        <v>-3.3203125E-2</v>
      </c>
      <c r="I1274">
        <f t="shared" si="307"/>
        <v>-0.753662109375</v>
      </c>
      <c r="J1274" s="2">
        <f t="shared" si="308"/>
        <v>-0.16455078125</v>
      </c>
      <c r="K1274" s="16">
        <v>411</v>
      </c>
      <c r="L1274" s="16">
        <v>-14532</v>
      </c>
      <c r="M1274" s="16">
        <v>-2778</v>
      </c>
      <c r="N1274" s="18">
        <f t="shared" si="309"/>
        <v>3.1326219512195124</v>
      </c>
      <c r="O1274">
        <f t="shared" si="310"/>
        <v>-110.76219512195122</v>
      </c>
      <c r="P1274" s="2">
        <f t="shared" si="311"/>
        <v>-21.17378048780488</v>
      </c>
      <c r="Q1274" s="14">
        <v>-10</v>
      </c>
      <c r="R1274" s="14">
        <v>204</v>
      </c>
      <c r="S1274" s="27">
        <v>134</v>
      </c>
      <c r="T1274" s="18">
        <f t="shared" si="312"/>
        <v>-1.5003750937734432</v>
      </c>
      <c r="U1274" s="12">
        <f t="shared" si="313"/>
        <v>30.607651912978245</v>
      </c>
      <c r="V1274" s="2">
        <f t="shared" si="314"/>
        <v>20.105026256564141</v>
      </c>
      <c r="W1274" s="39">
        <f t="shared" si="315"/>
        <v>16.279069767441857</v>
      </c>
      <c r="X1274" s="39">
        <f t="shared" si="316"/>
        <v>11.177794448612143</v>
      </c>
      <c r="Y1274" s="39">
        <f t="shared" si="317"/>
        <v>21.230307576894219</v>
      </c>
      <c r="Z1274" s="7">
        <f t="shared" si="318"/>
        <v>125.00163456556407</v>
      </c>
      <c r="AA1274" s="16">
        <v>-224</v>
      </c>
      <c r="AB1274" s="57">
        <f t="shared" si="319"/>
        <v>20.329080180908736</v>
      </c>
      <c r="AC1274" s="2">
        <v>7</v>
      </c>
      <c r="AD1274" s="7">
        <v>4842</v>
      </c>
      <c r="AE1274">
        <v>1110</v>
      </c>
      <c r="AF1274">
        <v>917</v>
      </c>
      <c r="AG1274">
        <v>788</v>
      </c>
      <c r="AH1274" s="2">
        <v>610</v>
      </c>
      <c r="AI1274" s="7">
        <v>16</v>
      </c>
      <c r="AJ1274">
        <v>149</v>
      </c>
      <c r="AK1274">
        <v>0</v>
      </c>
      <c r="AL1274">
        <v>17</v>
      </c>
      <c r="AM1274">
        <v>14</v>
      </c>
      <c r="AN1274">
        <v>23</v>
      </c>
      <c r="AO1274" s="2">
        <v>389</v>
      </c>
    </row>
    <row r="1275" spans="1:41">
      <c r="A1275" s="2">
        <v>1455000</v>
      </c>
      <c r="B1275">
        <f t="shared" si="304"/>
        <v>24.25</v>
      </c>
      <c r="C1275" s="16">
        <v>1498881979</v>
      </c>
      <c r="D1275" s="6">
        <f t="shared" si="305"/>
        <v>42917.171053240745</v>
      </c>
      <c r="E1275" s="20">
        <v>864</v>
      </c>
      <c r="F1275" s="21">
        <v>-15148</v>
      </c>
      <c r="G1275" s="22">
        <v>-3300</v>
      </c>
      <c r="H1275">
        <f t="shared" si="306"/>
        <v>5.2734375E-2</v>
      </c>
      <c r="I1275">
        <f t="shared" si="307"/>
        <v>-0.924560546875</v>
      </c>
      <c r="J1275" s="2">
        <f t="shared" si="308"/>
        <v>-0.201416015625</v>
      </c>
      <c r="K1275" s="16">
        <v>-6661</v>
      </c>
      <c r="L1275" s="16">
        <v>-12587</v>
      </c>
      <c r="M1275" s="16">
        <v>8902</v>
      </c>
      <c r="N1275" s="18">
        <f t="shared" si="309"/>
        <v>-50.769817073170735</v>
      </c>
      <c r="O1275">
        <f t="shared" si="310"/>
        <v>-95.937500000000014</v>
      </c>
      <c r="P1275" s="2">
        <f t="shared" si="311"/>
        <v>67.850609756097569</v>
      </c>
      <c r="Q1275" s="14">
        <v>80</v>
      </c>
      <c r="R1275" s="14">
        <v>190</v>
      </c>
      <c r="S1275" s="27">
        <v>-44</v>
      </c>
      <c r="T1275" s="18">
        <f t="shared" si="312"/>
        <v>12.003000750187546</v>
      </c>
      <c r="U1275" s="12">
        <f t="shared" si="313"/>
        <v>28.507126781695423</v>
      </c>
      <c r="V1275" s="2">
        <f t="shared" si="314"/>
        <v>-6.601650412603151</v>
      </c>
      <c r="W1275" s="39">
        <f t="shared" si="315"/>
        <v>29.782445611402846</v>
      </c>
      <c r="X1275" s="39">
        <f t="shared" si="316"/>
        <v>9.0772693173293213</v>
      </c>
      <c r="Y1275" s="39">
        <f t="shared" si="317"/>
        <v>-5.476369092273071</v>
      </c>
      <c r="Z1275" s="7">
        <f t="shared" si="318"/>
        <v>190.91086416085776</v>
      </c>
      <c r="AA1275" s="16">
        <v>-272</v>
      </c>
      <c r="AB1275" s="57">
        <f t="shared" si="319"/>
        <v>20.185311648246323</v>
      </c>
      <c r="AC1275" s="2">
        <v>7</v>
      </c>
      <c r="AD1275" s="7">
        <v>4851</v>
      </c>
      <c r="AE1275">
        <v>666</v>
      </c>
      <c r="AF1275">
        <v>581</v>
      </c>
      <c r="AG1275">
        <v>505</v>
      </c>
      <c r="AH1275" s="2">
        <v>328</v>
      </c>
      <c r="AI1275" s="7">
        <v>16</v>
      </c>
      <c r="AJ1275">
        <v>79</v>
      </c>
      <c r="AK1275">
        <v>40</v>
      </c>
      <c r="AL1275">
        <v>36</v>
      </c>
      <c r="AM1275">
        <v>407</v>
      </c>
      <c r="AN1275">
        <v>20</v>
      </c>
      <c r="AO1275" s="2">
        <v>8</v>
      </c>
    </row>
    <row r="1276" spans="1:41">
      <c r="A1276" s="2">
        <v>1456000</v>
      </c>
      <c r="B1276">
        <f t="shared" si="304"/>
        <v>24.266666666666666</v>
      </c>
      <c r="C1276" s="16">
        <v>1498881980</v>
      </c>
      <c r="D1276" s="6">
        <f t="shared" si="305"/>
        <v>42917.171064814815</v>
      </c>
      <c r="E1276" s="20">
        <v>600</v>
      </c>
      <c r="F1276" s="21">
        <v>-16384</v>
      </c>
      <c r="G1276" s="22">
        <v>-3928</v>
      </c>
      <c r="H1276">
        <f t="shared" si="306"/>
        <v>3.662109375E-2</v>
      </c>
      <c r="I1276">
        <f t="shared" si="307"/>
        <v>-1</v>
      </c>
      <c r="J1276" s="2">
        <f t="shared" si="308"/>
        <v>-0.23974609375</v>
      </c>
      <c r="K1276" s="16">
        <v>-710</v>
      </c>
      <c r="L1276" s="16">
        <v>-4575</v>
      </c>
      <c r="M1276" s="16">
        <v>3305</v>
      </c>
      <c r="N1276" s="18">
        <f t="shared" si="309"/>
        <v>-5.411585365853659</v>
      </c>
      <c r="O1276">
        <f t="shared" si="310"/>
        <v>-34.870426829268297</v>
      </c>
      <c r="P1276" s="2">
        <f t="shared" si="311"/>
        <v>25.190548780487806</v>
      </c>
      <c r="Q1276" s="14">
        <v>8</v>
      </c>
      <c r="R1276" s="14">
        <v>188</v>
      </c>
      <c r="S1276" s="27">
        <v>-152</v>
      </c>
      <c r="T1276" s="18">
        <f t="shared" si="312"/>
        <v>1.2003000750187547</v>
      </c>
      <c r="U1276" s="12">
        <f t="shared" si="313"/>
        <v>28.207051762940736</v>
      </c>
      <c r="V1276" s="2">
        <f t="shared" si="314"/>
        <v>-22.805701425356339</v>
      </c>
      <c r="W1276" s="39">
        <f t="shared" si="315"/>
        <v>18.979744936234056</v>
      </c>
      <c r="X1276" s="39">
        <f t="shared" si="316"/>
        <v>8.777194298574635</v>
      </c>
      <c r="Y1276" s="39">
        <f t="shared" si="317"/>
        <v>-21.680420105026258</v>
      </c>
      <c r="Z1276" s="7">
        <f t="shared" si="318"/>
        <v>231.10328455354102</v>
      </c>
      <c r="AA1276" s="16">
        <v>-224</v>
      </c>
      <c r="AB1276" s="57">
        <f t="shared" si="319"/>
        <v>20.329080180908736</v>
      </c>
      <c r="AC1276" s="2">
        <v>7</v>
      </c>
      <c r="AD1276" s="7">
        <v>4854</v>
      </c>
      <c r="AE1276">
        <v>273</v>
      </c>
      <c r="AF1276">
        <v>297</v>
      </c>
      <c r="AG1276">
        <v>272</v>
      </c>
      <c r="AH1276" s="2">
        <v>108</v>
      </c>
      <c r="AI1276" s="7">
        <v>16</v>
      </c>
      <c r="AJ1276">
        <v>108</v>
      </c>
      <c r="AK1276">
        <v>83</v>
      </c>
      <c r="AL1276">
        <v>302</v>
      </c>
      <c r="AM1276">
        <v>95</v>
      </c>
      <c r="AN1276">
        <v>11</v>
      </c>
      <c r="AO1276" s="2">
        <v>2</v>
      </c>
    </row>
    <row r="1277" spans="1:41">
      <c r="A1277" s="2">
        <v>1457000</v>
      </c>
      <c r="B1277">
        <f t="shared" si="304"/>
        <v>24.283333333333335</v>
      </c>
      <c r="C1277" s="16">
        <v>1498881981</v>
      </c>
      <c r="D1277" s="6">
        <f t="shared" si="305"/>
        <v>42917.171076388884</v>
      </c>
      <c r="E1277" s="20">
        <v>-1816</v>
      </c>
      <c r="F1277" s="21">
        <v>-21168</v>
      </c>
      <c r="G1277" s="22">
        <v>-4228</v>
      </c>
      <c r="H1277">
        <f t="shared" si="306"/>
        <v>-0.11083984375</v>
      </c>
      <c r="I1277">
        <f t="shared" si="307"/>
        <v>-1.2919921875</v>
      </c>
      <c r="J1277" s="2">
        <f t="shared" si="308"/>
        <v>-0.258056640625</v>
      </c>
      <c r="K1277" s="16">
        <v>-3262</v>
      </c>
      <c r="L1277" s="16">
        <v>1814</v>
      </c>
      <c r="M1277" s="16">
        <v>-6862</v>
      </c>
      <c r="N1277" s="18">
        <f t="shared" si="309"/>
        <v>-24.862804878048781</v>
      </c>
      <c r="O1277">
        <f t="shared" si="310"/>
        <v>13.826219512195124</v>
      </c>
      <c r="P1277" s="2">
        <f t="shared" si="311"/>
        <v>-52.301829268292686</v>
      </c>
      <c r="Q1277" s="14">
        <v>-209</v>
      </c>
      <c r="R1277" s="14">
        <v>269</v>
      </c>
      <c r="S1277" s="27">
        <v>-35</v>
      </c>
      <c r="T1277" s="18">
        <f t="shared" si="312"/>
        <v>-31.357839459864966</v>
      </c>
      <c r="U1277" s="12">
        <f t="shared" si="313"/>
        <v>40.360090022505624</v>
      </c>
      <c r="V1277" s="2">
        <f t="shared" si="314"/>
        <v>-5.2513128282070518</v>
      </c>
      <c r="W1277" s="39">
        <f t="shared" si="315"/>
        <v>-13.578394598649666</v>
      </c>
      <c r="X1277" s="39">
        <f t="shared" si="316"/>
        <v>20.930232558139522</v>
      </c>
      <c r="Y1277" s="39">
        <f t="shared" si="317"/>
        <v>-4.1260315078769718</v>
      </c>
      <c r="Z1277" s="7">
        <f t="shared" si="318"/>
        <v>350.79549420933796</v>
      </c>
      <c r="AA1277" s="16">
        <v>-208</v>
      </c>
      <c r="AB1277" s="57">
        <f t="shared" si="319"/>
        <v>20.377003025129543</v>
      </c>
      <c r="AC1277" s="2">
        <v>7</v>
      </c>
      <c r="AD1277" s="7">
        <v>4859</v>
      </c>
      <c r="AE1277">
        <v>364</v>
      </c>
      <c r="AF1277">
        <v>342</v>
      </c>
      <c r="AG1277">
        <v>309</v>
      </c>
      <c r="AH1277" s="2">
        <v>169</v>
      </c>
      <c r="AI1277" s="7">
        <v>16</v>
      </c>
      <c r="AJ1277">
        <v>184</v>
      </c>
      <c r="AK1277">
        <v>0</v>
      </c>
      <c r="AL1277">
        <v>412</v>
      </c>
      <c r="AM1277">
        <v>97</v>
      </c>
      <c r="AN1277">
        <v>14</v>
      </c>
      <c r="AO1277" s="2">
        <v>7</v>
      </c>
    </row>
    <row r="1278" spans="1:41">
      <c r="A1278" s="2">
        <v>1458000</v>
      </c>
      <c r="B1278">
        <f t="shared" si="304"/>
        <v>24.3</v>
      </c>
      <c r="C1278" s="16">
        <v>1498881982</v>
      </c>
      <c r="D1278" s="6">
        <f t="shared" si="305"/>
        <v>42917.171087962968</v>
      </c>
      <c r="E1278" s="20">
        <v>1432</v>
      </c>
      <c r="F1278" s="21">
        <v>-16428</v>
      </c>
      <c r="G1278" s="22">
        <v>-3792</v>
      </c>
      <c r="H1278">
        <f t="shared" si="306"/>
        <v>8.740234375E-2</v>
      </c>
      <c r="I1278">
        <f t="shared" si="307"/>
        <v>-1.002685546875</v>
      </c>
      <c r="J1278" s="2">
        <f t="shared" si="308"/>
        <v>-0.2314453125</v>
      </c>
      <c r="K1278" s="16">
        <v>3352</v>
      </c>
      <c r="L1278" s="16">
        <v>170</v>
      </c>
      <c r="M1278" s="16">
        <v>1404</v>
      </c>
      <c r="N1278" s="18">
        <f t="shared" si="309"/>
        <v>25.54878048780488</v>
      </c>
      <c r="O1278">
        <f t="shared" si="310"/>
        <v>1.2957317073170733</v>
      </c>
      <c r="P1278" s="2">
        <f t="shared" si="311"/>
        <v>10.701219512195124</v>
      </c>
      <c r="Q1278" s="14">
        <v>-286</v>
      </c>
      <c r="R1278" s="14">
        <v>252</v>
      </c>
      <c r="S1278" s="27">
        <v>-76</v>
      </c>
      <c r="T1278" s="18">
        <f t="shared" si="312"/>
        <v>-42.910727681920477</v>
      </c>
      <c r="U1278" s="12">
        <f t="shared" si="313"/>
        <v>37.80945236309077</v>
      </c>
      <c r="V1278" s="2">
        <f t="shared" si="314"/>
        <v>-11.40285071267817</v>
      </c>
      <c r="W1278" s="39">
        <f t="shared" si="315"/>
        <v>-25.131282820705177</v>
      </c>
      <c r="X1278" s="39">
        <f t="shared" si="316"/>
        <v>18.379594898724669</v>
      </c>
      <c r="Y1278" s="39">
        <f t="shared" si="317"/>
        <v>-10.27756939234809</v>
      </c>
      <c r="Z1278" s="7">
        <f t="shared" si="318"/>
        <v>345.20341043629497</v>
      </c>
      <c r="AA1278" s="16">
        <v>-256</v>
      </c>
      <c r="AB1278" s="57">
        <f t="shared" si="319"/>
        <v>20.233234492467126</v>
      </c>
      <c r="AC1278" s="2">
        <v>7</v>
      </c>
      <c r="AD1278" s="7">
        <v>4864</v>
      </c>
      <c r="AE1278">
        <v>303</v>
      </c>
      <c r="AF1278">
        <v>306</v>
      </c>
      <c r="AG1278">
        <v>279</v>
      </c>
      <c r="AH1278" s="2">
        <v>126</v>
      </c>
      <c r="AI1278" s="7">
        <v>16</v>
      </c>
      <c r="AJ1278">
        <v>148</v>
      </c>
      <c r="AK1278">
        <v>6</v>
      </c>
      <c r="AL1278">
        <v>501</v>
      </c>
      <c r="AM1278">
        <v>92</v>
      </c>
      <c r="AN1278">
        <v>12</v>
      </c>
      <c r="AO1278" s="2">
        <v>10</v>
      </c>
    </row>
    <row r="1279" spans="1:41">
      <c r="A1279" s="2">
        <v>1459000</v>
      </c>
      <c r="B1279">
        <f t="shared" si="304"/>
        <v>24.316666666666666</v>
      </c>
      <c r="C1279" s="16">
        <v>1498881983</v>
      </c>
      <c r="D1279" s="6">
        <f t="shared" si="305"/>
        <v>42917.171099537038</v>
      </c>
      <c r="E1279" s="20">
        <v>148</v>
      </c>
      <c r="F1279" s="21">
        <v>-18788</v>
      </c>
      <c r="G1279" s="22">
        <v>-4136</v>
      </c>
      <c r="H1279">
        <f t="shared" si="306"/>
        <v>9.033203125E-3</v>
      </c>
      <c r="I1279">
        <f t="shared" si="307"/>
        <v>-1.146728515625</v>
      </c>
      <c r="J1279" s="2">
        <f t="shared" si="308"/>
        <v>-0.25244140625</v>
      </c>
      <c r="K1279" s="16">
        <v>6956</v>
      </c>
      <c r="L1279" s="16">
        <v>-1090</v>
      </c>
      <c r="M1279" s="16">
        <v>1927</v>
      </c>
      <c r="N1279" s="18">
        <f t="shared" si="309"/>
        <v>53.018292682926834</v>
      </c>
      <c r="O1279">
        <f t="shared" si="310"/>
        <v>-8.3079268292682933</v>
      </c>
      <c r="P1279" s="2">
        <f t="shared" si="311"/>
        <v>14.687500000000002</v>
      </c>
      <c r="Q1279" s="14">
        <v>-12</v>
      </c>
      <c r="R1279" s="14">
        <v>204</v>
      </c>
      <c r="S1279" s="27">
        <v>-146</v>
      </c>
      <c r="T1279" s="18">
        <f t="shared" si="312"/>
        <v>-1.800450112528132</v>
      </c>
      <c r="U1279" s="12">
        <f t="shared" si="313"/>
        <v>30.607651912978245</v>
      </c>
      <c r="V1279" s="2">
        <f t="shared" si="314"/>
        <v>-21.905476369092273</v>
      </c>
      <c r="W1279" s="39">
        <f t="shared" si="315"/>
        <v>15.978994748687168</v>
      </c>
      <c r="X1279" s="39">
        <f t="shared" si="316"/>
        <v>11.177794448612143</v>
      </c>
      <c r="Y1279" s="39">
        <f t="shared" si="317"/>
        <v>-20.780195048762195</v>
      </c>
      <c r="Z1279" s="7">
        <f t="shared" si="318"/>
        <v>234.91651141016746</v>
      </c>
      <c r="AA1279" s="16">
        <v>-288</v>
      </c>
      <c r="AB1279" s="57">
        <f t="shared" si="319"/>
        <v>20.13738880402552</v>
      </c>
      <c r="AC1279" s="2">
        <v>7</v>
      </c>
      <c r="AD1279" s="7">
        <v>4871</v>
      </c>
      <c r="AE1279">
        <v>268</v>
      </c>
      <c r="AF1279">
        <v>290</v>
      </c>
      <c r="AG1279">
        <v>265</v>
      </c>
      <c r="AH1279" s="2">
        <v>105</v>
      </c>
      <c r="AI1279" s="7">
        <v>16</v>
      </c>
      <c r="AJ1279">
        <v>90</v>
      </c>
      <c r="AK1279">
        <v>158</v>
      </c>
      <c r="AL1279">
        <v>99</v>
      </c>
      <c r="AM1279">
        <v>85</v>
      </c>
      <c r="AN1279">
        <v>10</v>
      </c>
      <c r="AO1279" s="2">
        <v>0</v>
      </c>
    </row>
    <row r="1280" spans="1:41">
      <c r="A1280" s="2">
        <v>1460000</v>
      </c>
      <c r="B1280">
        <f t="shared" si="304"/>
        <v>24.333333333333332</v>
      </c>
      <c r="C1280" s="16">
        <v>1498881984</v>
      </c>
      <c r="D1280" s="6">
        <f t="shared" si="305"/>
        <v>42917.171111111107</v>
      </c>
      <c r="E1280" s="20">
        <v>688</v>
      </c>
      <c r="F1280" s="21">
        <v>-16484</v>
      </c>
      <c r="G1280" s="22">
        <v>-3692</v>
      </c>
      <c r="H1280">
        <f t="shared" si="306"/>
        <v>4.19921875E-2</v>
      </c>
      <c r="I1280">
        <f t="shared" si="307"/>
        <v>-1.006103515625</v>
      </c>
      <c r="J1280" s="2">
        <f t="shared" si="308"/>
        <v>-0.225341796875</v>
      </c>
      <c r="K1280" s="16">
        <v>-7084</v>
      </c>
      <c r="L1280" s="16">
        <v>-3904</v>
      </c>
      <c r="M1280" s="16">
        <v>-10556</v>
      </c>
      <c r="N1280" s="18">
        <f t="shared" si="309"/>
        <v>-53.993902439024396</v>
      </c>
      <c r="O1280">
        <f t="shared" si="310"/>
        <v>-29.756097560975611</v>
      </c>
      <c r="P1280" s="2">
        <f t="shared" si="311"/>
        <v>-80.457317073170742</v>
      </c>
      <c r="Q1280" s="14">
        <v>-67</v>
      </c>
      <c r="R1280" s="14">
        <v>197</v>
      </c>
      <c r="S1280" s="27">
        <v>-211</v>
      </c>
      <c r="T1280" s="18">
        <f t="shared" si="312"/>
        <v>-10.052513128282071</v>
      </c>
      <c r="U1280" s="12">
        <f t="shared" si="313"/>
        <v>29.557389347336834</v>
      </c>
      <c r="V1280" s="2">
        <f t="shared" si="314"/>
        <v>-31.657914478619656</v>
      </c>
      <c r="W1280" s="39">
        <f t="shared" si="315"/>
        <v>7.7269317329332292</v>
      </c>
      <c r="X1280" s="39">
        <f t="shared" si="316"/>
        <v>10.127531882970732</v>
      </c>
      <c r="Y1280" s="39">
        <f t="shared" si="317"/>
        <v>-30.532633158289578</v>
      </c>
      <c r="Z1280" s="7">
        <f t="shared" si="318"/>
        <v>259.37575007677822</v>
      </c>
      <c r="AA1280" s="16">
        <v>-208</v>
      </c>
      <c r="AB1280" s="57">
        <f t="shared" si="319"/>
        <v>20.377003025129543</v>
      </c>
      <c r="AC1280" s="2">
        <v>7</v>
      </c>
      <c r="AD1280" s="7">
        <v>4875</v>
      </c>
      <c r="AE1280">
        <v>242</v>
      </c>
      <c r="AF1280">
        <v>274</v>
      </c>
      <c r="AG1280">
        <v>256</v>
      </c>
      <c r="AH1280" s="2">
        <v>93</v>
      </c>
      <c r="AI1280" s="7">
        <v>16</v>
      </c>
      <c r="AJ1280">
        <v>89</v>
      </c>
      <c r="AK1280">
        <v>34</v>
      </c>
      <c r="AL1280">
        <v>680</v>
      </c>
      <c r="AM1280">
        <v>30</v>
      </c>
      <c r="AN1280">
        <v>15</v>
      </c>
      <c r="AO1280" s="2">
        <v>8</v>
      </c>
    </row>
    <row r="1281" spans="1:41">
      <c r="A1281" s="2">
        <v>1461000</v>
      </c>
      <c r="B1281">
        <f t="shared" si="304"/>
        <v>24.35</v>
      </c>
      <c r="C1281" s="16">
        <v>1498881985</v>
      </c>
      <c r="D1281" s="6">
        <f t="shared" si="305"/>
        <v>42917.171122685184</v>
      </c>
      <c r="E1281" s="20">
        <v>-268</v>
      </c>
      <c r="F1281" s="21">
        <v>-9444</v>
      </c>
      <c r="G1281" s="22">
        <v>-1804</v>
      </c>
      <c r="H1281">
        <f t="shared" si="306"/>
        <v>-1.6357421875E-2</v>
      </c>
      <c r="I1281">
        <f t="shared" si="307"/>
        <v>-0.576416015625</v>
      </c>
      <c r="J1281" s="2">
        <f t="shared" si="308"/>
        <v>-0.110107421875</v>
      </c>
      <c r="K1281" s="16">
        <v>-7423</v>
      </c>
      <c r="L1281" s="16">
        <v>-4720</v>
      </c>
      <c r="M1281" s="16">
        <v>-1328</v>
      </c>
      <c r="N1281" s="18">
        <f t="shared" si="309"/>
        <v>-56.577743902439032</v>
      </c>
      <c r="O1281">
        <f t="shared" si="310"/>
        <v>-35.975609756097562</v>
      </c>
      <c r="P1281" s="2">
        <f t="shared" si="311"/>
        <v>-10.121951219512196</v>
      </c>
      <c r="Q1281" s="14">
        <v>-246</v>
      </c>
      <c r="R1281" s="14">
        <v>222</v>
      </c>
      <c r="S1281" s="27">
        <v>78</v>
      </c>
      <c r="T1281" s="18">
        <f t="shared" si="312"/>
        <v>-36.909227306826708</v>
      </c>
      <c r="U1281" s="12">
        <f t="shared" si="313"/>
        <v>33.308327081770443</v>
      </c>
      <c r="V1281" s="2">
        <f t="shared" si="314"/>
        <v>11.702925731432858</v>
      </c>
      <c r="W1281" s="39">
        <f t="shared" si="315"/>
        <v>-19.129782445611408</v>
      </c>
      <c r="X1281" s="39">
        <f t="shared" si="316"/>
        <v>13.878469617404342</v>
      </c>
      <c r="Y1281" s="39">
        <f t="shared" si="317"/>
        <v>12.828207051762938</v>
      </c>
      <c r="Z1281" s="7">
        <f t="shared" si="318"/>
        <v>26.947198225422312</v>
      </c>
      <c r="AA1281" s="16">
        <v>-272</v>
      </c>
      <c r="AB1281" s="57">
        <f t="shared" si="319"/>
        <v>20.185311648246323</v>
      </c>
      <c r="AC1281" s="2">
        <v>7</v>
      </c>
      <c r="AD1281" s="7">
        <v>4877</v>
      </c>
      <c r="AE1281">
        <v>224</v>
      </c>
      <c r="AF1281">
        <v>240</v>
      </c>
      <c r="AG1281">
        <v>224</v>
      </c>
      <c r="AH1281" s="2">
        <v>88</v>
      </c>
      <c r="AI1281" s="7">
        <v>16</v>
      </c>
      <c r="AJ1281">
        <v>221</v>
      </c>
      <c r="AK1281">
        <v>0</v>
      </c>
      <c r="AL1281">
        <v>486</v>
      </c>
      <c r="AM1281">
        <v>9</v>
      </c>
      <c r="AN1281">
        <v>129</v>
      </c>
      <c r="AO1281" s="2">
        <v>12</v>
      </c>
    </row>
    <row r="1282" spans="1:41">
      <c r="A1282" s="2">
        <v>1462000</v>
      </c>
      <c r="B1282">
        <f t="shared" si="304"/>
        <v>24.366666666666667</v>
      </c>
      <c r="C1282" s="16">
        <v>1498881986</v>
      </c>
      <c r="D1282" s="6">
        <f t="shared" si="305"/>
        <v>42917.171134259261</v>
      </c>
      <c r="E1282" s="20">
        <v>-288</v>
      </c>
      <c r="F1282" s="21">
        <v>-21900</v>
      </c>
      <c r="G1282" s="22">
        <v>-3452</v>
      </c>
      <c r="H1282">
        <f t="shared" si="306"/>
        <v>-1.7578125E-2</v>
      </c>
      <c r="I1282">
        <f t="shared" si="307"/>
        <v>-1.336669921875</v>
      </c>
      <c r="J1282" s="2">
        <f t="shared" si="308"/>
        <v>-0.210693359375</v>
      </c>
      <c r="K1282" s="16">
        <v>5017</v>
      </c>
      <c r="L1282" s="16">
        <v>-2437</v>
      </c>
      <c r="M1282" s="16">
        <v>-5926</v>
      </c>
      <c r="N1282" s="18">
        <f t="shared" si="309"/>
        <v>38.239329268292686</v>
      </c>
      <c r="O1282">
        <f t="shared" si="310"/>
        <v>-18.574695121951223</v>
      </c>
      <c r="P1282" s="2">
        <f t="shared" si="311"/>
        <v>-45.167682926829272</v>
      </c>
      <c r="Q1282" s="14">
        <v>-234</v>
      </c>
      <c r="R1282" s="14">
        <v>226</v>
      </c>
      <c r="S1282" s="27">
        <v>110</v>
      </c>
      <c r="T1282" s="18">
        <f t="shared" si="312"/>
        <v>-35.108777194298575</v>
      </c>
      <c r="U1282" s="12">
        <f t="shared" si="313"/>
        <v>33.908477119279823</v>
      </c>
      <c r="V1282" s="2">
        <f t="shared" si="314"/>
        <v>16.504126031507877</v>
      </c>
      <c r="W1282" s="39">
        <f t="shared" si="315"/>
        <v>-17.329332333083276</v>
      </c>
      <c r="X1282" s="39">
        <f t="shared" si="316"/>
        <v>14.478619654913722</v>
      </c>
      <c r="Y1282" s="39">
        <f t="shared" si="317"/>
        <v>17.629407351837955</v>
      </c>
      <c r="Z1282" s="7">
        <f t="shared" si="318"/>
        <v>39.143339399361622</v>
      </c>
      <c r="AA1282" s="16">
        <v>-288</v>
      </c>
      <c r="AB1282" s="57">
        <f t="shared" si="319"/>
        <v>20.13738880402552</v>
      </c>
      <c r="AC1282" s="2">
        <v>7</v>
      </c>
      <c r="AD1282" s="7">
        <v>4882</v>
      </c>
      <c r="AE1282">
        <v>221</v>
      </c>
      <c r="AF1282">
        <v>257</v>
      </c>
      <c r="AG1282">
        <v>245</v>
      </c>
      <c r="AH1282" s="2">
        <v>86</v>
      </c>
      <c r="AI1282" s="7">
        <v>16</v>
      </c>
      <c r="AJ1282">
        <v>137</v>
      </c>
      <c r="AK1282">
        <v>0</v>
      </c>
      <c r="AL1282">
        <v>89</v>
      </c>
      <c r="AM1282">
        <v>7</v>
      </c>
      <c r="AN1282">
        <v>230</v>
      </c>
      <c r="AO1282" s="2">
        <v>22</v>
      </c>
    </row>
    <row r="1283" spans="1:41">
      <c r="A1283" s="2">
        <v>1463000</v>
      </c>
      <c r="B1283">
        <f t="shared" ref="B1283:B1333" si="320">A1283/1000/60</f>
        <v>24.383333333333333</v>
      </c>
      <c r="C1283" s="16">
        <v>1498881987</v>
      </c>
      <c r="D1283" s="6">
        <f t="shared" ref="D1283:D1333" si="321">(C1283) / 86400 + 25569</f>
        <v>42917.17114583333</v>
      </c>
      <c r="E1283" s="20">
        <v>-956</v>
      </c>
      <c r="F1283" s="21">
        <v>-16304</v>
      </c>
      <c r="G1283" s="22">
        <v>-3036</v>
      </c>
      <c r="H1283">
        <f t="shared" ref="H1283:H1333" si="322">E1283/16384</f>
        <v>-5.8349609375E-2</v>
      </c>
      <c r="I1283">
        <f t="shared" ref="I1283:I1333" si="323">F1283/16384</f>
        <v>-0.9951171875</v>
      </c>
      <c r="J1283" s="2">
        <f t="shared" ref="J1283:J1333" si="324">G1283/16384</f>
        <v>-0.185302734375</v>
      </c>
      <c r="K1283" s="16">
        <v>-3457</v>
      </c>
      <c r="L1283" s="16">
        <v>-5509</v>
      </c>
      <c r="M1283" s="16">
        <v>-3232</v>
      </c>
      <c r="N1283" s="18">
        <f t="shared" ref="N1283:N1333" si="325">K1283/131.2</f>
        <v>-26.349085365853661</v>
      </c>
      <c r="O1283">
        <f t="shared" ref="O1283:O1333" si="326">L1283/131.2</f>
        <v>-41.989329268292686</v>
      </c>
      <c r="P1283" s="2">
        <f t="shared" ref="P1283:P1333" si="327">M1283/131.2</f>
        <v>-24.634146341463417</v>
      </c>
      <c r="Q1283" s="14">
        <v>-320</v>
      </c>
      <c r="R1283" s="14">
        <v>138</v>
      </c>
      <c r="S1283" s="27">
        <v>142</v>
      </c>
      <c r="T1283" s="18">
        <f t="shared" ref="T1283:T1333" si="328">Q1283/6.665</f>
        <v>-48.012003000750184</v>
      </c>
      <c r="U1283" s="12">
        <f t="shared" ref="U1283:U1333" si="329">R1283/6.665</f>
        <v>20.705176294073517</v>
      </c>
      <c r="V1283" s="2">
        <f t="shared" ref="V1283:V1333" si="330">S1283/6.665</f>
        <v>21.305326331582897</v>
      </c>
      <c r="W1283" s="39">
        <f t="shared" ref="W1283:W1335" si="331">T1283-(-17.7794448612153)</f>
        <v>-30.232558139534884</v>
      </c>
      <c r="X1283" s="39">
        <f t="shared" ref="X1283:X1335" si="332">U1283-(19.4298574643661)</f>
        <v>1.2753188297074161</v>
      </c>
      <c r="Y1283" s="39">
        <f t="shared" ref="Y1283:Y1335" si="333">V1283-(-1.12528132033008)</f>
        <v>22.430607651912979</v>
      </c>
      <c r="Z1283" s="7">
        <f t="shared" ref="Z1283:Z1335" si="334">180-(ATAN2(W1283,Y1283)*60)</f>
        <v>29.803629265155166</v>
      </c>
      <c r="AA1283" s="16">
        <v>-256</v>
      </c>
      <c r="AB1283" s="57">
        <f t="shared" ref="AB1283:AB1333" si="335">(AA1283/333.87)+21</f>
        <v>20.233234492467126</v>
      </c>
      <c r="AC1283" s="2">
        <v>6</v>
      </c>
      <c r="AD1283" s="7">
        <v>4886</v>
      </c>
      <c r="AE1283">
        <v>216</v>
      </c>
      <c r="AF1283">
        <v>241</v>
      </c>
      <c r="AG1283">
        <v>228</v>
      </c>
      <c r="AH1283" s="2">
        <v>86</v>
      </c>
      <c r="AI1283" s="7">
        <v>16</v>
      </c>
      <c r="AJ1283">
        <v>124</v>
      </c>
      <c r="AK1283">
        <v>0</v>
      </c>
      <c r="AL1283">
        <v>13</v>
      </c>
      <c r="AM1283">
        <v>5</v>
      </c>
      <c r="AN1283">
        <v>247</v>
      </c>
      <c r="AO1283" s="2">
        <v>111</v>
      </c>
    </row>
    <row r="1284" spans="1:41">
      <c r="A1284" s="2">
        <v>1464000</v>
      </c>
      <c r="B1284">
        <f t="shared" si="320"/>
        <v>24.4</v>
      </c>
      <c r="C1284" s="16">
        <v>1498881988</v>
      </c>
      <c r="D1284" s="6">
        <f t="shared" si="321"/>
        <v>42917.171157407407</v>
      </c>
      <c r="E1284" s="20">
        <v>476</v>
      </c>
      <c r="F1284" s="21">
        <v>-24232</v>
      </c>
      <c r="G1284" s="22">
        <v>-6084</v>
      </c>
      <c r="H1284">
        <f t="shared" si="322"/>
        <v>2.9052734375E-2</v>
      </c>
      <c r="I1284">
        <f t="shared" si="323"/>
        <v>-1.47900390625</v>
      </c>
      <c r="J1284" s="2">
        <f t="shared" si="324"/>
        <v>-0.371337890625</v>
      </c>
      <c r="K1284" s="16">
        <v>4250</v>
      </c>
      <c r="L1284" s="16">
        <v>-6500</v>
      </c>
      <c r="M1284" s="16">
        <v>-1983</v>
      </c>
      <c r="N1284" s="18">
        <f t="shared" si="325"/>
        <v>32.393292682926834</v>
      </c>
      <c r="O1284">
        <f t="shared" si="326"/>
        <v>-49.542682926829272</v>
      </c>
      <c r="P1284" s="2">
        <f t="shared" si="327"/>
        <v>-15.114329268292684</v>
      </c>
      <c r="Q1284" s="14">
        <v>-17</v>
      </c>
      <c r="R1284" s="14">
        <v>181</v>
      </c>
      <c r="S1284" s="27">
        <v>169</v>
      </c>
      <c r="T1284" s="18">
        <f t="shared" si="328"/>
        <v>-2.5506376594148539</v>
      </c>
      <c r="U1284" s="12">
        <f t="shared" si="329"/>
        <v>27.156789197299325</v>
      </c>
      <c r="V1284" s="2">
        <f t="shared" si="330"/>
        <v>25.356339084771193</v>
      </c>
      <c r="W1284" s="39">
        <f t="shared" si="331"/>
        <v>15.228807201800446</v>
      </c>
      <c r="X1284" s="39">
        <f t="shared" si="332"/>
        <v>7.7269317329332239</v>
      </c>
      <c r="Y1284" s="39">
        <f t="shared" si="333"/>
        <v>26.481620405101275</v>
      </c>
      <c r="Z1284" s="7">
        <f t="shared" si="334"/>
        <v>117.06547053898355</v>
      </c>
      <c r="AA1284" s="16">
        <v>-208</v>
      </c>
      <c r="AB1284" s="57">
        <f t="shared" si="335"/>
        <v>20.377003025129543</v>
      </c>
      <c r="AC1284" s="2">
        <v>6</v>
      </c>
      <c r="AD1284" s="7">
        <v>4891</v>
      </c>
      <c r="AE1284">
        <v>833</v>
      </c>
      <c r="AF1284">
        <v>700</v>
      </c>
      <c r="AG1284">
        <v>599</v>
      </c>
      <c r="AH1284" s="2">
        <v>426</v>
      </c>
      <c r="AI1284" s="7">
        <v>16</v>
      </c>
      <c r="AJ1284">
        <v>158</v>
      </c>
      <c r="AK1284">
        <v>0</v>
      </c>
      <c r="AL1284">
        <v>15</v>
      </c>
      <c r="AM1284">
        <v>5</v>
      </c>
      <c r="AN1284">
        <v>138</v>
      </c>
      <c r="AO1284" s="2">
        <v>371</v>
      </c>
    </row>
    <row r="1285" spans="1:41">
      <c r="A1285" s="2">
        <v>1465000</v>
      </c>
      <c r="B1285">
        <f t="shared" si="320"/>
        <v>24.416666666666668</v>
      </c>
      <c r="C1285" s="16">
        <v>1498881989</v>
      </c>
      <c r="D1285" s="6">
        <f t="shared" si="321"/>
        <v>42917.171168981484</v>
      </c>
      <c r="E1285" s="20">
        <v>492</v>
      </c>
      <c r="F1285" s="21">
        <v>-17332</v>
      </c>
      <c r="G1285" s="22">
        <v>-4060</v>
      </c>
      <c r="H1285">
        <f t="shared" si="322"/>
        <v>3.0029296875E-2</v>
      </c>
      <c r="I1285">
        <f t="shared" si="323"/>
        <v>-1.057861328125</v>
      </c>
      <c r="J1285" s="2">
        <f t="shared" si="324"/>
        <v>-0.247802734375</v>
      </c>
      <c r="K1285" s="16">
        <v>-7477</v>
      </c>
      <c r="L1285" s="16">
        <v>-10543</v>
      </c>
      <c r="M1285" s="16">
        <v>2697</v>
      </c>
      <c r="N1285" s="18">
        <f t="shared" si="325"/>
        <v>-56.989329268292686</v>
      </c>
      <c r="O1285">
        <f t="shared" si="326"/>
        <v>-80.358231707317074</v>
      </c>
      <c r="P1285" s="2">
        <f t="shared" si="327"/>
        <v>20.556402439024392</v>
      </c>
      <c r="Q1285" s="14">
        <v>-67</v>
      </c>
      <c r="R1285" s="14">
        <v>259</v>
      </c>
      <c r="S1285" s="27">
        <v>5</v>
      </c>
      <c r="T1285" s="18">
        <f t="shared" si="328"/>
        <v>-10.052513128282071</v>
      </c>
      <c r="U1285" s="12">
        <f t="shared" si="329"/>
        <v>38.859714928732181</v>
      </c>
      <c r="V1285" s="2">
        <f t="shared" si="330"/>
        <v>0.75018754688672162</v>
      </c>
      <c r="W1285" s="39">
        <f t="shared" si="331"/>
        <v>7.7269317329332292</v>
      </c>
      <c r="X1285" s="39">
        <f t="shared" si="332"/>
        <v>19.42985746436608</v>
      </c>
      <c r="Y1285" s="39">
        <f t="shared" si="333"/>
        <v>1.8754688672168016</v>
      </c>
      <c r="Z1285" s="7">
        <f t="shared" si="334"/>
        <v>165.71317305539932</v>
      </c>
      <c r="AA1285" s="16">
        <v>-272</v>
      </c>
      <c r="AB1285" s="57">
        <f t="shared" si="335"/>
        <v>20.185311648246323</v>
      </c>
      <c r="AC1285" s="2">
        <v>6</v>
      </c>
      <c r="AD1285" s="7">
        <v>4906</v>
      </c>
      <c r="AE1285">
        <v>1270</v>
      </c>
      <c r="AF1285">
        <v>1028</v>
      </c>
      <c r="AG1285">
        <v>885</v>
      </c>
      <c r="AH1285" s="2">
        <v>709</v>
      </c>
      <c r="AI1285" s="7">
        <v>16</v>
      </c>
      <c r="AJ1285">
        <v>108</v>
      </c>
      <c r="AK1285">
        <v>0</v>
      </c>
      <c r="AL1285">
        <v>15</v>
      </c>
      <c r="AM1285">
        <v>130</v>
      </c>
      <c r="AN1285">
        <v>10</v>
      </c>
      <c r="AO1285" s="2">
        <v>210</v>
      </c>
    </row>
    <row r="1286" spans="1:41">
      <c r="A1286" s="2">
        <v>1466000</v>
      </c>
      <c r="B1286">
        <f t="shared" si="320"/>
        <v>24.433333333333334</v>
      </c>
      <c r="C1286" s="16">
        <v>1498881990</v>
      </c>
      <c r="D1286" s="6">
        <f t="shared" si="321"/>
        <v>42917.171180555553</v>
      </c>
      <c r="E1286" s="20">
        <v>-584</v>
      </c>
      <c r="F1286" s="21">
        <v>-15476</v>
      </c>
      <c r="G1286" s="22">
        <v>-3356</v>
      </c>
      <c r="H1286">
        <f t="shared" si="322"/>
        <v>-3.564453125E-2</v>
      </c>
      <c r="I1286">
        <f t="shared" si="323"/>
        <v>-0.944580078125</v>
      </c>
      <c r="J1286" s="2">
        <f t="shared" si="324"/>
        <v>-0.204833984375</v>
      </c>
      <c r="K1286" s="16">
        <v>2864</v>
      </c>
      <c r="L1286" s="16">
        <v>-6247</v>
      </c>
      <c r="M1286" s="16">
        <v>5732</v>
      </c>
      <c r="N1286" s="18">
        <f t="shared" si="325"/>
        <v>21.829268292682929</v>
      </c>
      <c r="O1286">
        <f t="shared" si="326"/>
        <v>-47.614329268292686</v>
      </c>
      <c r="P1286" s="2">
        <f t="shared" si="327"/>
        <v>43.689024390243908</v>
      </c>
      <c r="Q1286" s="14">
        <v>135</v>
      </c>
      <c r="R1286" s="14">
        <v>137</v>
      </c>
      <c r="S1286" s="27">
        <v>29</v>
      </c>
      <c r="T1286" s="18">
        <f t="shared" si="328"/>
        <v>20.255063765941486</v>
      </c>
      <c r="U1286" s="12">
        <f t="shared" si="329"/>
        <v>20.555138784696172</v>
      </c>
      <c r="V1286" s="2">
        <f t="shared" si="330"/>
        <v>4.3510877719429857</v>
      </c>
      <c r="W1286" s="39">
        <f t="shared" si="331"/>
        <v>38.034508627156782</v>
      </c>
      <c r="X1286" s="39">
        <f t="shared" si="332"/>
        <v>1.1252813203300711</v>
      </c>
      <c r="Y1286" s="39">
        <f t="shared" si="333"/>
        <v>5.4763690922730657</v>
      </c>
      <c r="Z1286" s="7">
        <f t="shared" si="334"/>
        <v>171.41991501683941</v>
      </c>
      <c r="AA1286" s="16">
        <v>-288</v>
      </c>
      <c r="AB1286" s="57">
        <f t="shared" si="335"/>
        <v>20.13738880402552</v>
      </c>
      <c r="AC1286" s="2">
        <v>6</v>
      </c>
      <c r="AD1286" s="7">
        <v>4907</v>
      </c>
      <c r="AE1286">
        <v>781</v>
      </c>
      <c r="AF1286">
        <v>663</v>
      </c>
      <c r="AG1286">
        <v>576</v>
      </c>
      <c r="AH1286" s="2">
        <v>403</v>
      </c>
      <c r="AI1286" s="7">
        <v>16</v>
      </c>
      <c r="AJ1286">
        <v>92</v>
      </c>
      <c r="AK1286">
        <v>48</v>
      </c>
      <c r="AL1286">
        <v>22</v>
      </c>
      <c r="AM1286">
        <v>190</v>
      </c>
      <c r="AN1286">
        <v>14</v>
      </c>
      <c r="AO1286" s="2">
        <v>51</v>
      </c>
    </row>
    <row r="1287" spans="1:41">
      <c r="A1287" s="2">
        <v>1467000</v>
      </c>
      <c r="B1287">
        <f t="shared" si="320"/>
        <v>24.45</v>
      </c>
      <c r="C1287" s="16">
        <v>1498881991</v>
      </c>
      <c r="D1287" s="6">
        <f t="shared" si="321"/>
        <v>42917.17119212963</v>
      </c>
      <c r="E1287" s="20">
        <v>12</v>
      </c>
      <c r="F1287" s="21">
        <v>-15008</v>
      </c>
      <c r="G1287" s="22">
        <v>-3804</v>
      </c>
      <c r="H1287">
        <f t="shared" si="322"/>
        <v>7.32421875E-4</v>
      </c>
      <c r="I1287">
        <f t="shared" si="323"/>
        <v>-0.916015625</v>
      </c>
      <c r="J1287" s="2">
        <f t="shared" si="324"/>
        <v>-0.232177734375</v>
      </c>
      <c r="K1287" s="16">
        <v>-1261</v>
      </c>
      <c r="L1287" s="16">
        <v>-5368</v>
      </c>
      <c r="M1287" s="16">
        <v>-6014</v>
      </c>
      <c r="N1287" s="18">
        <f t="shared" si="325"/>
        <v>-9.6112804878048781</v>
      </c>
      <c r="O1287">
        <f t="shared" si="326"/>
        <v>-40.91463414634147</v>
      </c>
      <c r="P1287" s="2">
        <f t="shared" si="327"/>
        <v>-45.838414634146346</v>
      </c>
      <c r="Q1287" s="14">
        <v>-17</v>
      </c>
      <c r="R1287" s="14">
        <v>235</v>
      </c>
      <c r="S1287" s="27">
        <v>-71</v>
      </c>
      <c r="T1287" s="18">
        <f t="shared" si="328"/>
        <v>-2.5506376594148539</v>
      </c>
      <c r="U1287" s="12">
        <f t="shared" si="329"/>
        <v>35.258814703675917</v>
      </c>
      <c r="V1287" s="2">
        <f t="shared" si="330"/>
        <v>-10.652663165791449</v>
      </c>
      <c r="W1287" s="39">
        <f t="shared" si="331"/>
        <v>15.228807201800446</v>
      </c>
      <c r="X1287" s="39">
        <f t="shared" si="332"/>
        <v>15.828957239309815</v>
      </c>
      <c r="Y1287" s="39">
        <f t="shared" si="333"/>
        <v>-9.5273818454613686</v>
      </c>
      <c r="Z1287" s="7">
        <f t="shared" si="334"/>
        <v>213.54251934384564</v>
      </c>
      <c r="AA1287" s="16">
        <v>-224</v>
      </c>
      <c r="AB1287" s="57">
        <f t="shared" si="335"/>
        <v>20.329080180908736</v>
      </c>
      <c r="AC1287" s="2">
        <v>6</v>
      </c>
      <c r="AD1287" s="7">
        <v>4911</v>
      </c>
      <c r="AE1287">
        <v>314</v>
      </c>
      <c r="AF1287">
        <v>313</v>
      </c>
      <c r="AG1287">
        <v>282</v>
      </c>
      <c r="AH1287" s="2">
        <v>130</v>
      </c>
      <c r="AI1287" s="7">
        <v>16</v>
      </c>
      <c r="AJ1287">
        <v>94</v>
      </c>
      <c r="AK1287">
        <v>54</v>
      </c>
      <c r="AL1287">
        <v>274</v>
      </c>
      <c r="AM1287">
        <v>253</v>
      </c>
      <c r="AN1287">
        <v>19</v>
      </c>
      <c r="AO1287" s="2">
        <v>10</v>
      </c>
    </row>
    <row r="1288" spans="1:41">
      <c r="A1288" s="2">
        <v>1468000</v>
      </c>
      <c r="B1288">
        <f t="shared" si="320"/>
        <v>24.466666666666665</v>
      </c>
      <c r="C1288" s="16">
        <v>1498881992</v>
      </c>
      <c r="D1288" s="6">
        <f t="shared" si="321"/>
        <v>42917.171203703707</v>
      </c>
      <c r="E1288" s="20">
        <v>56</v>
      </c>
      <c r="F1288" s="21">
        <v>-17628</v>
      </c>
      <c r="G1288" s="22">
        <v>-4244</v>
      </c>
      <c r="H1288">
        <f t="shared" si="322"/>
        <v>3.41796875E-3</v>
      </c>
      <c r="I1288">
        <f t="shared" si="323"/>
        <v>-1.075927734375</v>
      </c>
      <c r="J1288" s="2">
        <f t="shared" si="324"/>
        <v>-0.259033203125</v>
      </c>
      <c r="K1288" s="16">
        <v>-1665</v>
      </c>
      <c r="L1288" s="16">
        <v>-10215</v>
      </c>
      <c r="M1288" s="16">
        <v>-7680</v>
      </c>
      <c r="N1288" s="18">
        <f t="shared" si="325"/>
        <v>-12.690548780487806</v>
      </c>
      <c r="O1288">
        <f t="shared" si="326"/>
        <v>-77.858231707317074</v>
      </c>
      <c r="P1288" s="2">
        <f t="shared" si="327"/>
        <v>-58.536585365853661</v>
      </c>
      <c r="Q1288" s="14">
        <v>-246</v>
      </c>
      <c r="R1288" s="14">
        <v>260</v>
      </c>
      <c r="S1288" s="27">
        <v>6</v>
      </c>
      <c r="T1288" s="18">
        <f t="shared" si="328"/>
        <v>-36.909227306826708</v>
      </c>
      <c r="U1288" s="12">
        <f t="shared" si="329"/>
        <v>39.00975243810953</v>
      </c>
      <c r="V1288" s="2">
        <f t="shared" si="330"/>
        <v>0.90022505626406601</v>
      </c>
      <c r="W1288" s="39">
        <f t="shared" si="331"/>
        <v>-19.129782445611408</v>
      </c>
      <c r="X1288" s="39">
        <f t="shared" si="332"/>
        <v>19.579894973743428</v>
      </c>
      <c r="Y1288" s="39">
        <f t="shared" si="333"/>
        <v>2.0255063765941461</v>
      </c>
      <c r="Z1288" s="7">
        <f t="shared" si="334"/>
        <v>-2.1662007038821685</v>
      </c>
      <c r="AA1288" s="16">
        <v>-320</v>
      </c>
      <c r="AB1288" s="57">
        <f t="shared" si="335"/>
        <v>20.041543115583909</v>
      </c>
      <c r="AC1288" s="2">
        <v>6</v>
      </c>
      <c r="AD1288" s="7">
        <v>4913</v>
      </c>
      <c r="AE1288">
        <v>212</v>
      </c>
      <c r="AF1288">
        <v>239</v>
      </c>
      <c r="AG1288">
        <v>226</v>
      </c>
      <c r="AH1288" s="2">
        <v>84</v>
      </c>
      <c r="AI1288" s="7">
        <v>16</v>
      </c>
      <c r="AJ1288">
        <v>175</v>
      </c>
      <c r="AK1288">
        <v>0</v>
      </c>
      <c r="AL1288">
        <v>680</v>
      </c>
      <c r="AM1288">
        <v>20</v>
      </c>
      <c r="AN1288">
        <v>151</v>
      </c>
      <c r="AO1288" s="2">
        <v>14</v>
      </c>
    </row>
    <row r="1289" spans="1:41">
      <c r="A1289" s="2">
        <v>1469000</v>
      </c>
      <c r="B1289">
        <f t="shared" si="320"/>
        <v>24.483333333333334</v>
      </c>
      <c r="C1289" s="16">
        <v>1498881993</v>
      </c>
      <c r="D1289" s="6">
        <f t="shared" si="321"/>
        <v>42917.171215277776</v>
      </c>
      <c r="E1289" s="20">
        <v>-200</v>
      </c>
      <c r="F1289" s="21">
        <v>-14604</v>
      </c>
      <c r="G1289" s="22">
        <v>-3376</v>
      </c>
      <c r="H1289">
        <f t="shared" si="322"/>
        <v>-1.220703125E-2</v>
      </c>
      <c r="I1289">
        <f t="shared" si="323"/>
        <v>-0.891357421875</v>
      </c>
      <c r="J1289" s="2">
        <f t="shared" si="324"/>
        <v>-0.2060546875</v>
      </c>
      <c r="K1289" s="16">
        <v>1070</v>
      </c>
      <c r="L1289" s="16">
        <v>-9854</v>
      </c>
      <c r="M1289" s="16">
        <v>-3763</v>
      </c>
      <c r="N1289" s="18">
        <f t="shared" si="325"/>
        <v>8.1554878048780495</v>
      </c>
      <c r="O1289">
        <f t="shared" si="326"/>
        <v>-75.106707317073173</v>
      </c>
      <c r="P1289" s="2">
        <f t="shared" si="327"/>
        <v>-28.681402439024392</v>
      </c>
      <c r="Q1289" s="14">
        <v>-259</v>
      </c>
      <c r="R1289" s="14">
        <v>181</v>
      </c>
      <c r="S1289" s="27">
        <v>145</v>
      </c>
      <c r="T1289" s="18">
        <f t="shared" si="328"/>
        <v>-38.859714928732181</v>
      </c>
      <c r="U1289" s="12">
        <f t="shared" si="329"/>
        <v>27.156789197299325</v>
      </c>
      <c r="V1289" s="2">
        <f t="shared" si="330"/>
        <v>21.755438859714928</v>
      </c>
      <c r="W1289" s="39">
        <f t="shared" si="331"/>
        <v>-21.080270067516881</v>
      </c>
      <c r="X1289" s="39">
        <f t="shared" si="332"/>
        <v>7.7269317329332239</v>
      </c>
      <c r="Y1289" s="39">
        <f t="shared" si="333"/>
        <v>22.88072018004501</v>
      </c>
      <c r="Z1289" s="7">
        <f t="shared" si="334"/>
        <v>41.084295903708067</v>
      </c>
      <c r="AA1289" s="16">
        <v>-320</v>
      </c>
      <c r="AB1289" s="57">
        <f t="shared" si="335"/>
        <v>20.041543115583909</v>
      </c>
      <c r="AC1289" s="2">
        <v>6</v>
      </c>
      <c r="AD1289" s="7">
        <v>4919</v>
      </c>
      <c r="AE1289">
        <v>250</v>
      </c>
      <c r="AF1289">
        <v>267</v>
      </c>
      <c r="AG1289">
        <v>247</v>
      </c>
      <c r="AH1289" s="2">
        <v>101</v>
      </c>
      <c r="AI1289" s="7">
        <v>16</v>
      </c>
      <c r="AJ1289">
        <v>104</v>
      </c>
      <c r="AK1289">
        <v>0</v>
      </c>
      <c r="AL1289">
        <v>19</v>
      </c>
      <c r="AM1289">
        <v>6</v>
      </c>
      <c r="AN1289">
        <v>467</v>
      </c>
      <c r="AO1289" s="2">
        <v>164</v>
      </c>
    </row>
    <row r="1290" spans="1:41">
      <c r="A1290" s="2">
        <v>1470000</v>
      </c>
      <c r="B1290">
        <f t="shared" si="320"/>
        <v>24.5</v>
      </c>
      <c r="C1290" s="16">
        <v>1498881994</v>
      </c>
      <c r="D1290" s="6">
        <f t="shared" si="321"/>
        <v>42917.171226851853</v>
      </c>
      <c r="E1290" s="20">
        <v>-664</v>
      </c>
      <c r="F1290" s="21">
        <v>-16728</v>
      </c>
      <c r="G1290" s="22">
        <v>-3456</v>
      </c>
      <c r="H1290">
        <f t="shared" si="322"/>
        <v>-4.052734375E-2</v>
      </c>
      <c r="I1290">
        <f t="shared" si="323"/>
        <v>-1.02099609375</v>
      </c>
      <c r="J1290" s="2">
        <f t="shared" si="324"/>
        <v>-0.2109375</v>
      </c>
      <c r="K1290" s="16">
        <v>-346</v>
      </c>
      <c r="L1290" s="16">
        <v>-6594</v>
      </c>
      <c r="M1290" s="16">
        <v>-2947</v>
      </c>
      <c r="N1290" s="18">
        <f t="shared" si="325"/>
        <v>-2.6371951219512195</v>
      </c>
      <c r="O1290">
        <f t="shared" si="326"/>
        <v>-50.259146341463421</v>
      </c>
      <c r="P1290" s="2">
        <f t="shared" si="327"/>
        <v>-22.461890243902442</v>
      </c>
      <c r="Q1290" s="14">
        <v>-2</v>
      </c>
      <c r="R1290" s="14">
        <v>184</v>
      </c>
      <c r="S1290" s="27">
        <v>150</v>
      </c>
      <c r="T1290" s="18">
        <f t="shared" si="328"/>
        <v>-0.30007501875468867</v>
      </c>
      <c r="U1290" s="12">
        <f t="shared" si="329"/>
        <v>27.606901725431356</v>
      </c>
      <c r="V1290" s="2">
        <f t="shared" si="330"/>
        <v>22.50562640660165</v>
      </c>
      <c r="W1290" s="39">
        <f t="shared" si="331"/>
        <v>17.47936984246061</v>
      </c>
      <c r="X1290" s="39">
        <f t="shared" si="332"/>
        <v>8.1770442610652552</v>
      </c>
      <c r="Y1290" s="39">
        <f t="shared" si="333"/>
        <v>23.630907726931731</v>
      </c>
      <c r="Z1290" s="7">
        <f t="shared" si="334"/>
        <v>123.96413043665687</v>
      </c>
      <c r="AA1290" s="16">
        <v>-288</v>
      </c>
      <c r="AB1290" s="57">
        <f t="shared" si="335"/>
        <v>20.13738880402552</v>
      </c>
      <c r="AC1290" s="2">
        <v>6</v>
      </c>
      <c r="AD1290" s="7">
        <v>4923</v>
      </c>
      <c r="AE1290">
        <v>1140</v>
      </c>
      <c r="AF1290">
        <v>927</v>
      </c>
      <c r="AG1290">
        <v>793</v>
      </c>
      <c r="AH1290" s="2">
        <v>620</v>
      </c>
      <c r="AI1290" s="7">
        <v>16</v>
      </c>
      <c r="AJ1290">
        <v>142</v>
      </c>
      <c r="AK1290">
        <v>0</v>
      </c>
      <c r="AL1290">
        <v>18</v>
      </c>
      <c r="AM1290">
        <v>15</v>
      </c>
      <c r="AN1290">
        <v>47</v>
      </c>
      <c r="AO1290" s="2">
        <v>809</v>
      </c>
    </row>
    <row r="1291" spans="1:41">
      <c r="A1291" s="2">
        <v>1471000</v>
      </c>
      <c r="B1291">
        <f t="shared" si="320"/>
        <v>24.516666666666666</v>
      </c>
      <c r="C1291" s="16">
        <v>1498881995</v>
      </c>
      <c r="D1291" s="6">
        <f t="shared" si="321"/>
        <v>42917.17123842593</v>
      </c>
      <c r="E1291" s="20">
        <v>-520</v>
      </c>
      <c r="F1291" s="21">
        <v>-19928</v>
      </c>
      <c r="G1291" s="22">
        <v>-4296</v>
      </c>
      <c r="H1291">
        <f t="shared" si="322"/>
        <v>-3.173828125E-2</v>
      </c>
      <c r="I1291">
        <f t="shared" si="323"/>
        <v>-1.21630859375</v>
      </c>
      <c r="J1291" s="2">
        <f t="shared" si="324"/>
        <v>-0.26220703125</v>
      </c>
      <c r="K1291" s="16">
        <v>-6459</v>
      </c>
      <c r="L1291" s="16">
        <v>-1912</v>
      </c>
      <c r="M1291" s="16">
        <v>-817</v>
      </c>
      <c r="N1291" s="18">
        <f t="shared" si="325"/>
        <v>-49.230182926829272</v>
      </c>
      <c r="O1291">
        <f t="shared" si="326"/>
        <v>-14.573170731707318</v>
      </c>
      <c r="P1291" s="2">
        <f t="shared" si="327"/>
        <v>-6.2271341463414638</v>
      </c>
      <c r="Q1291" s="14">
        <v>3</v>
      </c>
      <c r="R1291" s="14">
        <v>207</v>
      </c>
      <c r="S1291" s="27">
        <v>117</v>
      </c>
      <c r="T1291" s="18">
        <f t="shared" si="328"/>
        <v>0.45011252813203301</v>
      </c>
      <c r="U1291" s="12">
        <f t="shared" si="329"/>
        <v>31.057764441110276</v>
      </c>
      <c r="V1291" s="2">
        <f t="shared" si="330"/>
        <v>17.554388597149288</v>
      </c>
      <c r="W1291" s="39">
        <f t="shared" si="331"/>
        <v>18.229557389347331</v>
      </c>
      <c r="X1291" s="39">
        <f t="shared" si="332"/>
        <v>11.627906976744175</v>
      </c>
      <c r="Y1291" s="39">
        <f t="shared" si="333"/>
        <v>18.679669917479366</v>
      </c>
      <c r="Z1291" s="7">
        <f t="shared" si="334"/>
        <v>132.14443914925798</v>
      </c>
      <c r="AA1291" s="16">
        <v>-336</v>
      </c>
      <c r="AB1291" s="57">
        <f t="shared" si="335"/>
        <v>19.993620271363106</v>
      </c>
      <c r="AC1291" s="2">
        <v>6</v>
      </c>
      <c r="AD1291" s="7">
        <v>4930</v>
      </c>
      <c r="AE1291">
        <v>832</v>
      </c>
      <c r="AF1291">
        <v>684</v>
      </c>
      <c r="AG1291">
        <v>588</v>
      </c>
      <c r="AH1291" s="2">
        <v>435</v>
      </c>
      <c r="AI1291" s="7">
        <v>16</v>
      </c>
      <c r="AJ1291">
        <v>151</v>
      </c>
      <c r="AK1291">
        <v>0</v>
      </c>
      <c r="AL1291">
        <v>15</v>
      </c>
      <c r="AM1291">
        <v>39</v>
      </c>
      <c r="AN1291">
        <v>14</v>
      </c>
      <c r="AO1291" s="2">
        <v>358</v>
      </c>
    </row>
    <row r="1292" spans="1:41">
      <c r="A1292" s="2">
        <v>1472000</v>
      </c>
      <c r="B1292">
        <f t="shared" si="320"/>
        <v>24.533333333333335</v>
      </c>
      <c r="C1292" s="16">
        <v>1498881996</v>
      </c>
      <c r="D1292" s="6">
        <f t="shared" si="321"/>
        <v>42917.171249999999</v>
      </c>
      <c r="E1292" s="20">
        <v>-336</v>
      </c>
      <c r="F1292" s="21">
        <v>-19456</v>
      </c>
      <c r="G1292" s="22">
        <v>-4548</v>
      </c>
      <c r="H1292">
        <f t="shared" si="322"/>
        <v>-2.05078125E-2</v>
      </c>
      <c r="I1292">
        <f t="shared" si="323"/>
        <v>-1.1875</v>
      </c>
      <c r="J1292" s="2">
        <f t="shared" si="324"/>
        <v>-0.277587890625</v>
      </c>
      <c r="K1292" s="16">
        <v>662</v>
      </c>
      <c r="L1292" s="16">
        <v>3035</v>
      </c>
      <c r="M1292" s="16">
        <v>2069</v>
      </c>
      <c r="N1292" s="18">
        <f t="shared" si="325"/>
        <v>5.0457317073170733</v>
      </c>
      <c r="O1292">
        <f t="shared" si="326"/>
        <v>23.132621951219516</v>
      </c>
      <c r="P1292" s="2">
        <f t="shared" si="327"/>
        <v>15.769817073170733</v>
      </c>
      <c r="Q1292" s="14">
        <v>3</v>
      </c>
      <c r="R1292" s="14">
        <v>129</v>
      </c>
      <c r="S1292" s="27">
        <v>201</v>
      </c>
      <c r="T1292" s="18">
        <f t="shared" si="328"/>
        <v>0.45011252813203301</v>
      </c>
      <c r="U1292" s="12">
        <f t="shared" si="329"/>
        <v>19.35483870967742</v>
      </c>
      <c r="V1292" s="2">
        <f t="shared" si="330"/>
        <v>30.15753938484621</v>
      </c>
      <c r="W1292" s="39">
        <f t="shared" si="331"/>
        <v>18.229557389347331</v>
      </c>
      <c r="X1292" s="39">
        <f t="shared" si="332"/>
        <v>-7.5018754688681355E-2</v>
      </c>
      <c r="Y1292" s="39">
        <f t="shared" si="333"/>
        <v>31.282820705176292</v>
      </c>
      <c r="Z1292" s="7">
        <f t="shared" si="334"/>
        <v>117.40984166209529</v>
      </c>
      <c r="AA1292" s="16">
        <v>-272</v>
      </c>
      <c r="AB1292" s="57">
        <f t="shared" si="335"/>
        <v>20.185311648246323</v>
      </c>
      <c r="AC1292" s="2">
        <v>6</v>
      </c>
      <c r="AD1292" s="7">
        <v>4934</v>
      </c>
      <c r="AE1292">
        <v>683</v>
      </c>
      <c r="AF1292">
        <v>572</v>
      </c>
      <c r="AG1292">
        <v>495</v>
      </c>
      <c r="AH1292" s="2">
        <v>348</v>
      </c>
      <c r="AI1292" s="7">
        <v>16</v>
      </c>
      <c r="AJ1292">
        <v>89</v>
      </c>
      <c r="AK1292">
        <v>0</v>
      </c>
      <c r="AL1292">
        <v>15</v>
      </c>
      <c r="AM1292">
        <v>10</v>
      </c>
      <c r="AN1292">
        <v>38</v>
      </c>
      <c r="AO1292" s="2">
        <v>805</v>
      </c>
    </row>
    <row r="1293" spans="1:41">
      <c r="A1293" s="2">
        <v>1473000</v>
      </c>
      <c r="B1293">
        <f t="shared" si="320"/>
        <v>24.55</v>
      </c>
      <c r="C1293" s="16">
        <v>1498881997</v>
      </c>
      <c r="D1293" s="6">
        <f t="shared" si="321"/>
        <v>42917.171261574069</v>
      </c>
      <c r="E1293" s="20">
        <v>100</v>
      </c>
      <c r="F1293" s="21">
        <v>-21944</v>
      </c>
      <c r="G1293" s="22">
        <v>-5664</v>
      </c>
      <c r="H1293">
        <f t="shared" si="322"/>
        <v>6.103515625E-3</v>
      </c>
      <c r="I1293">
        <f t="shared" si="323"/>
        <v>-1.33935546875</v>
      </c>
      <c r="J1293" s="2">
        <f t="shared" si="324"/>
        <v>-0.345703125</v>
      </c>
      <c r="K1293" s="16">
        <v>4309</v>
      </c>
      <c r="L1293" s="16">
        <v>3934</v>
      </c>
      <c r="M1293" s="16">
        <v>4503</v>
      </c>
      <c r="N1293" s="18">
        <f t="shared" si="325"/>
        <v>32.842987804878049</v>
      </c>
      <c r="O1293">
        <f t="shared" si="326"/>
        <v>29.984756097560979</v>
      </c>
      <c r="P1293" s="2">
        <f t="shared" si="327"/>
        <v>34.321646341463421</v>
      </c>
      <c r="Q1293" s="14">
        <v>-32</v>
      </c>
      <c r="R1293" s="14">
        <v>198</v>
      </c>
      <c r="S1293" s="27">
        <v>158</v>
      </c>
      <c r="T1293" s="18">
        <f t="shared" si="328"/>
        <v>-4.8012003000750187</v>
      </c>
      <c r="U1293" s="12">
        <f t="shared" si="329"/>
        <v>29.707426856714179</v>
      </c>
      <c r="V1293" s="2">
        <f t="shared" si="330"/>
        <v>23.705926481620406</v>
      </c>
      <c r="W1293" s="39">
        <f t="shared" si="331"/>
        <v>12.978244561140281</v>
      </c>
      <c r="X1293" s="39">
        <f t="shared" si="332"/>
        <v>10.277569392348077</v>
      </c>
      <c r="Y1293" s="39">
        <f t="shared" si="333"/>
        <v>24.831207801950484</v>
      </c>
      <c r="Z1293" s="7">
        <f t="shared" si="334"/>
        <v>114.648805323226</v>
      </c>
      <c r="AA1293" s="16">
        <v>-320</v>
      </c>
      <c r="AB1293" s="57">
        <f t="shared" si="335"/>
        <v>20.041543115583909</v>
      </c>
      <c r="AC1293" s="2">
        <v>6</v>
      </c>
      <c r="AD1293" s="7">
        <v>4939</v>
      </c>
      <c r="AE1293">
        <v>557</v>
      </c>
      <c r="AF1293">
        <v>498</v>
      </c>
      <c r="AG1293">
        <v>431</v>
      </c>
      <c r="AH1293" s="2">
        <v>255</v>
      </c>
      <c r="AI1293" s="7">
        <v>16</v>
      </c>
      <c r="AJ1293">
        <v>222</v>
      </c>
      <c r="AK1293">
        <v>0</v>
      </c>
      <c r="AL1293">
        <v>15</v>
      </c>
      <c r="AM1293">
        <v>7</v>
      </c>
      <c r="AN1293">
        <v>329</v>
      </c>
      <c r="AO1293" s="2">
        <v>217</v>
      </c>
    </row>
    <row r="1294" spans="1:41">
      <c r="A1294" s="2">
        <v>1474000</v>
      </c>
      <c r="B1294">
        <f t="shared" si="320"/>
        <v>24.566666666666666</v>
      </c>
      <c r="C1294" s="16">
        <v>1498881998</v>
      </c>
      <c r="D1294" s="6">
        <f t="shared" si="321"/>
        <v>42917.171273148153</v>
      </c>
      <c r="E1294" s="20">
        <v>76</v>
      </c>
      <c r="F1294" s="21">
        <v>-14708</v>
      </c>
      <c r="G1294" s="22">
        <v>-4036</v>
      </c>
      <c r="H1294">
        <f t="shared" si="322"/>
        <v>4.638671875E-3</v>
      </c>
      <c r="I1294">
        <f t="shared" si="323"/>
        <v>-0.897705078125</v>
      </c>
      <c r="J1294" s="2">
        <f t="shared" si="324"/>
        <v>-0.246337890625</v>
      </c>
      <c r="K1294" s="16">
        <v>1187</v>
      </c>
      <c r="L1294" s="16">
        <v>4028</v>
      </c>
      <c r="M1294" s="16">
        <v>-6791</v>
      </c>
      <c r="N1294" s="18">
        <f t="shared" si="325"/>
        <v>9.047256097560977</v>
      </c>
      <c r="O1294">
        <f t="shared" si="326"/>
        <v>30.701219512195124</v>
      </c>
      <c r="P1294" s="2">
        <f t="shared" si="327"/>
        <v>-51.760670731707322</v>
      </c>
      <c r="Q1294" s="14">
        <v>-64</v>
      </c>
      <c r="R1294" s="14">
        <v>224</v>
      </c>
      <c r="S1294" s="27">
        <v>132</v>
      </c>
      <c r="T1294" s="18">
        <f t="shared" si="328"/>
        <v>-9.6024006001500375</v>
      </c>
      <c r="U1294" s="12">
        <f t="shared" si="329"/>
        <v>33.608402100525133</v>
      </c>
      <c r="V1294" s="2">
        <f t="shared" si="330"/>
        <v>19.804951237809451</v>
      </c>
      <c r="W1294" s="39">
        <f t="shared" si="331"/>
        <v>8.1770442610652623</v>
      </c>
      <c r="X1294" s="39">
        <f t="shared" si="332"/>
        <v>14.178544636159032</v>
      </c>
      <c r="Y1294" s="39">
        <f t="shared" si="333"/>
        <v>20.930232558139529</v>
      </c>
      <c r="Z1294" s="7">
        <f t="shared" si="334"/>
        <v>108.09904250314676</v>
      </c>
      <c r="AA1294" s="16">
        <v>-336</v>
      </c>
      <c r="AB1294" s="57">
        <f t="shared" si="335"/>
        <v>19.993620271363106</v>
      </c>
      <c r="AC1294" s="2">
        <v>6</v>
      </c>
      <c r="AD1294" s="7">
        <v>4945</v>
      </c>
      <c r="AE1294">
        <v>313</v>
      </c>
      <c r="AF1294">
        <v>326</v>
      </c>
      <c r="AG1294">
        <v>296</v>
      </c>
      <c r="AH1294" s="2">
        <v>128</v>
      </c>
      <c r="AI1294" s="7">
        <v>16</v>
      </c>
      <c r="AJ1294">
        <v>102</v>
      </c>
      <c r="AK1294">
        <v>0</v>
      </c>
      <c r="AL1294">
        <v>21</v>
      </c>
      <c r="AM1294">
        <v>4</v>
      </c>
      <c r="AN1294">
        <v>270</v>
      </c>
      <c r="AO1294" s="2">
        <v>97</v>
      </c>
    </row>
    <row r="1295" spans="1:41">
      <c r="A1295" s="2">
        <v>1475000</v>
      </c>
      <c r="B1295">
        <f t="shared" si="320"/>
        <v>24.583333333333332</v>
      </c>
      <c r="C1295" s="16">
        <v>1498881999</v>
      </c>
      <c r="D1295" s="6">
        <f t="shared" si="321"/>
        <v>42917.171284722222</v>
      </c>
      <c r="E1295" s="20">
        <v>-128</v>
      </c>
      <c r="F1295" s="21">
        <v>-14768</v>
      </c>
      <c r="G1295" s="22">
        <v>-3940</v>
      </c>
      <c r="H1295">
        <f t="shared" si="322"/>
        <v>-7.8125E-3</v>
      </c>
      <c r="I1295">
        <f t="shared" si="323"/>
        <v>-0.9013671875</v>
      </c>
      <c r="J1295" s="2">
        <f t="shared" si="324"/>
        <v>-0.240478515625</v>
      </c>
      <c r="K1295" s="16">
        <v>-3672</v>
      </c>
      <c r="L1295" s="16">
        <v>4012</v>
      </c>
      <c r="M1295" s="16">
        <v>-1069</v>
      </c>
      <c r="N1295" s="18">
        <f t="shared" si="325"/>
        <v>-27.987804878048784</v>
      </c>
      <c r="O1295">
        <f t="shared" si="326"/>
        <v>30.579268292682929</v>
      </c>
      <c r="P1295" s="2">
        <f t="shared" si="327"/>
        <v>-8.1478658536585371</v>
      </c>
      <c r="Q1295" s="14">
        <v>-265</v>
      </c>
      <c r="R1295" s="14">
        <v>227</v>
      </c>
      <c r="S1295" s="27">
        <v>63</v>
      </c>
      <c r="T1295" s="18">
        <f t="shared" si="328"/>
        <v>-39.759939984996251</v>
      </c>
      <c r="U1295" s="12">
        <f t="shared" si="329"/>
        <v>34.058514628657164</v>
      </c>
      <c r="V1295" s="2">
        <f t="shared" si="330"/>
        <v>9.4523630907726925</v>
      </c>
      <c r="W1295" s="39">
        <f t="shared" si="331"/>
        <v>-21.980495123780951</v>
      </c>
      <c r="X1295" s="39">
        <f t="shared" si="332"/>
        <v>14.628657164291063</v>
      </c>
      <c r="Y1295" s="39">
        <f t="shared" si="333"/>
        <v>10.577644411102773</v>
      </c>
      <c r="Z1295" s="7">
        <f t="shared" si="334"/>
        <v>18.415526154492653</v>
      </c>
      <c r="AA1295" s="16">
        <v>-272</v>
      </c>
      <c r="AB1295" s="57">
        <f t="shared" si="335"/>
        <v>20.185311648246323</v>
      </c>
      <c r="AC1295" s="2">
        <v>6</v>
      </c>
      <c r="AD1295" s="7">
        <v>4949</v>
      </c>
      <c r="AE1295">
        <v>253</v>
      </c>
      <c r="AF1295">
        <v>288</v>
      </c>
      <c r="AG1295">
        <v>271</v>
      </c>
      <c r="AH1295" s="2">
        <v>99</v>
      </c>
      <c r="AI1295" s="7">
        <v>16</v>
      </c>
      <c r="AJ1295">
        <v>92</v>
      </c>
      <c r="AK1295">
        <v>1</v>
      </c>
      <c r="AL1295">
        <v>73</v>
      </c>
      <c r="AM1295">
        <v>8</v>
      </c>
      <c r="AN1295">
        <v>283</v>
      </c>
      <c r="AO1295" s="2">
        <v>27</v>
      </c>
    </row>
    <row r="1296" spans="1:41">
      <c r="A1296" s="2">
        <v>1476000</v>
      </c>
      <c r="B1296">
        <f t="shared" si="320"/>
        <v>24.6</v>
      </c>
      <c r="C1296" s="16">
        <v>1498882000</v>
      </c>
      <c r="D1296" s="6">
        <f t="shared" si="321"/>
        <v>42917.171296296292</v>
      </c>
      <c r="E1296" s="20">
        <v>-300</v>
      </c>
      <c r="F1296" s="21">
        <v>-20888</v>
      </c>
      <c r="G1296" s="22">
        <v>-4308</v>
      </c>
      <c r="H1296">
        <f t="shared" si="322"/>
        <v>-1.8310546875E-2</v>
      </c>
      <c r="I1296">
        <f t="shared" si="323"/>
        <v>-1.27490234375</v>
      </c>
      <c r="J1296" s="2">
        <f t="shared" si="324"/>
        <v>-0.262939453125</v>
      </c>
      <c r="K1296" s="16">
        <v>-5369</v>
      </c>
      <c r="L1296" s="16">
        <v>4148</v>
      </c>
      <c r="M1296" s="16">
        <v>2512</v>
      </c>
      <c r="N1296" s="18">
        <f t="shared" si="325"/>
        <v>-40.922256097560982</v>
      </c>
      <c r="O1296">
        <f t="shared" si="326"/>
        <v>31.615853658536587</v>
      </c>
      <c r="P1296" s="2">
        <f t="shared" si="327"/>
        <v>19.146341463414636</v>
      </c>
      <c r="Q1296" s="14">
        <v>-325</v>
      </c>
      <c r="R1296" s="14">
        <v>203</v>
      </c>
      <c r="S1296" s="27">
        <v>57</v>
      </c>
      <c r="T1296" s="18">
        <f t="shared" si="328"/>
        <v>-48.762190547636912</v>
      </c>
      <c r="U1296" s="12">
        <f t="shared" si="329"/>
        <v>30.4576144036009</v>
      </c>
      <c r="V1296" s="2">
        <f t="shared" si="330"/>
        <v>8.5521380345086264</v>
      </c>
      <c r="W1296" s="39">
        <f t="shared" si="331"/>
        <v>-30.982745686421612</v>
      </c>
      <c r="X1296" s="39">
        <f t="shared" si="332"/>
        <v>11.027756939234798</v>
      </c>
      <c r="Y1296" s="39">
        <f t="shared" si="333"/>
        <v>9.6774193548387064</v>
      </c>
      <c r="Z1296" s="7">
        <f t="shared" si="334"/>
        <v>9.6692604481723379</v>
      </c>
      <c r="AA1296" s="16">
        <v>-272</v>
      </c>
      <c r="AB1296" s="57">
        <f t="shared" si="335"/>
        <v>20.185311648246323</v>
      </c>
      <c r="AC1296" s="2">
        <v>6</v>
      </c>
      <c r="AD1296" s="7">
        <v>4954</v>
      </c>
      <c r="AE1296">
        <v>210</v>
      </c>
      <c r="AF1296">
        <v>233</v>
      </c>
      <c r="AG1296">
        <v>221</v>
      </c>
      <c r="AH1296" s="2">
        <v>82</v>
      </c>
      <c r="AI1296" s="7">
        <v>16</v>
      </c>
      <c r="AJ1296">
        <v>205</v>
      </c>
      <c r="AK1296">
        <v>0</v>
      </c>
      <c r="AL1296">
        <v>566</v>
      </c>
      <c r="AM1296">
        <v>18</v>
      </c>
      <c r="AN1296">
        <v>233</v>
      </c>
      <c r="AO1296" s="2">
        <v>18</v>
      </c>
    </row>
    <row r="1297" spans="1:41">
      <c r="A1297" s="2">
        <v>1477000</v>
      </c>
      <c r="B1297">
        <f t="shared" si="320"/>
        <v>24.616666666666667</v>
      </c>
      <c r="C1297" s="16">
        <v>1498882001</v>
      </c>
      <c r="D1297" s="6">
        <f t="shared" si="321"/>
        <v>42917.171307870369</v>
      </c>
      <c r="E1297" s="20">
        <v>-548</v>
      </c>
      <c r="F1297" s="21">
        <v>-19940</v>
      </c>
      <c r="G1297" s="22">
        <v>-5244</v>
      </c>
      <c r="H1297">
        <f t="shared" si="322"/>
        <v>-3.3447265625E-2</v>
      </c>
      <c r="I1297">
        <f t="shared" si="323"/>
        <v>-1.217041015625</v>
      </c>
      <c r="J1297" s="2">
        <f t="shared" si="324"/>
        <v>-0.320068359375</v>
      </c>
      <c r="K1297" s="16">
        <v>1597</v>
      </c>
      <c r="L1297" s="16">
        <v>4107</v>
      </c>
      <c r="M1297" s="16">
        <v>3247</v>
      </c>
      <c r="N1297" s="18">
        <f t="shared" si="325"/>
        <v>12.172256097560977</v>
      </c>
      <c r="O1297">
        <f t="shared" si="326"/>
        <v>31.303353658536587</v>
      </c>
      <c r="P1297" s="2">
        <f t="shared" si="327"/>
        <v>24.748475609756099</v>
      </c>
      <c r="Q1297" s="14">
        <v>-318</v>
      </c>
      <c r="R1297" s="14">
        <v>230</v>
      </c>
      <c r="S1297" s="27">
        <v>-14</v>
      </c>
      <c r="T1297" s="18">
        <f t="shared" si="328"/>
        <v>-47.711927981995501</v>
      </c>
      <c r="U1297" s="12">
        <f t="shared" si="329"/>
        <v>34.508627156789196</v>
      </c>
      <c r="V1297" s="2">
        <f t="shared" si="330"/>
        <v>-2.1005251312828208</v>
      </c>
      <c r="W1297" s="39">
        <f t="shared" si="331"/>
        <v>-29.932483120780201</v>
      </c>
      <c r="X1297" s="39">
        <f t="shared" si="332"/>
        <v>15.078769692423094</v>
      </c>
      <c r="Y1297" s="39">
        <f t="shared" si="333"/>
        <v>-0.97524381095274082</v>
      </c>
      <c r="Z1297" s="7">
        <f t="shared" si="334"/>
        <v>366.5413632946599</v>
      </c>
      <c r="AA1297" s="16">
        <v>-320</v>
      </c>
      <c r="AB1297" s="57">
        <f t="shared" si="335"/>
        <v>20.041543115583909</v>
      </c>
      <c r="AC1297" s="2">
        <v>6</v>
      </c>
      <c r="AD1297" s="7">
        <v>4957</v>
      </c>
      <c r="AE1297">
        <v>228</v>
      </c>
      <c r="AF1297">
        <v>251</v>
      </c>
      <c r="AG1297">
        <v>237</v>
      </c>
      <c r="AH1297" s="2">
        <v>90</v>
      </c>
      <c r="AI1297" s="7">
        <v>16</v>
      </c>
      <c r="AJ1297">
        <v>152</v>
      </c>
      <c r="AK1297">
        <v>7</v>
      </c>
      <c r="AL1297">
        <v>905</v>
      </c>
      <c r="AM1297">
        <v>39</v>
      </c>
      <c r="AN1297">
        <v>28</v>
      </c>
      <c r="AO1297" s="2">
        <v>12</v>
      </c>
    </row>
    <row r="1298" spans="1:41">
      <c r="A1298" s="2">
        <v>1478000</v>
      </c>
      <c r="B1298">
        <f t="shared" si="320"/>
        <v>24.633333333333333</v>
      </c>
      <c r="C1298" s="16">
        <v>1498882002</v>
      </c>
      <c r="D1298" s="6">
        <f t="shared" si="321"/>
        <v>42917.171319444446</v>
      </c>
      <c r="E1298" s="20">
        <v>-272</v>
      </c>
      <c r="F1298" s="21">
        <v>-18212</v>
      </c>
      <c r="G1298" s="22">
        <v>-5236</v>
      </c>
      <c r="H1298">
        <f t="shared" si="322"/>
        <v>-1.66015625E-2</v>
      </c>
      <c r="I1298">
        <f t="shared" si="323"/>
        <v>-1.111572265625</v>
      </c>
      <c r="J1298" s="2">
        <f t="shared" si="324"/>
        <v>-0.319580078125</v>
      </c>
      <c r="K1298" s="16">
        <v>344</v>
      </c>
      <c r="L1298" s="16">
        <v>-772</v>
      </c>
      <c r="M1298" s="16">
        <v>3576</v>
      </c>
      <c r="N1298" s="18">
        <f t="shared" si="325"/>
        <v>2.6219512195121952</v>
      </c>
      <c r="O1298">
        <f t="shared" si="326"/>
        <v>-5.8841463414634152</v>
      </c>
      <c r="P1298" s="2">
        <f t="shared" si="327"/>
        <v>27.256097560975611</v>
      </c>
      <c r="Q1298" s="14">
        <v>-120</v>
      </c>
      <c r="R1298" s="14">
        <v>258</v>
      </c>
      <c r="S1298" s="27">
        <v>-88</v>
      </c>
      <c r="T1298" s="18">
        <f t="shared" si="328"/>
        <v>-18.004501125281319</v>
      </c>
      <c r="U1298" s="12">
        <f t="shared" si="329"/>
        <v>38.70967741935484</v>
      </c>
      <c r="V1298" s="2">
        <f t="shared" si="330"/>
        <v>-13.203300825206302</v>
      </c>
      <c r="W1298" s="39">
        <f t="shared" si="331"/>
        <v>-0.2250562640660192</v>
      </c>
      <c r="X1298" s="39">
        <f t="shared" si="332"/>
        <v>19.279819954988739</v>
      </c>
      <c r="Y1298" s="39">
        <f t="shared" si="333"/>
        <v>-12.078019504876222</v>
      </c>
      <c r="Z1298" s="7">
        <f t="shared" si="334"/>
        <v>275.3656626624097</v>
      </c>
      <c r="AA1298" s="16">
        <v>-336</v>
      </c>
      <c r="AB1298" s="57">
        <f t="shared" si="335"/>
        <v>19.993620271363106</v>
      </c>
      <c r="AC1298" s="2">
        <v>6</v>
      </c>
      <c r="AD1298" s="7">
        <v>4964</v>
      </c>
      <c r="AE1298">
        <v>263</v>
      </c>
      <c r="AF1298">
        <v>294</v>
      </c>
      <c r="AG1298">
        <v>274</v>
      </c>
      <c r="AH1298" s="2">
        <v>103</v>
      </c>
      <c r="AI1298" s="7">
        <v>16</v>
      </c>
      <c r="AJ1298">
        <v>109</v>
      </c>
      <c r="AK1298">
        <v>148</v>
      </c>
      <c r="AL1298">
        <v>761</v>
      </c>
      <c r="AM1298">
        <v>43</v>
      </c>
      <c r="AN1298">
        <v>17</v>
      </c>
      <c r="AO1298" s="2">
        <v>3</v>
      </c>
    </row>
    <row r="1299" spans="1:41">
      <c r="A1299" s="2">
        <v>1479000</v>
      </c>
      <c r="B1299">
        <f t="shared" si="320"/>
        <v>24.65</v>
      </c>
      <c r="C1299" s="16">
        <v>1498882003</v>
      </c>
      <c r="D1299" s="6">
        <f t="shared" si="321"/>
        <v>42917.171331018515</v>
      </c>
      <c r="E1299" s="20">
        <v>804</v>
      </c>
      <c r="F1299" s="21">
        <v>-18636</v>
      </c>
      <c r="G1299" s="22">
        <v>-5640</v>
      </c>
      <c r="H1299">
        <f t="shared" si="322"/>
        <v>4.9072265625E-2</v>
      </c>
      <c r="I1299">
        <f t="shared" si="323"/>
        <v>-1.137451171875</v>
      </c>
      <c r="J1299" s="2">
        <f t="shared" si="324"/>
        <v>-0.34423828125</v>
      </c>
      <c r="K1299" s="16">
        <v>5622</v>
      </c>
      <c r="L1299" s="16">
        <v>-7077</v>
      </c>
      <c r="M1299" s="16">
        <v>-8260</v>
      </c>
      <c r="N1299" s="18">
        <f t="shared" si="325"/>
        <v>42.850609756097562</v>
      </c>
      <c r="O1299">
        <f t="shared" si="326"/>
        <v>-53.940548780487809</v>
      </c>
      <c r="P1299" s="2">
        <f t="shared" si="327"/>
        <v>-62.957317073170735</v>
      </c>
      <c r="Q1299" s="14">
        <v>-302</v>
      </c>
      <c r="R1299" s="14">
        <v>242</v>
      </c>
      <c r="S1299" s="27">
        <v>-82</v>
      </c>
      <c r="T1299" s="18">
        <f t="shared" si="328"/>
        <v>-45.311327831957989</v>
      </c>
      <c r="U1299" s="12">
        <f t="shared" si="329"/>
        <v>36.309077269317328</v>
      </c>
      <c r="V1299" s="2">
        <f t="shared" si="330"/>
        <v>-12.303075768942236</v>
      </c>
      <c r="W1299" s="39">
        <f t="shared" si="331"/>
        <v>-27.531882970742689</v>
      </c>
      <c r="X1299" s="39">
        <f t="shared" si="332"/>
        <v>16.879219804951227</v>
      </c>
      <c r="Y1299" s="39">
        <f t="shared" si="333"/>
        <v>-11.177794448612156</v>
      </c>
      <c r="Z1299" s="7">
        <f t="shared" si="334"/>
        <v>345.35575598426499</v>
      </c>
      <c r="AA1299" s="16">
        <v>-336</v>
      </c>
      <c r="AB1299" s="57">
        <f t="shared" si="335"/>
        <v>19.993620271363106</v>
      </c>
      <c r="AC1299" s="2">
        <v>6</v>
      </c>
      <c r="AD1299" s="7">
        <v>4970</v>
      </c>
      <c r="AE1299">
        <v>235</v>
      </c>
      <c r="AF1299">
        <v>271</v>
      </c>
      <c r="AG1299">
        <v>257</v>
      </c>
      <c r="AH1299" s="2">
        <v>91</v>
      </c>
      <c r="AI1299" s="7">
        <v>16</v>
      </c>
      <c r="AJ1299">
        <v>128</v>
      </c>
      <c r="AK1299">
        <v>0</v>
      </c>
      <c r="AL1299">
        <v>576</v>
      </c>
      <c r="AM1299">
        <v>20</v>
      </c>
      <c r="AN1299">
        <v>219</v>
      </c>
      <c r="AO1299" s="2">
        <v>15</v>
      </c>
    </row>
    <row r="1300" spans="1:41">
      <c r="A1300" s="2">
        <v>1480000</v>
      </c>
      <c r="B1300">
        <f t="shared" si="320"/>
        <v>24.666666666666668</v>
      </c>
      <c r="C1300" s="16">
        <v>1498882004</v>
      </c>
      <c r="D1300" s="6">
        <f t="shared" si="321"/>
        <v>42917.171342592592</v>
      </c>
      <c r="E1300" s="20">
        <v>-740</v>
      </c>
      <c r="F1300" s="21">
        <v>-11624</v>
      </c>
      <c r="G1300" s="22">
        <v>-5408</v>
      </c>
      <c r="H1300">
        <f t="shared" si="322"/>
        <v>-4.5166015625E-2</v>
      </c>
      <c r="I1300">
        <f t="shared" si="323"/>
        <v>-0.70947265625</v>
      </c>
      <c r="J1300" s="2">
        <f t="shared" si="324"/>
        <v>-0.330078125</v>
      </c>
      <c r="K1300" s="16">
        <v>10444</v>
      </c>
      <c r="L1300" s="16">
        <v>-11043</v>
      </c>
      <c r="M1300" s="16">
        <v>-5341</v>
      </c>
      <c r="N1300" s="18">
        <f t="shared" si="325"/>
        <v>79.603658536585371</v>
      </c>
      <c r="O1300">
        <f t="shared" si="326"/>
        <v>-84.169207317073173</v>
      </c>
      <c r="P1300" s="2">
        <f t="shared" si="327"/>
        <v>-40.708841463414636</v>
      </c>
      <c r="Q1300" s="14">
        <v>-254</v>
      </c>
      <c r="R1300" s="14">
        <v>80</v>
      </c>
      <c r="S1300" s="27">
        <v>210</v>
      </c>
      <c r="T1300" s="18">
        <f t="shared" si="328"/>
        <v>-38.10952738184546</v>
      </c>
      <c r="U1300" s="12">
        <f t="shared" si="329"/>
        <v>12.003000750187546</v>
      </c>
      <c r="V1300" s="2">
        <f t="shared" si="330"/>
        <v>31.507876969242311</v>
      </c>
      <c r="W1300" s="39">
        <f t="shared" si="331"/>
        <v>-20.33008252063016</v>
      </c>
      <c r="X1300" s="39">
        <f t="shared" si="332"/>
        <v>-7.4268567141785553</v>
      </c>
      <c r="Y1300" s="39">
        <f t="shared" si="333"/>
        <v>32.633158289572393</v>
      </c>
      <c r="Z1300" s="7">
        <f t="shared" si="334"/>
        <v>52.323128008724993</v>
      </c>
      <c r="AA1300" s="16">
        <v>-320</v>
      </c>
      <c r="AB1300" s="57">
        <f t="shared" si="335"/>
        <v>20.041543115583909</v>
      </c>
      <c r="AC1300" s="2">
        <v>6</v>
      </c>
      <c r="AD1300" s="7">
        <v>4974</v>
      </c>
      <c r="AE1300">
        <v>299</v>
      </c>
      <c r="AF1300">
        <v>298</v>
      </c>
      <c r="AG1300">
        <v>271</v>
      </c>
      <c r="AH1300" s="2">
        <v>124</v>
      </c>
      <c r="AI1300" s="7">
        <v>16</v>
      </c>
      <c r="AJ1300">
        <v>130</v>
      </c>
      <c r="AK1300">
        <v>0</v>
      </c>
      <c r="AL1300">
        <v>19</v>
      </c>
      <c r="AM1300">
        <v>6</v>
      </c>
      <c r="AN1300">
        <v>603</v>
      </c>
      <c r="AO1300" s="2">
        <v>247</v>
      </c>
    </row>
    <row r="1301" spans="1:41">
      <c r="A1301" s="2">
        <v>1481000</v>
      </c>
      <c r="B1301">
        <f t="shared" si="320"/>
        <v>24.683333333333334</v>
      </c>
      <c r="C1301" s="16">
        <v>1498882005</v>
      </c>
      <c r="D1301" s="6">
        <f t="shared" si="321"/>
        <v>42917.171354166669</v>
      </c>
      <c r="E1301" s="20">
        <v>-828</v>
      </c>
      <c r="F1301" s="21">
        <v>-22552</v>
      </c>
      <c r="G1301" s="22">
        <v>-4348</v>
      </c>
      <c r="H1301">
        <f t="shared" si="322"/>
        <v>-5.0537109375E-2</v>
      </c>
      <c r="I1301">
        <f t="shared" si="323"/>
        <v>-1.37646484375</v>
      </c>
      <c r="J1301" s="2">
        <f t="shared" si="324"/>
        <v>-0.265380859375</v>
      </c>
      <c r="K1301" s="16">
        <v>1432</v>
      </c>
      <c r="L1301" s="16">
        <v>-15034</v>
      </c>
      <c r="M1301" s="16">
        <v>-2103</v>
      </c>
      <c r="N1301" s="18">
        <f t="shared" si="325"/>
        <v>10.914634146341465</v>
      </c>
      <c r="O1301">
        <f t="shared" si="326"/>
        <v>-114.58841463414635</v>
      </c>
      <c r="P1301" s="2">
        <f t="shared" si="327"/>
        <v>-16.028963414634148</v>
      </c>
      <c r="Q1301" s="14">
        <v>17</v>
      </c>
      <c r="R1301" s="14">
        <v>199</v>
      </c>
      <c r="S1301" s="27">
        <v>103</v>
      </c>
      <c r="T1301" s="18">
        <f t="shared" si="328"/>
        <v>2.5506376594148539</v>
      </c>
      <c r="U1301" s="12">
        <f t="shared" si="329"/>
        <v>29.857464366091524</v>
      </c>
      <c r="V1301" s="2">
        <f t="shared" si="330"/>
        <v>15.453863465866467</v>
      </c>
      <c r="W1301" s="39">
        <f t="shared" si="331"/>
        <v>20.330082520630153</v>
      </c>
      <c r="X1301" s="39">
        <f t="shared" si="332"/>
        <v>10.427606901725422</v>
      </c>
      <c r="Y1301" s="39">
        <f t="shared" si="333"/>
        <v>16.579144786196547</v>
      </c>
      <c r="Z1301" s="7">
        <f t="shared" si="334"/>
        <v>138.95280873907168</v>
      </c>
      <c r="AA1301" s="16">
        <v>-320</v>
      </c>
      <c r="AB1301" s="57">
        <f t="shared" si="335"/>
        <v>20.041543115583909</v>
      </c>
      <c r="AC1301" s="2">
        <v>6</v>
      </c>
      <c r="AD1301" s="7">
        <v>4987</v>
      </c>
      <c r="AE1301">
        <v>1415</v>
      </c>
      <c r="AF1301">
        <v>1126</v>
      </c>
      <c r="AG1301">
        <v>957</v>
      </c>
      <c r="AH1301" s="2">
        <v>774</v>
      </c>
      <c r="AI1301" s="7">
        <v>16</v>
      </c>
      <c r="AJ1301">
        <v>91</v>
      </c>
      <c r="AK1301">
        <v>12</v>
      </c>
      <c r="AL1301">
        <v>12</v>
      </c>
      <c r="AM1301">
        <v>175</v>
      </c>
      <c r="AN1301">
        <v>12</v>
      </c>
      <c r="AO1301" s="2">
        <v>223</v>
      </c>
    </row>
    <row r="1302" spans="1:41">
      <c r="A1302" s="2">
        <v>1482000</v>
      </c>
      <c r="B1302">
        <f t="shared" si="320"/>
        <v>24.7</v>
      </c>
      <c r="C1302" s="16">
        <v>1498882006</v>
      </c>
      <c r="D1302" s="6">
        <f t="shared" si="321"/>
        <v>42917.171365740738</v>
      </c>
      <c r="E1302" s="20">
        <v>1548</v>
      </c>
      <c r="F1302" s="21">
        <v>-31004</v>
      </c>
      <c r="G1302" s="22">
        <v>1556</v>
      </c>
      <c r="H1302">
        <f t="shared" si="322"/>
        <v>9.4482421875E-2</v>
      </c>
      <c r="I1302">
        <f t="shared" si="323"/>
        <v>-1.892333984375</v>
      </c>
      <c r="J1302" s="2">
        <f t="shared" si="324"/>
        <v>9.4970703125E-2</v>
      </c>
      <c r="K1302" s="16">
        <v>3864</v>
      </c>
      <c r="L1302" s="16">
        <v>-10697</v>
      </c>
      <c r="M1302" s="16">
        <v>-5573</v>
      </c>
      <c r="N1302" s="18">
        <f t="shared" si="325"/>
        <v>29.451219512195124</v>
      </c>
      <c r="O1302">
        <f t="shared" si="326"/>
        <v>-81.532012195121965</v>
      </c>
      <c r="P1302" s="2">
        <f t="shared" si="327"/>
        <v>-42.47713414634147</v>
      </c>
      <c r="Q1302" s="14">
        <v>6</v>
      </c>
      <c r="R1302" s="14">
        <v>204</v>
      </c>
      <c r="S1302" s="27">
        <v>108</v>
      </c>
      <c r="T1302" s="18">
        <f t="shared" si="328"/>
        <v>0.90022505626406601</v>
      </c>
      <c r="U1302" s="12">
        <f t="shared" si="329"/>
        <v>30.607651912978245</v>
      </c>
      <c r="V1302" s="2">
        <f t="shared" si="330"/>
        <v>16.204051012753187</v>
      </c>
      <c r="W1302" s="39">
        <f t="shared" si="331"/>
        <v>18.679669917479366</v>
      </c>
      <c r="X1302" s="39">
        <f t="shared" si="332"/>
        <v>11.177794448612143</v>
      </c>
      <c r="Y1302" s="39">
        <f t="shared" si="333"/>
        <v>17.329332333083265</v>
      </c>
      <c r="Z1302" s="7">
        <f t="shared" si="334"/>
        <v>135.1250563976528</v>
      </c>
      <c r="AA1302" s="16">
        <v>-352</v>
      </c>
      <c r="AB1302" s="57">
        <f t="shared" si="335"/>
        <v>19.945697427142299</v>
      </c>
      <c r="AC1302" s="2">
        <v>6</v>
      </c>
      <c r="AD1302" s="7">
        <v>4985</v>
      </c>
      <c r="AE1302">
        <v>246</v>
      </c>
      <c r="AF1302">
        <v>266</v>
      </c>
      <c r="AG1302">
        <v>248</v>
      </c>
      <c r="AH1302" s="2">
        <v>98</v>
      </c>
      <c r="AI1302" s="7">
        <v>16</v>
      </c>
      <c r="AJ1302">
        <v>111</v>
      </c>
      <c r="AK1302">
        <v>152</v>
      </c>
      <c r="AL1302">
        <v>436</v>
      </c>
      <c r="AM1302">
        <v>121</v>
      </c>
      <c r="AN1302">
        <v>15</v>
      </c>
      <c r="AO1302" s="2">
        <v>6</v>
      </c>
    </row>
    <row r="1303" spans="1:41">
      <c r="A1303" s="2">
        <v>1483000</v>
      </c>
      <c r="B1303">
        <f t="shared" si="320"/>
        <v>24.716666666666665</v>
      </c>
      <c r="C1303" s="16">
        <v>1498882007</v>
      </c>
      <c r="D1303" s="6">
        <f t="shared" si="321"/>
        <v>42917.171377314815</v>
      </c>
      <c r="E1303" s="20">
        <v>-2552</v>
      </c>
      <c r="F1303" s="21">
        <v>-21200</v>
      </c>
      <c r="G1303" s="22">
        <v>-6520</v>
      </c>
      <c r="H1303">
        <f t="shared" si="322"/>
        <v>-0.15576171875</v>
      </c>
      <c r="I1303">
        <f t="shared" si="323"/>
        <v>-1.2939453125</v>
      </c>
      <c r="J1303" s="2">
        <f t="shared" si="324"/>
        <v>-0.39794921875</v>
      </c>
      <c r="K1303" s="16">
        <v>-1733</v>
      </c>
      <c r="L1303" s="16">
        <v>-10532</v>
      </c>
      <c r="M1303" s="16">
        <v>-8072</v>
      </c>
      <c r="N1303" s="18">
        <f t="shared" si="325"/>
        <v>-13.208841463414636</v>
      </c>
      <c r="O1303">
        <f t="shared" si="326"/>
        <v>-80.274390243902445</v>
      </c>
      <c r="P1303" s="2">
        <f t="shared" si="327"/>
        <v>-61.524390243902445</v>
      </c>
      <c r="Q1303" s="14">
        <v>-267</v>
      </c>
      <c r="R1303" s="14">
        <v>243</v>
      </c>
      <c r="S1303" s="27">
        <v>-89</v>
      </c>
      <c r="T1303" s="18">
        <f t="shared" si="328"/>
        <v>-40.060015003750941</v>
      </c>
      <c r="U1303" s="12">
        <f t="shared" si="329"/>
        <v>36.459114778694676</v>
      </c>
      <c r="V1303" s="2">
        <f t="shared" si="330"/>
        <v>-13.353338334583645</v>
      </c>
      <c r="W1303" s="39">
        <f t="shared" si="331"/>
        <v>-22.280570142535641</v>
      </c>
      <c r="X1303" s="39">
        <f t="shared" si="332"/>
        <v>17.029257314328575</v>
      </c>
      <c r="Y1303" s="39">
        <f t="shared" si="333"/>
        <v>-12.228057014253565</v>
      </c>
      <c r="Z1303" s="7">
        <f t="shared" si="334"/>
        <v>338.3792792307728</v>
      </c>
      <c r="AA1303" s="16">
        <v>-384</v>
      </c>
      <c r="AB1303" s="57">
        <f t="shared" si="335"/>
        <v>19.849851738700693</v>
      </c>
      <c r="AC1303" s="2">
        <v>6</v>
      </c>
      <c r="AD1303" s="7">
        <v>4989</v>
      </c>
      <c r="AE1303">
        <v>230</v>
      </c>
      <c r="AF1303">
        <v>256</v>
      </c>
      <c r="AG1303">
        <v>242</v>
      </c>
      <c r="AH1303" s="2">
        <v>90</v>
      </c>
      <c r="AI1303" s="7">
        <v>16</v>
      </c>
      <c r="AJ1303">
        <v>195</v>
      </c>
      <c r="AK1303">
        <v>0</v>
      </c>
      <c r="AL1303">
        <v>673</v>
      </c>
      <c r="AM1303">
        <v>22</v>
      </c>
      <c r="AN1303">
        <v>244</v>
      </c>
      <c r="AO1303" s="2">
        <v>17</v>
      </c>
    </row>
    <row r="1304" spans="1:41">
      <c r="A1304" s="2">
        <v>1484000</v>
      </c>
      <c r="B1304">
        <f t="shared" si="320"/>
        <v>24.733333333333334</v>
      </c>
      <c r="C1304" s="16">
        <v>1498882008</v>
      </c>
      <c r="D1304" s="6">
        <f t="shared" si="321"/>
        <v>42917.171388888892</v>
      </c>
      <c r="E1304" s="20">
        <v>-724</v>
      </c>
      <c r="F1304" s="21">
        <v>-21708</v>
      </c>
      <c r="G1304" s="22">
        <v>-4244</v>
      </c>
      <c r="H1304">
        <f t="shared" si="322"/>
        <v>-4.4189453125E-2</v>
      </c>
      <c r="I1304">
        <f t="shared" si="323"/>
        <v>-1.324951171875</v>
      </c>
      <c r="J1304" s="2">
        <f t="shared" si="324"/>
        <v>-0.259033203125</v>
      </c>
      <c r="K1304" s="16">
        <v>927</v>
      </c>
      <c r="L1304" s="16">
        <v>-13790</v>
      </c>
      <c r="M1304" s="16">
        <v>-2556</v>
      </c>
      <c r="N1304" s="18">
        <f t="shared" si="325"/>
        <v>7.0655487804878057</v>
      </c>
      <c r="O1304">
        <f t="shared" si="326"/>
        <v>-105.10670731707317</v>
      </c>
      <c r="P1304" s="2">
        <f t="shared" si="327"/>
        <v>-19.481707317073173</v>
      </c>
      <c r="Q1304" s="14">
        <v>-145</v>
      </c>
      <c r="R1304" s="14">
        <v>157</v>
      </c>
      <c r="S1304" s="27">
        <v>213</v>
      </c>
      <c r="T1304" s="18">
        <f t="shared" si="328"/>
        <v>-21.755438859714928</v>
      </c>
      <c r="U1304" s="12">
        <f t="shared" si="329"/>
        <v>23.555888972243061</v>
      </c>
      <c r="V1304" s="2">
        <f t="shared" si="330"/>
        <v>31.957989497374342</v>
      </c>
      <c r="W1304" s="39">
        <f t="shared" si="331"/>
        <v>-3.9759939984996286</v>
      </c>
      <c r="X1304" s="39">
        <f t="shared" si="332"/>
        <v>4.1260315078769594</v>
      </c>
      <c r="Y1304" s="39">
        <f t="shared" si="333"/>
        <v>33.083270817704424</v>
      </c>
      <c r="Z1304" s="7">
        <f t="shared" si="334"/>
        <v>78.575755217586362</v>
      </c>
      <c r="AA1304" s="16">
        <v>-352</v>
      </c>
      <c r="AB1304" s="57">
        <f t="shared" si="335"/>
        <v>19.945697427142299</v>
      </c>
      <c r="AC1304" s="2">
        <v>6</v>
      </c>
      <c r="AD1304" s="7">
        <v>4992</v>
      </c>
      <c r="AE1304">
        <v>610</v>
      </c>
      <c r="AF1304">
        <v>526</v>
      </c>
      <c r="AG1304">
        <v>458</v>
      </c>
      <c r="AH1304" s="2">
        <v>302</v>
      </c>
      <c r="AI1304" s="7">
        <v>16</v>
      </c>
      <c r="AJ1304">
        <v>169</v>
      </c>
      <c r="AK1304">
        <v>0</v>
      </c>
      <c r="AL1304">
        <v>19</v>
      </c>
      <c r="AM1304">
        <v>8</v>
      </c>
      <c r="AN1304">
        <v>202</v>
      </c>
      <c r="AO1304" s="2">
        <v>842</v>
      </c>
    </row>
    <row r="1305" spans="1:41">
      <c r="A1305" s="2">
        <v>1485000</v>
      </c>
      <c r="B1305">
        <f t="shared" si="320"/>
        <v>24.75</v>
      </c>
      <c r="C1305" s="16">
        <v>1498882009</v>
      </c>
      <c r="D1305" s="6">
        <f t="shared" si="321"/>
        <v>42917.171400462961</v>
      </c>
      <c r="E1305" s="20">
        <v>-404</v>
      </c>
      <c r="F1305" s="21">
        <v>-16116</v>
      </c>
      <c r="G1305" s="22">
        <v>-3420</v>
      </c>
      <c r="H1305">
        <f t="shared" si="322"/>
        <v>-2.4658203125E-2</v>
      </c>
      <c r="I1305">
        <f t="shared" si="323"/>
        <v>-0.983642578125</v>
      </c>
      <c r="J1305" s="2">
        <f t="shared" si="324"/>
        <v>-0.208740234375</v>
      </c>
      <c r="K1305" s="16">
        <v>-1971</v>
      </c>
      <c r="L1305" s="16">
        <v>-12028</v>
      </c>
      <c r="M1305" s="16">
        <v>-1971</v>
      </c>
      <c r="N1305" s="18">
        <f t="shared" si="325"/>
        <v>-15.022865853658537</v>
      </c>
      <c r="O1305">
        <f t="shared" si="326"/>
        <v>-91.676829268292693</v>
      </c>
      <c r="P1305" s="2">
        <f t="shared" si="327"/>
        <v>-15.022865853658537</v>
      </c>
      <c r="Q1305" s="14">
        <v>80</v>
      </c>
      <c r="R1305" s="14">
        <v>166</v>
      </c>
      <c r="S1305" s="27">
        <v>106</v>
      </c>
      <c r="T1305" s="18">
        <f t="shared" si="328"/>
        <v>12.003000750187546</v>
      </c>
      <c r="U1305" s="12">
        <f t="shared" si="329"/>
        <v>24.906226556639158</v>
      </c>
      <c r="V1305" s="2">
        <f t="shared" si="330"/>
        <v>15.9039759939985</v>
      </c>
      <c r="W1305" s="39">
        <f t="shared" si="331"/>
        <v>29.782445611402846</v>
      </c>
      <c r="X1305" s="39">
        <f t="shared" si="332"/>
        <v>5.4763690922730568</v>
      </c>
      <c r="Y1305" s="39">
        <f t="shared" si="333"/>
        <v>17.029257314328582</v>
      </c>
      <c r="Z1305" s="7">
        <f t="shared" si="334"/>
        <v>148.83495975260522</v>
      </c>
      <c r="AA1305" s="16">
        <v>-288</v>
      </c>
      <c r="AB1305" s="57">
        <f t="shared" si="335"/>
        <v>20.13738880402552</v>
      </c>
      <c r="AC1305" s="2">
        <v>6</v>
      </c>
      <c r="AD1305" s="7">
        <v>5003</v>
      </c>
      <c r="AE1305">
        <v>1518</v>
      </c>
      <c r="AF1305">
        <v>1196</v>
      </c>
      <c r="AG1305">
        <v>1028</v>
      </c>
      <c r="AH1305" s="2">
        <v>865</v>
      </c>
      <c r="AI1305" s="7">
        <v>16</v>
      </c>
      <c r="AJ1305">
        <v>160</v>
      </c>
      <c r="AK1305">
        <v>12</v>
      </c>
      <c r="AL1305">
        <v>24</v>
      </c>
      <c r="AM1305">
        <v>388</v>
      </c>
      <c r="AN1305">
        <v>23</v>
      </c>
      <c r="AO1305" s="2">
        <v>141</v>
      </c>
    </row>
    <row r="1306" spans="1:41">
      <c r="A1306" s="2">
        <v>1486000</v>
      </c>
      <c r="B1306">
        <f t="shared" si="320"/>
        <v>24.766666666666666</v>
      </c>
      <c r="C1306" s="16">
        <v>1498882010</v>
      </c>
      <c r="D1306" s="6">
        <f t="shared" si="321"/>
        <v>42917.171412037038</v>
      </c>
      <c r="E1306" s="20">
        <v>64</v>
      </c>
      <c r="F1306" s="21">
        <v>-16052</v>
      </c>
      <c r="G1306" s="22">
        <v>-4152</v>
      </c>
      <c r="H1306">
        <f t="shared" si="322"/>
        <v>3.90625E-3</v>
      </c>
      <c r="I1306">
        <f t="shared" si="323"/>
        <v>-0.979736328125</v>
      </c>
      <c r="J1306" s="2">
        <f t="shared" si="324"/>
        <v>-0.25341796875</v>
      </c>
      <c r="K1306" s="16">
        <v>-1174</v>
      </c>
      <c r="L1306" s="16">
        <v>-7578</v>
      </c>
      <c r="M1306" s="16">
        <v>-6638</v>
      </c>
      <c r="N1306" s="18">
        <f t="shared" si="325"/>
        <v>-8.948170731707318</v>
      </c>
      <c r="O1306">
        <f t="shared" si="326"/>
        <v>-57.759146341463421</v>
      </c>
      <c r="P1306" s="2">
        <f t="shared" si="327"/>
        <v>-50.594512195121958</v>
      </c>
      <c r="Q1306" s="14">
        <v>-37</v>
      </c>
      <c r="R1306" s="14">
        <v>229</v>
      </c>
      <c r="S1306" s="27">
        <v>-127</v>
      </c>
      <c r="T1306" s="18">
        <f t="shared" si="328"/>
        <v>-5.5513878469617408</v>
      </c>
      <c r="U1306" s="12">
        <f t="shared" si="329"/>
        <v>34.358589647411854</v>
      </c>
      <c r="V1306" s="2">
        <f t="shared" si="330"/>
        <v>-19.05476369092273</v>
      </c>
      <c r="W1306" s="39">
        <f t="shared" si="331"/>
        <v>12.228057014253558</v>
      </c>
      <c r="X1306" s="39">
        <f t="shared" si="332"/>
        <v>14.928732183045753</v>
      </c>
      <c r="Y1306" s="39">
        <f t="shared" si="333"/>
        <v>-17.929482370592652</v>
      </c>
      <c r="Z1306" s="7">
        <f t="shared" si="334"/>
        <v>238.33485682597586</v>
      </c>
      <c r="AA1306" s="16">
        <v>-288</v>
      </c>
      <c r="AB1306" s="57">
        <f t="shared" si="335"/>
        <v>20.13738880402552</v>
      </c>
      <c r="AC1306" s="2">
        <v>6</v>
      </c>
      <c r="AD1306" s="7">
        <v>5003</v>
      </c>
      <c r="AE1306">
        <v>418</v>
      </c>
      <c r="AF1306">
        <v>399</v>
      </c>
      <c r="AG1306">
        <v>353</v>
      </c>
      <c r="AH1306" s="2">
        <v>182</v>
      </c>
      <c r="AI1306" s="7">
        <v>16</v>
      </c>
      <c r="AJ1306">
        <v>174</v>
      </c>
      <c r="AK1306">
        <v>41</v>
      </c>
      <c r="AL1306">
        <v>521</v>
      </c>
      <c r="AM1306">
        <v>291</v>
      </c>
      <c r="AN1306">
        <v>17</v>
      </c>
      <c r="AO1306" s="2">
        <v>10</v>
      </c>
    </row>
    <row r="1307" spans="1:41">
      <c r="A1307" s="2">
        <v>1487000</v>
      </c>
      <c r="B1307">
        <f t="shared" si="320"/>
        <v>24.783333333333335</v>
      </c>
      <c r="C1307" s="16">
        <v>1498882011</v>
      </c>
      <c r="D1307" s="6">
        <f t="shared" si="321"/>
        <v>42917.171423611115</v>
      </c>
      <c r="E1307" s="20">
        <v>304</v>
      </c>
      <c r="F1307" s="21">
        <v>-16720</v>
      </c>
      <c r="G1307" s="22">
        <v>-4228</v>
      </c>
      <c r="H1307">
        <f t="shared" si="322"/>
        <v>1.85546875E-2</v>
      </c>
      <c r="I1307">
        <f t="shared" si="323"/>
        <v>-1.0205078125</v>
      </c>
      <c r="J1307" s="2">
        <f t="shared" si="324"/>
        <v>-0.258056640625</v>
      </c>
      <c r="K1307" s="16">
        <v>-2894</v>
      </c>
      <c r="L1307" s="16">
        <v>-3421</v>
      </c>
      <c r="M1307" s="16">
        <v>-1441</v>
      </c>
      <c r="N1307" s="18">
        <f t="shared" si="325"/>
        <v>-22.057926829268293</v>
      </c>
      <c r="O1307">
        <f t="shared" si="326"/>
        <v>-26.074695121951223</v>
      </c>
      <c r="P1307" s="2">
        <f t="shared" si="327"/>
        <v>-10.983231707317074</v>
      </c>
      <c r="Q1307" s="14">
        <v>-249</v>
      </c>
      <c r="R1307" s="14">
        <v>259</v>
      </c>
      <c r="S1307" s="27">
        <v>-39</v>
      </c>
      <c r="T1307" s="18">
        <f t="shared" si="328"/>
        <v>-37.359339834958739</v>
      </c>
      <c r="U1307" s="12">
        <f t="shared" si="329"/>
        <v>38.859714928732181</v>
      </c>
      <c r="V1307" s="2">
        <f t="shared" si="330"/>
        <v>-5.8514628657164289</v>
      </c>
      <c r="W1307" s="39">
        <f t="shared" si="331"/>
        <v>-19.579894973743439</v>
      </c>
      <c r="X1307" s="39">
        <f t="shared" si="332"/>
        <v>19.42985746436608</v>
      </c>
      <c r="Y1307" s="39">
        <f t="shared" si="333"/>
        <v>-4.7261815453863489</v>
      </c>
      <c r="Z1307" s="7">
        <f t="shared" si="334"/>
        <v>354.28463355857241</v>
      </c>
      <c r="AA1307" s="16">
        <v>-320</v>
      </c>
      <c r="AB1307" s="57">
        <f t="shared" si="335"/>
        <v>20.041543115583909</v>
      </c>
      <c r="AC1307" s="2">
        <v>6</v>
      </c>
      <c r="AD1307" s="7">
        <v>5005</v>
      </c>
      <c r="AE1307">
        <v>247</v>
      </c>
      <c r="AF1307">
        <v>260</v>
      </c>
      <c r="AG1307">
        <v>240</v>
      </c>
      <c r="AH1307" s="2">
        <v>99</v>
      </c>
      <c r="AI1307" s="7">
        <v>16</v>
      </c>
      <c r="AJ1307">
        <v>164</v>
      </c>
      <c r="AK1307">
        <v>7</v>
      </c>
      <c r="AL1307">
        <v>960</v>
      </c>
      <c r="AM1307">
        <v>52</v>
      </c>
      <c r="AN1307">
        <v>24</v>
      </c>
      <c r="AO1307" s="2">
        <v>13</v>
      </c>
    </row>
    <row r="1308" spans="1:41">
      <c r="A1308" s="2">
        <v>1488000</v>
      </c>
      <c r="B1308">
        <f t="shared" si="320"/>
        <v>24.8</v>
      </c>
      <c r="C1308" s="16">
        <v>1498882012</v>
      </c>
      <c r="D1308" s="6">
        <f t="shared" si="321"/>
        <v>42917.171435185184</v>
      </c>
      <c r="E1308" s="20">
        <v>164</v>
      </c>
      <c r="F1308" s="21">
        <v>-20272</v>
      </c>
      <c r="G1308" s="22">
        <v>-5344</v>
      </c>
      <c r="H1308">
        <f t="shared" si="322"/>
        <v>1.0009765625E-2</v>
      </c>
      <c r="I1308">
        <f t="shared" si="323"/>
        <v>-1.2373046875</v>
      </c>
      <c r="J1308" s="2">
        <f t="shared" si="324"/>
        <v>-0.326171875</v>
      </c>
      <c r="K1308" s="16">
        <v>2133</v>
      </c>
      <c r="L1308" s="16">
        <v>203</v>
      </c>
      <c r="M1308" s="16">
        <v>3271</v>
      </c>
      <c r="N1308" s="18">
        <f t="shared" si="325"/>
        <v>16.257621951219512</v>
      </c>
      <c r="O1308">
        <f t="shared" si="326"/>
        <v>1.5472560975609757</v>
      </c>
      <c r="P1308" s="2">
        <f t="shared" si="327"/>
        <v>24.931402439024392</v>
      </c>
      <c r="Q1308" s="14">
        <v>-182</v>
      </c>
      <c r="R1308" s="14">
        <v>274</v>
      </c>
      <c r="S1308" s="27">
        <v>-54</v>
      </c>
      <c r="T1308" s="18">
        <f t="shared" si="328"/>
        <v>-27.30682670667667</v>
      </c>
      <c r="U1308" s="12">
        <f t="shared" si="329"/>
        <v>41.110277569392345</v>
      </c>
      <c r="V1308" s="2">
        <f t="shared" si="330"/>
        <v>-8.1020255063765934</v>
      </c>
      <c r="W1308" s="39">
        <f t="shared" si="331"/>
        <v>-9.5273818454613703</v>
      </c>
      <c r="X1308" s="39">
        <f t="shared" si="332"/>
        <v>21.680420105026244</v>
      </c>
      <c r="Y1308" s="39">
        <f t="shared" si="333"/>
        <v>-6.9767441860465134</v>
      </c>
      <c r="Z1308" s="7">
        <f t="shared" si="334"/>
        <v>330.5716127154401</v>
      </c>
      <c r="AA1308" s="16">
        <v>-272</v>
      </c>
      <c r="AB1308" s="57">
        <f t="shared" si="335"/>
        <v>20.185311648246323</v>
      </c>
      <c r="AC1308" s="2">
        <v>6</v>
      </c>
      <c r="AD1308" s="7">
        <v>5010</v>
      </c>
      <c r="AE1308">
        <v>251</v>
      </c>
      <c r="AF1308">
        <v>277</v>
      </c>
      <c r="AG1308">
        <v>257</v>
      </c>
      <c r="AH1308" s="2">
        <v>99</v>
      </c>
      <c r="AI1308" s="7">
        <v>16</v>
      </c>
      <c r="AJ1308">
        <v>140</v>
      </c>
      <c r="AK1308">
        <v>102</v>
      </c>
      <c r="AL1308">
        <v>1000</v>
      </c>
      <c r="AM1308">
        <v>47</v>
      </c>
      <c r="AN1308">
        <v>17</v>
      </c>
      <c r="AO1308" s="2">
        <v>6</v>
      </c>
    </row>
    <row r="1309" spans="1:41">
      <c r="A1309" s="2">
        <v>1489000</v>
      </c>
      <c r="B1309">
        <f t="shared" si="320"/>
        <v>24.816666666666666</v>
      </c>
      <c r="C1309" s="16">
        <v>1498882013</v>
      </c>
      <c r="D1309" s="6">
        <f t="shared" si="321"/>
        <v>42917.171446759261</v>
      </c>
      <c r="E1309" s="20">
        <v>-172</v>
      </c>
      <c r="F1309" s="21">
        <v>-12732</v>
      </c>
      <c r="G1309" s="22">
        <v>-3212</v>
      </c>
      <c r="H1309">
        <f t="shared" si="322"/>
        <v>-1.0498046875E-2</v>
      </c>
      <c r="I1309">
        <f t="shared" si="323"/>
        <v>-0.777099609375</v>
      </c>
      <c r="J1309" s="2">
        <f t="shared" si="324"/>
        <v>-0.196044921875</v>
      </c>
      <c r="K1309" s="16">
        <v>-607</v>
      </c>
      <c r="L1309" s="16">
        <v>-970</v>
      </c>
      <c r="M1309" s="16">
        <v>-612</v>
      </c>
      <c r="N1309" s="18">
        <f t="shared" si="325"/>
        <v>-4.6265243902439028</v>
      </c>
      <c r="O1309">
        <f t="shared" si="326"/>
        <v>-7.3932926829268295</v>
      </c>
      <c r="P1309" s="2">
        <f t="shared" si="327"/>
        <v>-4.6646341463414638</v>
      </c>
      <c r="Q1309" s="14">
        <v>-130</v>
      </c>
      <c r="R1309" s="14">
        <v>246</v>
      </c>
      <c r="S1309" s="27">
        <v>-158</v>
      </c>
      <c r="T1309" s="18">
        <f t="shared" si="328"/>
        <v>-19.504876219054765</v>
      </c>
      <c r="U1309" s="12">
        <f t="shared" si="329"/>
        <v>36.909227306826708</v>
      </c>
      <c r="V1309" s="2">
        <f t="shared" si="330"/>
        <v>-23.705926481620406</v>
      </c>
      <c r="W1309" s="39">
        <f t="shared" si="331"/>
        <v>-1.7254313578394651</v>
      </c>
      <c r="X1309" s="39">
        <f t="shared" si="332"/>
        <v>17.479369842460606</v>
      </c>
      <c r="Y1309" s="39">
        <f t="shared" si="333"/>
        <v>-22.580645161290327</v>
      </c>
      <c r="Z1309" s="7">
        <f t="shared" si="334"/>
        <v>278.82360528162639</v>
      </c>
      <c r="AA1309" s="16">
        <v>-320</v>
      </c>
      <c r="AB1309" s="57">
        <f t="shared" si="335"/>
        <v>20.041543115583909</v>
      </c>
      <c r="AC1309" s="2">
        <v>6</v>
      </c>
      <c r="AD1309" s="7">
        <v>5013</v>
      </c>
      <c r="AE1309">
        <v>277</v>
      </c>
      <c r="AF1309">
        <v>304</v>
      </c>
      <c r="AG1309">
        <v>282</v>
      </c>
      <c r="AH1309" s="2">
        <v>108</v>
      </c>
      <c r="AI1309" s="7">
        <v>16</v>
      </c>
      <c r="AJ1309">
        <v>147</v>
      </c>
      <c r="AK1309">
        <v>138</v>
      </c>
      <c r="AL1309">
        <v>973</v>
      </c>
      <c r="AM1309">
        <v>62</v>
      </c>
      <c r="AN1309">
        <v>14</v>
      </c>
      <c r="AO1309" s="2">
        <v>4</v>
      </c>
    </row>
    <row r="1310" spans="1:41">
      <c r="A1310" s="2">
        <v>1490000</v>
      </c>
      <c r="B1310">
        <f t="shared" si="320"/>
        <v>24.833333333333332</v>
      </c>
      <c r="C1310" s="16">
        <v>1498882014</v>
      </c>
      <c r="D1310" s="6">
        <f t="shared" si="321"/>
        <v>42917.171458333338</v>
      </c>
      <c r="E1310" s="20">
        <v>-176</v>
      </c>
      <c r="F1310" s="21">
        <v>-16636</v>
      </c>
      <c r="G1310" s="22">
        <v>-4488</v>
      </c>
      <c r="H1310">
        <f t="shared" si="322"/>
        <v>-1.07421875E-2</v>
      </c>
      <c r="I1310">
        <f t="shared" si="323"/>
        <v>-1.015380859375</v>
      </c>
      <c r="J1310" s="2">
        <f t="shared" si="324"/>
        <v>-0.27392578125</v>
      </c>
      <c r="K1310" s="16">
        <v>-3170</v>
      </c>
      <c r="L1310" s="16">
        <v>-1773</v>
      </c>
      <c r="M1310" s="16">
        <v>-2455</v>
      </c>
      <c r="N1310" s="18">
        <f t="shared" si="325"/>
        <v>-24.161585365853661</v>
      </c>
      <c r="O1310">
        <f t="shared" si="326"/>
        <v>-13.513719512195124</v>
      </c>
      <c r="P1310" s="2">
        <f t="shared" si="327"/>
        <v>-18.711890243902442</v>
      </c>
      <c r="Q1310" s="14">
        <v>-224</v>
      </c>
      <c r="R1310" s="14">
        <v>268</v>
      </c>
      <c r="S1310" s="27">
        <v>-80</v>
      </c>
      <c r="T1310" s="18">
        <f t="shared" si="328"/>
        <v>-33.608402100525133</v>
      </c>
      <c r="U1310" s="12">
        <f t="shared" si="329"/>
        <v>40.210052513128282</v>
      </c>
      <c r="V1310" s="2">
        <f t="shared" si="330"/>
        <v>-12.003000750187546</v>
      </c>
      <c r="W1310" s="39">
        <f t="shared" si="331"/>
        <v>-15.828957239309833</v>
      </c>
      <c r="X1310" s="39">
        <f t="shared" si="332"/>
        <v>20.780195048762181</v>
      </c>
      <c r="Y1310" s="39">
        <f t="shared" si="333"/>
        <v>-10.877719429857466</v>
      </c>
      <c r="Z1310" s="7">
        <f t="shared" si="334"/>
        <v>332.37038845316192</v>
      </c>
      <c r="AA1310" s="16">
        <v>-320</v>
      </c>
      <c r="AB1310" s="57">
        <f t="shared" si="335"/>
        <v>20.041543115583909</v>
      </c>
      <c r="AC1310" s="2">
        <v>6</v>
      </c>
      <c r="AD1310" s="7">
        <v>5017</v>
      </c>
      <c r="AE1310">
        <v>240</v>
      </c>
      <c r="AF1310">
        <v>262</v>
      </c>
      <c r="AG1310">
        <v>246</v>
      </c>
      <c r="AH1310" s="2">
        <v>95</v>
      </c>
      <c r="AI1310" s="7">
        <v>16</v>
      </c>
      <c r="AJ1310">
        <v>112</v>
      </c>
      <c r="AK1310">
        <v>18</v>
      </c>
      <c r="AL1310">
        <v>1023</v>
      </c>
      <c r="AM1310">
        <v>22</v>
      </c>
      <c r="AN1310">
        <v>42</v>
      </c>
      <c r="AO1310" s="2">
        <v>13</v>
      </c>
    </row>
    <row r="1311" spans="1:41">
      <c r="A1311" s="2">
        <v>1491000</v>
      </c>
      <c r="B1311">
        <f t="shared" si="320"/>
        <v>24.85</v>
      </c>
      <c r="C1311" s="16">
        <v>1498882015</v>
      </c>
      <c r="D1311" s="6">
        <f t="shared" si="321"/>
        <v>42917.171469907407</v>
      </c>
      <c r="E1311" s="20">
        <v>-80</v>
      </c>
      <c r="F1311" s="21">
        <v>-14948</v>
      </c>
      <c r="G1311" s="22">
        <v>-4064</v>
      </c>
      <c r="H1311">
        <f t="shared" si="322"/>
        <v>-4.8828125E-3</v>
      </c>
      <c r="I1311">
        <f t="shared" si="323"/>
        <v>-0.912353515625</v>
      </c>
      <c r="J1311" s="2">
        <f t="shared" si="324"/>
        <v>-0.248046875</v>
      </c>
      <c r="K1311" s="16">
        <v>851</v>
      </c>
      <c r="L1311" s="16">
        <v>-3022</v>
      </c>
      <c r="M1311" s="16">
        <v>-1594</v>
      </c>
      <c r="N1311" s="18">
        <f t="shared" si="325"/>
        <v>6.486280487804879</v>
      </c>
      <c r="O1311">
        <f t="shared" si="326"/>
        <v>-23.033536585365855</v>
      </c>
      <c r="P1311" s="2">
        <f t="shared" si="327"/>
        <v>-12.14939024390244</v>
      </c>
      <c r="Q1311" s="14">
        <v>-304</v>
      </c>
      <c r="R1311" s="14">
        <v>226</v>
      </c>
      <c r="S1311" s="27">
        <v>36</v>
      </c>
      <c r="T1311" s="18">
        <f t="shared" si="328"/>
        <v>-45.611402850712679</v>
      </c>
      <c r="U1311" s="12">
        <f t="shared" si="329"/>
        <v>33.908477119279823</v>
      </c>
      <c r="V1311" s="2">
        <f t="shared" si="330"/>
        <v>5.4013503375843959</v>
      </c>
      <c r="W1311" s="39">
        <f t="shared" si="331"/>
        <v>-27.831957989497379</v>
      </c>
      <c r="X1311" s="39">
        <f t="shared" si="332"/>
        <v>14.478619654913722</v>
      </c>
      <c r="Y1311" s="39">
        <f t="shared" si="333"/>
        <v>6.5266316579144759</v>
      </c>
      <c r="Z1311" s="7">
        <f t="shared" si="334"/>
        <v>5.3248019367941026</v>
      </c>
      <c r="AA1311" s="16">
        <v>-336</v>
      </c>
      <c r="AB1311" s="57">
        <f t="shared" si="335"/>
        <v>19.993620271363106</v>
      </c>
      <c r="AC1311" s="2">
        <v>6</v>
      </c>
      <c r="AD1311" s="7">
        <v>5021</v>
      </c>
      <c r="AE1311">
        <v>228</v>
      </c>
      <c r="AF1311">
        <v>247</v>
      </c>
      <c r="AG1311">
        <v>233</v>
      </c>
      <c r="AH1311" s="2">
        <v>90</v>
      </c>
      <c r="AI1311" s="7">
        <v>16</v>
      </c>
      <c r="AJ1311">
        <v>172</v>
      </c>
      <c r="AK1311">
        <v>0</v>
      </c>
      <c r="AL1311">
        <v>875</v>
      </c>
      <c r="AM1311">
        <v>28</v>
      </c>
      <c r="AN1311">
        <v>215</v>
      </c>
      <c r="AO1311" s="2">
        <v>18</v>
      </c>
    </row>
    <row r="1312" spans="1:41">
      <c r="A1312" s="2">
        <v>1492000</v>
      </c>
      <c r="B1312">
        <f t="shared" si="320"/>
        <v>24.866666666666667</v>
      </c>
      <c r="C1312" s="16">
        <v>1498882016</v>
      </c>
      <c r="D1312" s="6">
        <f t="shared" si="321"/>
        <v>42917.171481481477</v>
      </c>
      <c r="E1312" s="20">
        <v>-380</v>
      </c>
      <c r="F1312" s="21">
        <v>-15524</v>
      </c>
      <c r="G1312" s="22">
        <v>-4308</v>
      </c>
      <c r="H1312">
        <f t="shared" si="322"/>
        <v>-2.3193359375E-2</v>
      </c>
      <c r="I1312">
        <f t="shared" si="323"/>
        <v>-0.947509765625</v>
      </c>
      <c r="J1312" s="2">
        <f t="shared" si="324"/>
        <v>-0.262939453125</v>
      </c>
      <c r="K1312" s="16">
        <v>3441</v>
      </c>
      <c r="L1312" s="16">
        <v>-5182</v>
      </c>
      <c r="M1312" s="16">
        <v>-2287</v>
      </c>
      <c r="N1312" s="18">
        <f t="shared" si="325"/>
        <v>26.227134146341466</v>
      </c>
      <c r="O1312">
        <f t="shared" si="326"/>
        <v>-39.496951219512198</v>
      </c>
      <c r="P1312" s="2">
        <f t="shared" si="327"/>
        <v>-17.431402439024392</v>
      </c>
      <c r="Q1312" s="14">
        <v>-328</v>
      </c>
      <c r="R1312" s="14">
        <v>204</v>
      </c>
      <c r="S1312" s="27">
        <v>54</v>
      </c>
      <c r="T1312" s="18">
        <f t="shared" si="328"/>
        <v>-49.212303075768943</v>
      </c>
      <c r="U1312" s="12">
        <f t="shared" si="329"/>
        <v>30.607651912978245</v>
      </c>
      <c r="V1312" s="2">
        <f t="shared" si="330"/>
        <v>8.1020255063765934</v>
      </c>
      <c r="W1312" s="39">
        <f t="shared" si="331"/>
        <v>-31.432858214553644</v>
      </c>
      <c r="X1312" s="39">
        <f t="shared" si="332"/>
        <v>11.177794448612143</v>
      </c>
      <c r="Y1312" s="39">
        <f t="shared" si="333"/>
        <v>9.2273068267066733</v>
      </c>
      <c r="Z1312" s="7">
        <f t="shared" si="334"/>
        <v>8.6365115240662362</v>
      </c>
      <c r="AA1312" s="16">
        <v>-336</v>
      </c>
      <c r="AB1312" s="57">
        <f t="shared" si="335"/>
        <v>19.993620271363106</v>
      </c>
      <c r="AC1312" s="2">
        <v>6</v>
      </c>
      <c r="AD1312" s="7">
        <v>5024</v>
      </c>
      <c r="AE1312">
        <v>252</v>
      </c>
      <c r="AF1312">
        <v>283</v>
      </c>
      <c r="AG1312">
        <v>266</v>
      </c>
      <c r="AH1312" s="2">
        <v>100</v>
      </c>
      <c r="AI1312" s="7">
        <v>16</v>
      </c>
      <c r="AJ1312">
        <v>103</v>
      </c>
      <c r="AK1312">
        <v>0</v>
      </c>
      <c r="AL1312">
        <v>107</v>
      </c>
      <c r="AM1312">
        <v>10</v>
      </c>
      <c r="AN1312">
        <v>342</v>
      </c>
      <c r="AO1312" s="2">
        <v>27</v>
      </c>
    </row>
    <row r="1313" spans="1:41">
      <c r="A1313" s="2">
        <v>1493000</v>
      </c>
      <c r="B1313">
        <f t="shared" si="320"/>
        <v>24.883333333333333</v>
      </c>
      <c r="C1313" s="16">
        <v>1498882017</v>
      </c>
      <c r="D1313" s="6">
        <f t="shared" si="321"/>
        <v>42917.171493055561</v>
      </c>
      <c r="E1313" s="20">
        <v>-116</v>
      </c>
      <c r="F1313" s="21">
        <v>-15956</v>
      </c>
      <c r="G1313" s="22">
        <v>-4036</v>
      </c>
      <c r="H1313">
        <f t="shared" si="322"/>
        <v>-7.080078125E-3</v>
      </c>
      <c r="I1313">
        <f t="shared" si="323"/>
        <v>-0.973876953125</v>
      </c>
      <c r="J1313" s="2">
        <f t="shared" si="324"/>
        <v>-0.246337890625</v>
      </c>
      <c r="K1313" s="16">
        <v>1726</v>
      </c>
      <c r="L1313" s="16">
        <v>-7800</v>
      </c>
      <c r="M1313" s="16">
        <v>910</v>
      </c>
      <c r="N1313" s="18">
        <f t="shared" si="325"/>
        <v>13.155487804878049</v>
      </c>
      <c r="O1313">
        <f t="shared" si="326"/>
        <v>-59.451219512195124</v>
      </c>
      <c r="P1313" s="2">
        <f t="shared" si="327"/>
        <v>6.9359756097560981</v>
      </c>
      <c r="Q1313" s="14">
        <v>-256</v>
      </c>
      <c r="R1313" s="14">
        <v>186</v>
      </c>
      <c r="S1313" s="27">
        <v>142</v>
      </c>
      <c r="T1313" s="18">
        <f t="shared" si="328"/>
        <v>-38.40960240060015</v>
      </c>
      <c r="U1313" s="12">
        <f t="shared" si="329"/>
        <v>27.906976744186046</v>
      </c>
      <c r="V1313" s="2">
        <f t="shared" si="330"/>
        <v>21.305326331582897</v>
      </c>
      <c r="W1313" s="39">
        <f t="shared" si="331"/>
        <v>-20.63015753938485</v>
      </c>
      <c r="X1313" s="39">
        <f t="shared" si="332"/>
        <v>8.4771192798199451</v>
      </c>
      <c r="Y1313" s="39">
        <f t="shared" si="333"/>
        <v>22.430607651912979</v>
      </c>
      <c r="Z1313" s="7">
        <f t="shared" si="334"/>
        <v>41.135580986487639</v>
      </c>
      <c r="AA1313" s="16">
        <v>-400</v>
      </c>
      <c r="AB1313" s="57">
        <f t="shared" si="335"/>
        <v>19.801928894479886</v>
      </c>
      <c r="AC1313" s="2">
        <v>6</v>
      </c>
      <c r="AD1313" s="7">
        <v>5028</v>
      </c>
      <c r="AE1313">
        <v>286</v>
      </c>
      <c r="AF1313">
        <v>303</v>
      </c>
      <c r="AG1313">
        <v>278</v>
      </c>
      <c r="AH1313" s="2">
        <v>117</v>
      </c>
      <c r="AI1313" s="7">
        <v>16</v>
      </c>
      <c r="AJ1313">
        <v>89</v>
      </c>
      <c r="AK1313">
        <v>0</v>
      </c>
      <c r="AL1313">
        <v>18</v>
      </c>
      <c r="AM1313">
        <v>7</v>
      </c>
      <c r="AN1313">
        <v>268</v>
      </c>
      <c r="AO1313" s="2">
        <v>321</v>
      </c>
    </row>
    <row r="1314" spans="1:41">
      <c r="A1314" s="2">
        <v>1494000</v>
      </c>
      <c r="B1314">
        <f t="shared" si="320"/>
        <v>24.9</v>
      </c>
      <c r="C1314" s="16">
        <v>1498882018</v>
      </c>
      <c r="D1314" s="6">
        <f t="shared" si="321"/>
        <v>42917.17150462963</v>
      </c>
      <c r="E1314" s="20">
        <v>-312</v>
      </c>
      <c r="F1314" s="21">
        <v>-16532</v>
      </c>
      <c r="G1314" s="22">
        <v>-3868</v>
      </c>
      <c r="H1314">
        <f t="shared" si="322"/>
        <v>-1.904296875E-2</v>
      </c>
      <c r="I1314">
        <f t="shared" si="323"/>
        <v>-1.009033203125</v>
      </c>
      <c r="J1314" s="2">
        <f t="shared" si="324"/>
        <v>-0.236083984375</v>
      </c>
      <c r="K1314" s="16">
        <v>281</v>
      </c>
      <c r="L1314" s="16">
        <v>-8072</v>
      </c>
      <c r="M1314" s="16">
        <v>-1166</v>
      </c>
      <c r="N1314" s="18">
        <f t="shared" si="325"/>
        <v>2.1417682926829271</v>
      </c>
      <c r="O1314">
        <f t="shared" si="326"/>
        <v>-61.524390243902445</v>
      </c>
      <c r="P1314" s="2">
        <f t="shared" si="327"/>
        <v>-8.8871951219512209</v>
      </c>
      <c r="Q1314" s="14">
        <v>-50</v>
      </c>
      <c r="R1314" s="14">
        <v>214</v>
      </c>
      <c r="S1314" s="27">
        <v>116</v>
      </c>
      <c r="T1314" s="18">
        <f t="shared" si="328"/>
        <v>-7.5018754688672171</v>
      </c>
      <c r="U1314" s="12">
        <f t="shared" si="329"/>
        <v>32.108027006751691</v>
      </c>
      <c r="V1314" s="2">
        <f t="shared" si="330"/>
        <v>17.404351087771943</v>
      </c>
      <c r="W1314" s="39">
        <f t="shared" si="331"/>
        <v>10.277569392348083</v>
      </c>
      <c r="X1314" s="39">
        <f t="shared" si="332"/>
        <v>12.678169542385589</v>
      </c>
      <c r="Y1314" s="39">
        <f t="shared" si="333"/>
        <v>18.529632408102024</v>
      </c>
      <c r="Z1314" s="7">
        <f t="shared" si="334"/>
        <v>116.1368651877998</v>
      </c>
      <c r="AA1314" s="16">
        <v>-320</v>
      </c>
      <c r="AB1314" s="57">
        <f t="shared" si="335"/>
        <v>20.041543115583909</v>
      </c>
      <c r="AC1314" s="2">
        <v>6</v>
      </c>
      <c r="AD1314" s="7">
        <v>5033</v>
      </c>
      <c r="AE1314">
        <v>1392</v>
      </c>
      <c r="AF1314">
        <v>1111</v>
      </c>
      <c r="AG1314">
        <v>946</v>
      </c>
      <c r="AH1314" s="2">
        <v>774</v>
      </c>
      <c r="AI1314" s="7">
        <v>16</v>
      </c>
      <c r="AJ1314">
        <v>131</v>
      </c>
      <c r="AK1314">
        <v>0</v>
      </c>
      <c r="AL1314">
        <v>19</v>
      </c>
      <c r="AM1314">
        <v>45</v>
      </c>
      <c r="AN1314">
        <v>13</v>
      </c>
      <c r="AO1314" s="2">
        <v>1023</v>
      </c>
    </row>
    <row r="1315" spans="1:41">
      <c r="A1315" s="2">
        <v>1495000</v>
      </c>
      <c r="B1315">
        <f t="shared" si="320"/>
        <v>24.916666666666668</v>
      </c>
      <c r="C1315" s="16">
        <v>1498882019</v>
      </c>
      <c r="D1315" s="6">
        <f t="shared" si="321"/>
        <v>42917.1715162037</v>
      </c>
      <c r="E1315" s="20">
        <v>-532</v>
      </c>
      <c r="F1315" s="21">
        <v>-16920</v>
      </c>
      <c r="G1315" s="22">
        <v>-4092</v>
      </c>
      <c r="H1315">
        <f t="shared" si="322"/>
        <v>-3.2470703125E-2</v>
      </c>
      <c r="I1315">
        <f t="shared" si="323"/>
        <v>-1.03271484375</v>
      </c>
      <c r="J1315" s="2">
        <f t="shared" si="324"/>
        <v>-0.249755859375</v>
      </c>
      <c r="K1315" s="16">
        <v>42</v>
      </c>
      <c r="L1315" s="16">
        <v>-8426</v>
      </c>
      <c r="M1315" s="16">
        <v>400</v>
      </c>
      <c r="N1315" s="18">
        <f t="shared" si="325"/>
        <v>0.3201219512195122</v>
      </c>
      <c r="O1315">
        <f t="shared" si="326"/>
        <v>-64.222560975609767</v>
      </c>
      <c r="P1315" s="2">
        <f t="shared" si="327"/>
        <v>3.0487804878048781</v>
      </c>
      <c r="Q1315" s="14">
        <v>52</v>
      </c>
      <c r="R1315" s="14">
        <v>190</v>
      </c>
      <c r="S1315" s="27">
        <v>54</v>
      </c>
      <c r="T1315" s="18">
        <f t="shared" si="328"/>
        <v>7.8019504876219052</v>
      </c>
      <c r="U1315" s="12">
        <f t="shared" si="329"/>
        <v>28.507126781695423</v>
      </c>
      <c r="V1315" s="2">
        <f t="shared" si="330"/>
        <v>8.1020255063765934</v>
      </c>
      <c r="W1315" s="39">
        <f t="shared" si="331"/>
        <v>25.581395348837205</v>
      </c>
      <c r="X1315" s="39">
        <f t="shared" si="332"/>
        <v>9.0772693173293213</v>
      </c>
      <c r="Y1315" s="39">
        <f t="shared" si="333"/>
        <v>9.2273068267066733</v>
      </c>
      <c r="Z1315" s="7">
        <f t="shared" si="334"/>
        <v>159.22928975464919</v>
      </c>
      <c r="AA1315" s="16">
        <v>-336</v>
      </c>
      <c r="AB1315" s="57">
        <f t="shared" si="335"/>
        <v>19.993620271363106</v>
      </c>
      <c r="AC1315" s="2">
        <v>6</v>
      </c>
      <c r="AD1315" s="7">
        <v>5042</v>
      </c>
      <c r="AE1315">
        <v>1413</v>
      </c>
      <c r="AF1315">
        <v>1112</v>
      </c>
      <c r="AG1315">
        <v>955</v>
      </c>
      <c r="AH1315" s="2">
        <v>794</v>
      </c>
      <c r="AI1315" s="7">
        <v>16</v>
      </c>
      <c r="AJ1315">
        <v>120</v>
      </c>
      <c r="AK1315">
        <v>26</v>
      </c>
      <c r="AL1315">
        <v>28</v>
      </c>
      <c r="AM1315">
        <v>529</v>
      </c>
      <c r="AN1315">
        <v>27</v>
      </c>
      <c r="AO1315" s="2">
        <v>109</v>
      </c>
    </row>
    <row r="1316" spans="1:41">
      <c r="A1316" s="2">
        <v>1496000</v>
      </c>
      <c r="B1316">
        <f t="shared" si="320"/>
        <v>24.933333333333334</v>
      </c>
      <c r="C1316" s="16">
        <v>1498882020</v>
      </c>
      <c r="D1316" s="6">
        <f t="shared" si="321"/>
        <v>42917.171527777777</v>
      </c>
      <c r="E1316" s="20">
        <v>-336</v>
      </c>
      <c r="F1316" s="21">
        <v>-17064</v>
      </c>
      <c r="G1316" s="22">
        <v>-4232</v>
      </c>
      <c r="H1316">
        <f t="shared" si="322"/>
        <v>-2.05078125E-2</v>
      </c>
      <c r="I1316">
        <f t="shared" si="323"/>
        <v>-1.04150390625</v>
      </c>
      <c r="J1316" s="2">
        <f t="shared" si="324"/>
        <v>-0.25830078125</v>
      </c>
      <c r="K1316" s="16">
        <v>1257</v>
      </c>
      <c r="L1316" s="16">
        <v>-8625</v>
      </c>
      <c r="M1316" s="16">
        <v>-2597</v>
      </c>
      <c r="N1316" s="18">
        <f t="shared" si="325"/>
        <v>9.5807926829268304</v>
      </c>
      <c r="O1316">
        <f t="shared" si="326"/>
        <v>-65.739329268292693</v>
      </c>
      <c r="P1316" s="2">
        <f t="shared" si="327"/>
        <v>-19.794207317073173</v>
      </c>
      <c r="Q1316" s="14">
        <v>-39</v>
      </c>
      <c r="R1316" s="14">
        <v>221</v>
      </c>
      <c r="S1316" s="27">
        <v>-141</v>
      </c>
      <c r="T1316" s="18">
        <f t="shared" si="328"/>
        <v>-5.8514628657164289</v>
      </c>
      <c r="U1316" s="12">
        <f t="shared" si="329"/>
        <v>33.158289572393095</v>
      </c>
      <c r="V1316" s="2">
        <f t="shared" si="330"/>
        <v>-21.155288822205552</v>
      </c>
      <c r="W1316" s="39">
        <f t="shared" si="331"/>
        <v>11.927981995498872</v>
      </c>
      <c r="X1316" s="39">
        <f t="shared" si="332"/>
        <v>13.728432108026993</v>
      </c>
      <c r="Y1316" s="39">
        <f t="shared" si="333"/>
        <v>-20.030007501875474</v>
      </c>
      <c r="Z1316" s="7">
        <f t="shared" si="334"/>
        <v>242.021284362031</v>
      </c>
      <c r="AA1316" s="16">
        <v>-448</v>
      </c>
      <c r="AB1316" s="57">
        <f t="shared" si="335"/>
        <v>19.658160361817473</v>
      </c>
      <c r="AC1316" s="2">
        <v>6</v>
      </c>
      <c r="AD1316" s="7">
        <v>5041</v>
      </c>
      <c r="AE1316">
        <v>496</v>
      </c>
      <c r="AF1316">
        <v>459</v>
      </c>
      <c r="AG1316">
        <v>402</v>
      </c>
      <c r="AH1316" s="2">
        <v>220</v>
      </c>
      <c r="AI1316" s="7">
        <v>16</v>
      </c>
      <c r="AJ1316">
        <v>217</v>
      </c>
      <c r="AK1316">
        <v>33</v>
      </c>
      <c r="AL1316">
        <v>633</v>
      </c>
      <c r="AM1316">
        <v>283</v>
      </c>
      <c r="AN1316">
        <v>15</v>
      </c>
      <c r="AO1316" s="2">
        <v>11</v>
      </c>
    </row>
    <row r="1317" spans="1:41">
      <c r="A1317" s="2">
        <v>1497000</v>
      </c>
      <c r="B1317">
        <f t="shared" si="320"/>
        <v>24.95</v>
      </c>
      <c r="C1317" s="16">
        <v>1498882021</v>
      </c>
      <c r="D1317" s="6">
        <f t="shared" si="321"/>
        <v>42917.171539351853</v>
      </c>
      <c r="E1317" s="20">
        <v>-300</v>
      </c>
      <c r="F1317" s="21">
        <v>-18228</v>
      </c>
      <c r="G1317" s="22">
        <v>-4404</v>
      </c>
      <c r="H1317">
        <f t="shared" si="322"/>
        <v>-1.8310546875E-2</v>
      </c>
      <c r="I1317">
        <f t="shared" si="323"/>
        <v>-1.112548828125</v>
      </c>
      <c r="J1317" s="2">
        <f t="shared" si="324"/>
        <v>-0.268798828125</v>
      </c>
      <c r="K1317" s="16">
        <v>-2418</v>
      </c>
      <c r="L1317" s="16">
        <v>-8804</v>
      </c>
      <c r="M1317" s="16">
        <v>291</v>
      </c>
      <c r="N1317" s="18">
        <f t="shared" si="325"/>
        <v>-18.429878048780488</v>
      </c>
      <c r="O1317">
        <f t="shared" si="326"/>
        <v>-67.103658536585371</v>
      </c>
      <c r="P1317" s="2">
        <f t="shared" si="327"/>
        <v>2.217987804878049</v>
      </c>
      <c r="Q1317" s="14">
        <v>-290</v>
      </c>
      <c r="R1317" s="14">
        <v>242</v>
      </c>
      <c r="S1317" s="27">
        <v>-70</v>
      </c>
      <c r="T1317" s="18">
        <f t="shared" si="328"/>
        <v>-43.510877719429857</v>
      </c>
      <c r="U1317" s="12">
        <f t="shared" si="329"/>
        <v>36.309077269317328</v>
      </c>
      <c r="V1317" s="2">
        <f t="shared" si="330"/>
        <v>-10.502625656414104</v>
      </c>
      <c r="W1317" s="39">
        <f t="shared" si="331"/>
        <v>-25.731432858214557</v>
      </c>
      <c r="X1317" s="39">
        <f t="shared" si="332"/>
        <v>16.879219804951227</v>
      </c>
      <c r="Y1317" s="39">
        <f t="shared" si="333"/>
        <v>-9.3773443360840236</v>
      </c>
      <c r="Z1317" s="7">
        <f t="shared" si="334"/>
        <v>347.52717403652804</v>
      </c>
      <c r="AA1317" s="16">
        <v>-320</v>
      </c>
      <c r="AB1317" s="57">
        <f t="shared" si="335"/>
        <v>20.041543115583909</v>
      </c>
      <c r="AC1317" s="2">
        <v>6</v>
      </c>
      <c r="AD1317" s="7">
        <v>5043</v>
      </c>
      <c r="AE1317">
        <v>234</v>
      </c>
      <c r="AF1317">
        <v>261</v>
      </c>
      <c r="AG1317">
        <v>247</v>
      </c>
      <c r="AH1317" s="2">
        <v>92</v>
      </c>
      <c r="AI1317" s="7">
        <v>16</v>
      </c>
      <c r="AJ1317">
        <v>184</v>
      </c>
      <c r="AK1317">
        <v>1</v>
      </c>
      <c r="AL1317">
        <v>1023</v>
      </c>
      <c r="AM1317">
        <v>18</v>
      </c>
      <c r="AN1317">
        <v>151</v>
      </c>
      <c r="AO1317" s="2">
        <v>17</v>
      </c>
    </row>
    <row r="1318" spans="1:41">
      <c r="A1318" s="2">
        <v>1498000</v>
      </c>
      <c r="B1318">
        <f t="shared" si="320"/>
        <v>24.966666666666665</v>
      </c>
      <c r="C1318" s="16">
        <v>1498882022</v>
      </c>
      <c r="D1318" s="6">
        <f t="shared" si="321"/>
        <v>42917.171550925923</v>
      </c>
      <c r="E1318" s="20">
        <v>52</v>
      </c>
      <c r="F1318" s="21">
        <v>-16020</v>
      </c>
      <c r="G1318" s="22">
        <v>-4500</v>
      </c>
      <c r="H1318">
        <f t="shared" si="322"/>
        <v>3.173828125E-3</v>
      </c>
      <c r="I1318">
        <f t="shared" si="323"/>
        <v>-0.977783203125</v>
      </c>
      <c r="J1318" s="2">
        <f t="shared" si="324"/>
        <v>-0.274658203125</v>
      </c>
      <c r="K1318" s="16">
        <v>2722</v>
      </c>
      <c r="L1318" s="16">
        <v>-4587</v>
      </c>
      <c r="M1318" s="16">
        <v>-1603</v>
      </c>
      <c r="N1318" s="18">
        <f t="shared" si="325"/>
        <v>20.746951219512198</v>
      </c>
      <c r="O1318">
        <f t="shared" si="326"/>
        <v>-34.961890243902445</v>
      </c>
      <c r="P1318" s="2">
        <f t="shared" si="327"/>
        <v>-12.217987804878049</v>
      </c>
      <c r="Q1318" s="14">
        <v>-260</v>
      </c>
      <c r="R1318" s="14">
        <v>238</v>
      </c>
      <c r="S1318" s="27">
        <v>50</v>
      </c>
      <c r="T1318" s="18">
        <f t="shared" si="328"/>
        <v>-39.00975243810953</v>
      </c>
      <c r="U1318" s="12">
        <f t="shared" si="329"/>
        <v>35.708927231807955</v>
      </c>
      <c r="V1318" s="2">
        <f t="shared" si="330"/>
        <v>7.5018754688672171</v>
      </c>
      <c r="W1318" s="39">
        <f t="shared" si="331"/>
        <v>-21.23030757689423</v>
      </c>
      <c r="X1318" s="39">
        <f t="shared" si="332"/>
        <v>16.279069767441854</v>
      </c>
      <c r="Y1318" s="39">
        <f t="shared" si="333"/>
        <v>8.6271567891972971</v>
      </c>
      <c r="Z1318" s="7">
        <f t="shared" si="334"/>
        <v>14.663087613250894</v>
      </c>
      <c r="AA1318" s="16">
        <v>-432</v>
      </c>
      <c r="AB1318" s="57">
        <f t="shared" si="335"/>
        <v>19.706083206038279</v>
      </c>
      <c r="AC1318" s="2">
        <v>6</v>
      </c>
      <c r="AD1318" s="7">
        <v>5048</v>
      </c>
      <c r="AE1318">
        <v>269</v>
      </c>
      <c r="AF1318">
        <v>303</v>
      </c>
      <c r="AG1318">
        <v>283</v>
      </c>
      <c r="AH1318" s="2">
        <v>106</v>
      </c>
      <c r="AI1318" s="7">
        <v>16</v>
      </c>
      <c r="AJ1318">
        <v>170</v>
      </c>
      <c r="AK1318">
        <v>14</v>
      </c>
      <c r="AL1318">
        <v>161</v>
      </c>
      <c r="AM1318">
        <v>11</v>
      </c>
      <c r="AN1318">
        <v>324</v>
      </c>
      <c r="AO1318" s="2">
        <v>24</v>
      </c>
    </row>
    <row r="1319" spans="1:41">
      <c r="A1319" s="2">
        <v>1499000</v>
      </c>
      <c r="B1319">
        <f t="shared" si="320"/>
        <v>24.983333333333334</v>
      </c>
      <c r="C1319" s="16">
        <v>1498882023</v>
      </c>
      <c r="D1319" s="6">
        <f t="shared" si="321"/>
        <v>42917.1715625</v>
      </c>
      <c r="E1319" s="20">
        <v>-560</v>
      </c>
      <c r="F1319" s="21">
        <v>-17860</v>
      </c>
      <c r="G1319" s="22">
        <v>-4732</v>
      </c>
      <c r="H1319">
        <f t="shared" si="322"/>
        <v>-3.41796875E-2</v>
      </c>
      <c r="I1319">
        <f t="shared" si="323"/>
        <v>-1.090087890625</v>
      </c>
      <c r="J1319" s="2">
        <f t="shared" si="324"/>
        <v>-0.288818359375</v>
      </c>
      <c r="K1319" s="16">
        <v>-5645</v>
      </c>
      <c r="L1319" s="16">
        <v>-4800</v>
      </c>
      <c r="M1319" s="16">
        <v>-4933</v>
      </c>
      <c r="N1319" s="18">
        <f t="shared" si="325"/>
        <v>-43.025914634146346</v>
      </c>
      <c r="O1319">
        <f t="shared" si="326"/>
        <v>-36.585365853658537</v>
      </c>
      <c r="P1319" s="2">
        <f t="shared" si="327"/>
        <v>-37.599085365853661</v>
      </c>
      <c r="Q1319" s="14">
        <v>-246</v>
      </c>
      <c r="R1319" s="14">
        <v>244</v>
      </c>
      <c r="S1319" s="27">
        <v>64</v>
      </c>
      <c r="T1319" s="18">
        <f t="shared" si="328"/>
        <v>-36.909227306826708</v>
      </c>
      <c r="U1319" s="12">
        <f t="shared" si="329"/>
        <v>36.609152288072018</v>
      </c>
      <c r="V1319" s="2">
        <f t="shared" si="330"/>
        <v>9.6024006001500375</v>
      </c>
      <c r="W1319" s="39">
        <f t="shared" si="331"/>
        <v>-19.129782445611408</v>
      </c>
      <c r="X1319" s="39">
        <f t="shared" si="332"/>
        <v>17.179294823705916</v>
      </c>
      <c r="Y1319" s="39">
        <f t="shared" si="333"/>
        <v>10.727681920480117</v>
      </c>
      <c r="Z1319" s="7">
        <f t="shared" si="334"/>
        <v>22.169552438687163</v>
      </c>
      <c r="AA1319" s="16">
        <v>-352</v>
      </c>
      <c r="AB1319" s="57">
        <f t="shared" si="335"/>
        <v>19.945697427142299</v>
      </c>
      <c r="AC1319" s="2">
        <v>6</v>
      </c>
      <c r="AD1319" s="7">
        <v>5053</v>
      </c>
      <c r="AE1319">
        <v>271</v>
      </c>
      <c r="AF1319">
        <v>293</v>
      </c>
      <c r="AG1319">
        <v>273</v>
      </c>
      <c r="AH1319" s="2">
        <v>111</v>
      </c>
      <c r="AI1319" s="7">
        <v>16</v>
      </c>
      <c r="AJ1319">
        <v>128</v>
      </c>
      <c r="AK1319">
        <v>0</v>
      </c>
      <c r="AL1319">
        <v>23</v>
      </c>
      <c r="AM1319">
        <v>8</v>
      </c>
      <c r="AN1319">
        <v>367</v>
      </c>
      <c r="AO1319" s="2">
        <v>105</v>
      </c>
    </row>
    <row r="1320" spans="1:41">
      <c r="A1320" s="2">
        <v>1500000</v>
      </c>
      <c r="B1320">
        <f t="shared" si="320"/>
        <v>25</v>
      </c>
      <c r="C1320" s="16">
        <v>1498882024</v>
      </c>
      <c r="D1320" s="6">
        <f t="shared" si="321"/>
        <v>42917.171574074076</v>
      </c>
      <c r="E1320" s="20">
        <v>152</v>
      </c>
      <c r="F1320" s="21">
        <v>-12244</v>
      </c>
      <c r="G1320" s="22">
        <v>-3504</v>
      </c>
      <c r="H1320">
        <f t="shared" si="322"/>
        <v>9.27734375E-3</v>
      </c>
      <c r="I1320">
        <f t="shared" si="323"/>
        <v>-0.747314453125</v>
      </c>
      <c r="J1320" s="2">
        <f t="shared" si="324"/>
        <v>-0.2138671875</v>
      </c>
      <c r="K1320" s="16">
        <v>365</v>
      </c>
      <c r="L1320" s="16">
        <v>-5075</v>
      </c>
      <c r="M1320" s="16">
        <v>2407</v>
      </c>
      <c r="N1320" s="18">
        <f t="shared" si="325"/>
        <v>2.7820121951219514</v>
      </c>
      <c r="O1320">
        <f t="shared" si="326"/>
        <v>-38.681402439024396</v>
      </c>
      <c r="P1320" s="2">
        <f t="shared" si="327"/>
        <v>18.346036585365855</v>
      </c>
      <c r="Q1320" s="14">
        <v>-97</v>
      </c>
      <c r="R1320" s="14">
        <v>157</v>
      </c>
      <c r="S1320" s="27">
        <v>213</v>
      </c>
      <c r="T1320" s="18">
        <f t="shared" si="328"/>
        <v>-14.553638409602401</v>
      </c>
      <c r="U1320" s="12">
        <f t="shared" si="329"/>
        <v>23.555888972243061</v>
      </c>
      <c r="V1320" s="2">
        <f t="shared" si="330"/>
        <v>31.957989497374342</v>
      </c>
      <c r="W1320" s="39">
        <f t="shared" si="331"/>
        <v>3.2258064516128986</v>
      </c>
      <c r="X1320" s="39">
        <f t="shared" si="332"/>
        <v>4.1260315078769594</v>
      </c>
      <c r="Y1320" s="39">
        <f t="shared" si="333"/>
        <v>33.083270817704424</v>
      </c>
      <c r="Z1320" s="7">
        <f t="shared" si="334"/>
        <v>91.584125156520841</v>
      </c>
      <c r="AA1320" s="16">
        <v>-336</v>
      </c>
      <c r="AB1320" s="57">
        <f t="shared" si="335"/>
        <v>19.993620271363106</v>
      </c>
      <c r="AC1320" s="2">
        <v>6</v>
      </c>
      <c r="AD1320" s="7">
        <v>5058</v>
      </c>
      <c r="AE1320">
        <v>830</v>
      </c>
      <c r="AF1320">
        <v>683</v>
      </c>
      <c r="AG1320">
        <v>586</v>
      </c>
      <c r="AH1320" s="2">
        <v>423</v>
      </c>
      <c r="AI1320" s="7">
        <v>16</v>
      </c>
      <c r="AJ1320">
        <v>278</v>
      </c>
      <c r="AK1320">
        <v>0</v>
      </c>
      <c r="AL1320">
        <v>19</v>
      </c>
      <c r="AM1320">
        <v>7</v>
      </c>
      <c r="AN1320">
        <v>315</v>
      </c>
      <c r="AO1320" s="2">
        <v>323</v>
      </c>
    </row>
    <row r="1321" spans="1:41">
      <c r="A1321" s="2">
        <v>1501000</v>
      </c>
      <c r="B1321">
        <f t="shared" si="320"/>
        <v>25.016666666666666</v>
      </c>
      <c r="C1321" s="16">
        <v>1498882025</v>
      </c>
      <c r="D1321" s="6">
        <f t="shared" si="321"/>
        <v>42917.171585648146</v>
      </c>
      <c r="E1321" s="20">
        <v>36</v>
      </c>
      <c r="F1321" s="21">
        <v>-17076</v>
      </c>
      <c r="G1321" s="22">
        <v>-3648</v>
      </c>
      <c r="H1321">
        <f t="shared" si="322"/>
        <v>2.197265625E-3</v>
      </c>
      <c r="I1321">
        <f t="shared" si="323"/>
        <v>-1.042236328125</v>
      </c>
      <c r="J1321" s="2">
        <f t="shared" si="324"/>
        <v>-0.22265625</v>
      </c>
      <c r="K1321" s="16">
        <v>-1015</v>
      </c>
      <c r="L1321" s="16">
        <v>-7486</v>
      </c>
      <c r="M1321" s="16">
        <v>-7591</v>
      </c>
      <c r="N1321" s="18">
        <f t="shared" si="325"/>
        <v>-7.736280487804879</v>
      </c>
      <c r="O1321">
        <f t="shared" si="326"/>
        <v>-57.057926829268297</v>
      </c>
      <c r="P1321" s="2">
        <f t="shared" si="327"/>
        <v>-57.858231707317081</v>
      </c>
      <c r="Q1321" s="14">
        <v>50</v>
      </c>
      <c r="R1321" s="14">
        <v>180</v>
      </c>
      <c r="S1321" s="27">
        <v>112</v>
      </c>
      <c r="T1321" s="18">
        <f t="shared" si="328"/>
        <v>7.5018754688672171</v>
      </c>
      <c r="U1321" s="12">
        <f t="shared" si="329"/>
        <v>27.00675168792198</v>
      </c>
      <c r="V1321" s="2">
        <f t="shared" si="330"/>
        <v>16.804201050262566</v>
      </c>
      <c r="W1321" s="39">
        <f t="shared" si="331"/>
        <v>25.281320330082515</v>
      </c>
      <c r="X1321" s="39">
        <f t="shared" si="332"/>
        <v>7.5768942235558789</v>
      </c>
      <c r="Y1321" s="39">
        <f t="shared" si="333"/>
        <v>17.929482370592645</v>
      </c>
      <c r="Z1321" s="7">
        <f t="shared" si="334"/>
        <v>142.98761870368548</v>
      </c>
      <c r="AA1321" s="16">
        <v>-432</v>
      </c>
      <c r="AB1321" s="57">
        <f t="shared" si="335"/>
        <v>19.706083206038279</v>
      </c>
      <c r="AC1321" s="2">
        <v>6</v>
      </c>
      <c r="AD1321" s="7">
        <v>5064</v>
      </c>
      <c r="AE1321">
        <v>1768</v>
      </c>
      <c r="AF1321">
        <v>1399</v>
      </c>
      <c r="AG1321">
        <v>1189</v>
      </c>
      <c r="AH1321" s="2">
        <v>1013</v>
      </c>
      <c r="AI1321" s="7">
        <v>16</v>
      </c>
      <c r="AJ1321">
        <v>246</v>
      </c>
      <c r="AK1321">
        <v>0</v>
      </c>
      <c r="AL1321">
        <v>20</v>
      </c>
      <c r="AM1321">
        <v>33</v>
      </c>
      <c r="AN1321">
        <v>14</v>
      </c>
      <c r="AO1321" s="2">
        <v>848</v>
      </c>
    </row>
    <row r="1322" spans="1:41">
      <c r="A1322" s="2">
        <v>1502000</v>
      </c>
      <c r="B1322">
        <f t="shared" si="320"/>
        <v>25.033333333333335</v>
      </c>
      <c r="C1322" s="16">
        <v>1498882026</v>
      </c>
      <c r="D1322" s="6">
        <f t="shared" si="321"/>
        <v>42917.171597222223</v>
      </c>
      <c r="E1322" s="20">
        <v>-352</v>
      </c>
      <c r="F1322" s="21">
        <v>-17504</v>
      </c>
      <c r="G1322" s="22">
        <v>-4468</v>
      </c>
      <c r="H1322">
        <f t="shared" si="322"/>
        <v>-2.1484375E-2</v>
      </c>
      <c r="I1322">
        <f t="shared" si="323"/>
        <v>-1.068359375</v>
      </c>
      <c r="J1322" s="2">
        <f t="shared" si="324"/>
        <v>-0.272705078125</v>
      </c>
      <c r="K1322" s="16">
        <v>-2488</v>
      </c>
      <c r="L1322" s="16">
        <v>-10806</v>
      </c>
      <c r="M1322" s="16">
        <v>3468</v>
      </c>
      <c r="N1322" s="18">
        <f t="shared" si="325"/>
        <v>-18.963414634146343</v>
      </c>
      <c r="O1322">
        <f t="shared" si="326"/>
        <v>-82.362804878048792</v>
      </c>
      <c r="P1322" s="2">
        <f t="shared" si="327"/>
        <v>26.432926829268293</v>
      </c>
      <c r="Q1322" s="14">
        <v>-56</v>
      </c>
      <c r="R1322" s="14">
        <v>242</v>
      </c>
      <c r="S1322" s="27">
        <v>20</v>
      </c>
      <c r="T1322" s="18">
        <f t="shared" si="328"/>
        <v>-8.4021005251312832</v>
      </c>
      <c r="U1322" s="12">
        <f t="shared" si="329"/>
        <v>36.309077269317328</v>
      </c>
      <c r="V1322" s="2">
        <f t="shared" si="330"/>
        <v>3.0007501875468865</v>
      </c>
      <c r="W1322" s="39">
        <f t="shared" si="331"/>
        <v>9.3773443360840165</v>
      </c>
      <c r="X1322" s="39">
        <f t="shared" si="332"/>
        <v>16.879219804951227</v>
      </c>
      <c r="Y1322" s="39">
        <f t="shared" si="333"/>
        <v>4.1260315078769665</v>
      </c>
      <c r="Z1322" s="7">
        <f t="shared" si="334"/>
        <v>155.12958752491284</v>
      </c>
      <c r="AA1322" s="16">
        <v>-384</v>
      </c>
      <c r="AB1322" s="57">
        <f t="shared" si="335"/>
        <v>19.849851738700693</v>
      </c>
      <c r="AC1322" s="2">
        <v>6</v>
      </c>
      <c r="AD1322" s="7">
        <v>5073</v>
      </c>
      <c r="AE1322">
        <v>1113</v>
      </c>
      <c r="AF1322">
        <v>884</v>
      </c>
      <c r="AG1322">
        <v>756</v>
      </c>
      <c r="AH1322" s="2">
        <v>599</v>
      </c>
      <c r="AI1322" s="7">
        <v>16</v>
      </c>
      <c r="AJ1322">
        <v>145</v>
      </c>
      <c r="AK1322">
        <v>56</v>
      </c>
      <c r="AL1322">
        <v>35</v>
      </c>
      <c r="AM1322">
        <v>675</v>
      </c>
      <c r="AN1322">
        <v>33</v>
      </c>
      <c r="AO1322" s="2">
        <v>49</v>
      </c>
    </row>
    <row r="1323" spans="1:41">
      <c r="A1323" s="2">
        <v>1503000</v>
      </c>
      <c r="B1323">
        <f t="shared" si="320"/>
        <v>25.05</v>
      </c>
      <c r="C1323" s="16">
        <v>1498882027</v>
      </c>
      <c r="D1323" s="6">
        <f t="shared" si="321"/>
        <v>42917.1716087963</v>
      </c>
      <c r="E1323" s="20">
        <v>-368</v>
      </c>
      <c r="F1323" s="21">
        <v>-15352</v>
      </c>
      <c r="G1323" s="22">
        <v>-3588</v>
      </c>
      <c r="H1323">
        <f t="shared" si="322"/>
        <v>-2.24609375E-2</v>
      </c>
      <c r="I1323">
        <f t="shared" si="323"/>
        <v>-0.93701171875</v>
      </c>
      <c r="J1323" s="2">
        <f t="shared" si="324"/>
        <v>-0.218994140625</v>
      </c>
      <c r="K1323" s="16">
        <v>2309</v>
      </c>
      <c r="L1323" s="16">
        <v>-4854</v>
      </c>
      <c r="M1323" s="16">
        <v>-294</v>
      </c>
      <c r="N1323" s="18">
        <f t="shared" si="325"/>
        <v>17.599085365853661</v>
      </c>
      <c r="O1323">
        <f t="shared" si="326"/>
        <v>-36.996951219512198</v>
      </c>
      <c r="P1323" s="2">
        <f t="shared" si="327"/>
        <v>-2.2408536585365857</v>
      </c>
      <c r="Q1323" s="14">
        <v>33</v>
      </c>
      <c r="R1323" s="14">
        <v>195</v>
      </c>
      <c r="S1323" s="27">
        <v>-113</v>
      </c>
      <c r="T1323" s="18">
        <f t="shared" si="328"/>
        <v>4.9512378094523628</v>
      </c>
      <c r="U1323" s="12">
        <f t="shared" si="329"/>
        <v>29.257314328582144</v>
      </c>
      <c r="V1323" s="2">
        <f t="shared" si="330"/>
        <v>-16.954238559639911</v>
      </c>
      <c r="W1323" s="39">
        <f t="shared" si="331"/>
        <v>22.730682670667662</v>
      </c>
      <c r="X1323" s="39">
        <f t="shared" si="332"/>
        <v>9.8274568642160425</v>
      </c>
      <c r="Y1323" s="39">
        <f t="shared" si="333"/>
        <v>-15.828957239309831</v>
      </c>
      <c r="Z1323" s="7">
        <f t="shared" si="334"/>
        <v>216.49711928125424</v>
      </c>
      <c r="AA1323" s="16">
        <v>-384</v>
      </c>
      <c r="AB1323" s="57">
        <f t="shared" si="335"/>
        <v>19.849851738700693</v>
      </c>
      <c r="AC1323" s="2">
        <v>6</v>
      </c>
      <c r="AD1323" s="7">
        <v>5075</v>
      </c>
      <c r="AE1323">
        <v>444</v>
      </c>
      <c r="AF1323">
        <v>427</v>
      </c>
      <c r="AG1323">
        <v>375</v>
      </c>
      <c r="AH1323" s="2">
        <v>190</v>
      </c>
      <c r="AI1323" s="7">
        <v>16</v>
      </c>
      <c r="AJ1323">
        <v>134</v>
      </c>
      <c r="AK1323">
        <v>106</v>
      </c>
      <c r="AL1323">
        <v>207</v>
      </c>
      <c r="AM1323">
        <v>495</v>
      </c>
      <c r="AN1323">
        <v>24</v>
      </c>
      <c r="AO1323" s="2">
        <v>5</v>
      </c>
    </row>
    <row r="1324" spans="1:41">
      <c r="A1324" s="2">
        <v>1504000</v>
      </c>
      <c r="B1324">
        <f t="shared" si="320"/>
        <v>25.066666666666666</v>
      </c>
      <c r="C1324" s="16">
        <v>1498882028</v>
      </c>
      <c r="D1324" s="6">
        <f t="shared" si="321"/>
        <v>42917.171620370369</v>
      </c>
      <c r="E1324" s="20">
        <v>-572</v>
      </c>
      <c r="F1324" s="21">
        <v>-18408</v>
      </c>
      <c r="G1324" s="22">
        <v>-4372</v>
      </c>
      <c r="H1324">
        <f t="shared" si="322"/>
        <v>-3.4912109375E-2</v>
      </c>
      <c r="I1324">
        <f t="shared" si="323"/>
        <v>-1.12353515625</v>
      </c>
      <c r="J1324" s="2">
        <f t="shared" si="324"/>
        <v>-0.266845703125</v>
      </c>
      <c r="K1324" s="16">
        <v>-5738</v>
      </c>
      <c r="L1324" s="16">
        <v>-2672</v>
      </c>
      <c r="M1324" s="16">
        <v>-4501</v>
      </c>
      <c r="N1324" s="18">
        <f t="shared" si="325"/>
        <v>-43.734756097560982</v>
      </c>
      <c r="O1324">
        <f t="shared" si="326"/>
        <v>-20.365853658536587</v>
      </c>
      <c r="P1324" s="2">
        <f t="shared" si="327"/>
        <v>-34.306402439024396</v>
      </c>
      <c r="Q1324" s="14">
        <v>-90</v>
      </c>
      <c r="R1324" s="14">
        <v>238</v>
      </c>
      <c r="S1324" s="27">
        <v>-148</v>
      </c>
      <c r="T1324" s="18">
        <f t="shared" si="328"/>
        <v>-13.50337584396099</v>
      </c>
      <c r="U1324" s="12">
        <f t="shared" si="329"/>
        <v>35.708927231807955</v>
      </c>
      <c r="V1324" s="2">
        <f t="shared" si="330"/>
        <v>-22.205551387846963</v>
      </c>
      <c r="W1324" s="39">
        <f t="shared" si="331"/>
        <v>4.2760690172543097</v>
      </c>
      <c r="X1324" s="39">
        <f t="shared" si="332"/>
        <v>16.279069767441854</v>
      </c>
      <c r="Y1324" s="39">
        <f t="shared" si="333"/>
        <v>-21.080270067516885</v>
      </c>
      <c r="Z1324" s="7">
        <f t="shared" si="334"/>
        <v>262.23988773957609</v>
      </c>
      <c r="AA1324" s="16">
        <v>-352</v>
      </c>
      <c r="AB1324" s="57">
        <f t="shared" si="335"/>
        <v>19.945697427142299</v>
      </c>
      <c r="AC1324" s="2">
        <v>6</v>
      </c>
      <c r="AD1324" s="7">
        <v>5077</v>
      </c>
      <c r="AE1324">
        <v>277</v>
      </c>
      <c r="AF1324">
        <v>298</v>
      </c>
      <c r="AG1324">
        <v>274</v>
      </c>
      <c r="AH1324" s="2">
        <v>110</v>
      </c>
      <c r="AI1324" s="7">
        <v>16</v>
      </c>
      <c r="AJ1324">
        <v>97</v>
      </c>
      <c r="AK1324">
        <v>127</v>
      </c>
      <c r="AL1324">
        <v>985</v>
      </c>
      <c r="AM1324">
        <v>108</v>
      </c>
      <c r="AN1324">
        <v>16</v>
      </c>
      <c r="AO1324" s="2">
        <v>7</v>
      </c>
    </row>
    <row r="1325" spans="1:41">
      <c r="A1325" s="2">
        <v>1505000</v>
      </c>
      <c r="B1325">
        <f t="shared" si="320"/>
        <v>25.083333333333332</v>
      </c>
      <c r="C1325" s="16">
        <v>1498882029</v>
      </c>
      <c r="D1325" s="6">
        <f t="shared" si="321"/>
        <v>42917.171631944446</v>
      </c>
      <c r="E1325" s="20">
        <v>-964</v>
      </c>
      <c r="F1325" s="21">
        <v>-22576</v>
      </c>
      <c r="G1325" s="22">
        <v>-5192</v>
      </c>
      <c r="H1325">
        <f t="shared" si="322"/>
        <v>-5.8837890625E-2</v>
      </c>
      <c r="I1325">
        <f t="shared" si="323"/>
        <v>-1.3779296875</v>
      </c>
      <c r="J1325" s="2">
        <f t="shared" si="324"/>
        <v>-0.31689453125</v>
      </c>
      <c r="K1325" s="16">
        <v>-5915</v>
      </c>
      <c r="L1325" s="16">
        <v>-702</v>
      </c>
      <c r="M1325" s="16">
        <v>-5545</v>
      </c>
      <c r="N1325" s="18">
        <f t="shared" si="325"/>
        <v>-45.083841463414636</v>
      </c>
      <c r="O1325">
        <f t="shared" si="326"/>
        <v>-5.3506097560975618</v>
      </c>
      <c r="P1325" s="2">
        <f t="shared" si="327"/>
        <v>-42.263719512195124</v>
      </c>
      <c r="Q1325" s="14">
        <v>-179</v>
      </c>
      <c r="R1325" s="14">
        <v>261</v>
      </c>
      <c r="S1325" s="27">
        <v>17</v>
      </c>
      <c r="T1325" s="18">
        <f t="shared" si="328"/>
        <v>-26.856714178544635</v>
      </c>
      <c r="U1325" s="12">
        <f t="shared" si="329"/>
        <v>39.159789947486871</v>
      </c>
      <c r="V1325" s="2">
        <f t="shared" si="330"/>
        <v>2.5506376594148539</v>
      </c>
      <c r="W1325" s="39">
        <f t="shared" si="331"/>
        <v>-9.0772693173293355</v>
      </c>
      <c r="X1325" s="39">
        <f t="shared" si="332"/>
        <v>19.72993248312077</v>
      </c>
      <c r="Y1325" s="39">
        <f t="shared" si="333"/>
        <v>3.6759189797449339</v>
      </c>
      <c r="Z1325" s="7">
        <f t="shared" si="334"/>
        <v>14.590867376299968</v>
      </c>
      <c r="AA1325" s="16">
        <v>-352</v>
      </c>
      <c r="AB1325" s="57">
        <f t="shared" si="335"/>
        <v>19.945697427142299</v>
      </c>
      <c r="AC1325" s="2">
        <v>6</v>
      </c>
      <c r="AD1325" s="7">
        <v>5081</v>
      </c>
      <c r="AE1325">
        <v>256</v>
      </c>
      <c r="AF1325">
        <v>266</v>
      </c>
      <c r="AG1325">
        <v>244</v>
      </c>
      <c r="AH1325" s="2">
        <v>105</v>
      </c>
      <c r="AI1325" s="7">
        <v>16</v>
      </c>
      <c r="AJ1325">
        <v>223</v>
      </c>
      <c r="AK1325">
        <v>8</v>
      </c>
      <c r="AL1325">
        <v>1023</v>
      </c>
      <c r="AM1325">
        <v>25</v>
      </c>
      <c r="AN1325">
        <v>24</v>
      </c>
      <c r="AO1325" s="2">
        <v>14</v>
      </c>
    </row>
    <row r="1326" spans="1:41">
      <c r="A1326" s="2">
        <v>1506000</v>
      </c>
      <c r="B1326">
        <f t="shared" si="320"/>
        <v>25.1</v>
      </c>
      <c r="C1326" s="16">
        <v>1498882030</v>
      </c>
      <c r="D1326" s="6">
        <f t="shared" si="321"/>
        <v>42917.171643518523</v>
      </c>
      <c r="E1326" s="20">
        <v>304</v>
      </c>
      <c r="F1326" s="21">
        <v>-20108</v>
      </c>
      <c r="G1326" s="22">
        <v>-5112</v>
      </c>
      <c r="H1326">
        <f t="shared" si="322"/>
        <v>1.85546875E-2</v>
      </c>
      <c r="I1326">
        <f t="shared" si="323"/>
        <v>-1.227294921875</v>
      </c>
      <c r="J1326" s="2">
        <f t="shared" si="324"/>
        <v>-0.31201171875</v>
      </c>
      <c r="K1326" s="16">
        <v>4657</v>
      </c>
      <c r="L1326" s="16">
        <v>-1411</v>
      </c>
      <c r="M1326" s="16">
        <v>-1339</v>
      </c>
      <c r="N1326" s="18">
        <f t="shared" si="325"/>
        <v>35.495426829268297</v>
      </c>
      <c r="O1326">
        <f t="shared" si="326"/>
        <v>-10.754573170731708</v>
      </c>
      <c r="P1326" s="2">
        <f t="shared" si="327"/>
        <v>-10.20579268292683</v>
      </c>
      <c r="Q1326" s="14">
        <v>-261</v>
      </c>
      <c r="R1326" s="14">
        <v>259</v>
      </c>
      <c r="S1326" s="27">
        <v>-47</v>
      </c>
      <c r="T1326" s="18">
        <f t="shared" si="328"/>
        <v>-39.159789947486871</v>
      </c>
      <c r="U1326" s="12">
        <f t="shared" si="329"/>
        <v>38.859714928732181</v>
      </c>
      <c r="V1326" s="2">
        <f t="shared" si="330"/>
        <v>-7.0517629407351841</v>
      </c>
      <c r="W1326" s="39">
        <f t="shared" si="331"/>
        <v>-21.380345086271571</v>
      </c>
      <c r="X1326" s="39">
        <f t="shared" si="332"/>
        <v>19.42985746436608</v>
      </c>
      <c r="Y1326" s="39">
        <f t="shared" si="333"/>
        <v>-5.9264816204051041</v>
      </c>
      <c r="Z1326" s="7">
        <f t="shared" si="334"/>
        <v>352.27132737740089</v>
      </c>
      <c r="AA1326" s="16">
        <v>-352</v>
      </c>
      <c r="AB1326" s="57">
        <f t="shared" si="335"/>
        <v>19.945697427142299</v>
      </c>
      <c r="AC1326" s="2">
        <v>6</v>
      </c>
      <c r="AD1326" s="7">
        <v>5086</v>
      </c>
      <c r="AE1326">
        <v>265</v>
      </c>
      <c r="AF1326">
        <v>290</v>
      </c>
      <c r="AG1326">
        <v>271</v>
      </c>
      <c r="AH1326" s="2">
        <v>105</v>
      </c>
      <c r="AI1326" s="7">
        <v>16</v>
      </c>
      <c r="AJ1326">
        <v>135</v>
      </c>
      <c r="AK1326">
        <v>30</v>
      </c>
      <c r="AL1326">
        <v>1023</v>
      </c>
      <c r="AM1326">
        <v>24</v>
      </c>
      <c r="AN1326">
        <v>56</v>
      </c>
      <c r="AO1326" s="2">
        <v>13</v>
      </c>
    </row>
    <row r="1327" spans="1:41">
      <c r="A1327" s="2">
        <v>1507000</v>
      </c>
      <c r="B1327">
        <f t="shared" si="320"/>
        <v>25.116666666666667</v>
      </c>
      <c r="C1327" s="16">
        <v>1498882031</v>
      </c>
      <c r="D1327" s="6">
        <f t="shared" si="321"/>
        <v>42917.171655092592</v>
      </c>
      <c r="E1327" s="20">
        <v>444</v>
      </c>
      <c r="F1327" s="21">
        <v>-16688</v>
      </c>
      <c r="G1327" s="22">
        <v>-5132</v>
      </c>
      <c r="H1327">
        <f t="shared" si="322"/>
        <v>2.7099609375E-2</v>
      </c>
      <c r="I1327">
        <f t="shared" si="323"/>
        <v>-1.0185546875</v>
      </c>
      <c r="J1327" s="2">
        <f t="shared" si="324"/>
        <v>-0.313232421875</v>
      </c>
      <c r="K1327" s="16">
        <v>1812</v>
      </c>
      <c r="L1327" s="16">
        <v>-5826</v>
      </c>
      <c r="M1327" s="16">
        <v>-1261</v>
      </c>
      <c r="N1327" s="18">
        <f t="shared" si="325"/>
        <v>13.810975609756099</v>
      </c>
      <c r="O1327">
        <f t="shared" si="326"/>
        <v>-44.405487804878049</v>
      </c>
      <c r="P1327" s="2">
        <f t="shared" si="327"/>
        <v>-9.6112804878048781</v>
      </c>
      <c r="Q1327" s="14">
        <v>-346</v>
      </c>
      <c r="R1327" s="14">
        <v>202</v>
      </c>
      <c r="S1327" s="27">
        <v>-92</v>
      </c>
      <c r="T1327" s="18">
        <f t="shared" si="328"/>
        <v>-51.912978244561138</v>
      </c>
      <c r="U1327" s="12">
        <f t="shared" si="329"/>
        <v>30.307576894223555</v>
      </c>
      <c r="V1327" s="2">
        <f t="shared" si="330"/>
        <v>-13.803450862715678</v>
      </c>
      <c r="W1327" s="39">
        <f t="shared" si="331"/>
        <v>-34.133533383345835</v>
      </c>
      <c r="X1327" s="39">
        <f t="shared" si="332"/>
        <v>10.877719429857454</v>
      </c>
      <c r="Y1327" s="39">
        <f t="shared" si="333"/>
        <v>-12.678169542385598</v>
      </c>
      <c r="Z1327" s="7">
        <f t="shared" si="334"/>
        <v>347.157406157342</v>
      </c>
      <c r="AA1327" s="16">
        <v>-352</v>
      </c>
      <c r="AB1327" s="57">
        <f t="shared" si="335"/>
        <v>19.945697427142299</v>
      </c>
      <c r="AC1327" s="2">
        <v>6</v>
      </c>
      <c r="AD1327" s="7">
        <v>5091</v>
      </c>
      <c r="AE1327">
        <v>282</v>
      </c>
      <c r="AF1327">
        <v>315</v>
      </c>
      <c r="AG1327">
        <v>292</v>
      </c>
      <c r="AH1327" s="2">
        <v>110</v>
      </c>
      <c r="AI1327" s="7">
        <v>16</v>
      </c>
      <c r="AJ1327">
        <v>120</v>
      </c>
      <c r="AK1327">
        <v>19</v>
      </c>
      <c r="AL1327">
        <v>566</v>
      </c>
      <c r="AM1327">
        <v>19</v>
      </c>
      <c r="AN1327">
        <v>254</v>
      </c>
      <c r="AO1327" s="2">
        <v>20</v>
      </c>
    </row>
    <row r="1328" spans="1:41">
      <c r="A1328" s="2">
        <v>1508000</v>
      </c>
      <c r="B1328">
        <f t="shared" si="320"/>
        <v>25.133333333333333</v>
      </c>
      <c r="C1328" s="16">
        <v>1498882032</v>
      </c>
      <c r="D1328" s="6">
        <f t="shared" si="321"/>
        <v>42917.171666666662</v>
      </c>
      <c r="E1328" s="20">
        <v>-1536</v>
      </c>
      <c r="F1328" s="21">
        <v>-14788</v>
      </c>
      <c r="G1328" s="22">
        <v>-7580</v>
      </c>
      <c r="H1328">
        <f t="shared" si="322"/>
        <v>-9.375E-2</v>
      </c>
      <c r="I1328">
        <f t="shared" si="323"/>
        <v>-0.902587890625</v>
      </c>
      <c r="J1328" s="2">
        <f t="shared" si="324"/>
        <v>-0.462646484375</v>
      </c>
      <c r="K1328" s="16">
        <v>-8487</v>
      </c>
      <c r="L1328" s="16">
        <v>-4741</v>
      </c>
      <c r="M1328" s="16">
        <v>3941</v>
      </c>
      <c r="N1328" s="18">
        <f t="shared" si="325"/>
        <v>-64.6875</v>
      </c>
      <c r="O1328">
        <f t="shared" si="326"/>
        <v>-36.135670731707322</v>
      </c>
      <c r="P1328" s="2">
        <f t="shared" si="327"/>
        <v>30.038109756097562</v>
      </c>
      <c r="Q1328" s="14">
        <v>-304</v>
      </c>
      <c r="R1328" s="14">
        <v>162</v>
      </c>
      <c r="S1328" s="27">
        <v>150</v>
      </c>
      <c r="T1328" s="18">
        <f t="shared" si="328"/>
        <v>-45.611402850712679</v>
      </c>
      <c r="U1328" s="12">
        <f t="shared" si="329"/>
        <v>24.306076519129782</v>
      </c>
      <c r="V1328" s="2">
        <f t="shared" si="330"/>
        <v>22.50562640660165</v>
      </c>
      <c r="W1328" s="39">
        <f t="shared" si="331"/>
        <v>-27.831957989497379</v>
      </c>
      <c r="X1328" s="39">
        <f t="shared" si="332"/>
        <v>4.8762190547636806</v>
      </c>
      <c r="Y1328" s="39">
        <f t="shared" si="333"/>
        <v>23.630907726931731</v>
      </c>
      <c r="Z1328" s="7">
        <f t="shared" si="334"/>
        <v>33.741207930107038</v>
      </c>
      <c r="AA1328" s="16">
        <v>-432</v>
      </c>
      <c r="AB1328" s="57">
        <f t="shared" si="335"/>
        <v>19.706083206038279</v>
      </c>
      <c r="AC1328" s="2">
        <v>6</v>
      </c>
      <c r="AD1328" s="7">
        <v>5097</v>
      </c>
      <c r="AE1328">
        <v>269</v>
      </c>
      <c r="AF1328">
        <v>277</v>
      </c>
      <c r="AG1328">
        <v>256</v>
      </c>
      <c r="AH1328" s="2">
        <v>110</v>
      </c>
      <c r="AI1328" s="7">
        <v>16</v>
      </c>
      <c r="AJ1328">
        <v>236</v>
      </c>
      <c r="AK1328">
        <v>0</v>
      </c>
      <c r="AL1328">
        <v>97</v>
      </c>
      <c r="AM1328">
        <v>5</v>
      </c>
      <c r="AN1328">
        <v>1023</v>
      </c>
      <c r="AO1328" s="2">
        <v>41</v>
      </c>
    </row>
    <row r="1329" spans="1:41">
      <c r="A1329" s="2">
        <v>1509000</v>
      </c>
      <c r="B1329">
        <f t="shared" si="320"/>
        <v>25.15</v>
      </c>
      <c r="C1329" s="16">
        <v>1498882033</v>
      </c>
      <c r="D1329" s="6">
        <f t="shared" si="321"/>
        <v>42917.171678240746</v>
      </c>
      <c r="E1329" s="20">
        <v>-1492</v>
      </c>
      <c r="F1329" s="21">
        <v>-17936</v>
      </c>
      <c r="G1329" s="22">
        <v>-6060</v>
      </c>
      <c r="H1329">
        <f t="shared" si="322"/>
        <v>-9.1064453125E-2</v>
      </c>
      <c r="I1329">
        <f t="shared" si="323"/>
        <v>-1.0947265625</v>
      </c>
      <c r="J1329" s="2">
        <f t="shared" si="324"/>
        <v>-0.369873046875</v>
      </c>
      <c r="K1329" s="16">
        <v>2506</v>
      </c>
      <c r="L1329" s="16">
        <v>-1285</v>
      </c>
      <c r="M1329" s="16">
        <v>4081</v>
      </c>
      <c r="N1329" s="18">
        <f t="shared" si="325"/>
        <v>19.100609756097562</v>
      </c>
      <c r="O1329">
        <f t="shared" si="326"/>
        <v>-9.7942073170731714</v>
      </c>
      <c r="P1329" s="2">
        <f t="shared" si="327"/>
        <v>31.105182926829272</v>
      </c>
      <c r="Q1329" s="14">
        <v>-105</v>
      </c>
      <c r="R1329" s="14">
        <v>219</v>
      </c>
      <c r="S1329" s="27">
        <v>141</v>
      </c>
      <c r="T1329" s="18">
        <f t="shared" si="328"/>
        <v>-15.753938484621155</v>
      </c>
      <c r="U1329" s="12">
        <f t="shared" si="329"/>
        <v>32.858214553638412</v>
      </c>
      <c r="V1329" s="2">
        <f t="shared" si="330"/>
        <v>21.155288822205552</v>
      </c>
      <c r="W1329" s="39">
        <f t="shared" si="331"/>
        <v>2.0255063765941443</v>
      </c>
      <c r="X1329" s="39">
        <f t="shared" si="332"/>
        <v>13.428357089272311</v>
      </c>
      <c r="Y1329" s="39">
        <f t="shared" si="333"/>
        <v>22.28057014253563</v>
      </c>
      <c r="Z1329" s="7">
        <f t="shared" si="334"/>
        <v>91.1918136243509</v>
      </c>
      <c r="AA1329" s="16">
        <v>-432</v>
      </c>
      <c r="AB1329" s="57">
        <f t="shared" si="335"/>
        <v>19.706083206038279</v>
      </c>
      <c r="AC1329" s="2">
        <v>6</v>
      </c>
      <c r="AD1329" s="7">
        <v>5102</v>
      </c>
      <c r="AE1329">
        <v>312</v>
      </c>
      <c r="AF1329">
        <v>333</v>
      </c>
      <c r="AG1329">
        <v>305</v>
      </c>
      <c r="AH1329" s="2">
        <v>124</v>
      </c>
      <c r="AI1329" s="7">
        <v>16</v>
      </c>
      <c r="AJ1329">
        <v>170</v>
      </c>
      <c r="AK1329">
        <v>5</v>
      </c>
      <c r="AL1329">
        <v>75</v>
      </c>
      <c r="AM1329">
        <v>9</v>
      </c>
      <c r="AN1329">
        <v>403</v>
      </c>
      <c r="AO1329" s="2">
        <v>18</v>
      </c>
    </row>
    <row r="1330" spans="1:41">
      <c r="A1330" s="2">
        <v>1510000</v>
      </c>
      <c r="B1330">
        <f t="shared" si="320"/>
        <v>25.166666666666668</v>
      </c>
      <c r="C1330" s="16">
        <v>1498882034</v>
      </c>
      <c r="D1330" s="6">
        <f t="shared" si="321"/>
        <v>42917.171689814815</v>
      </c>
      <c r="E1330" s="20">
        <v>-260</v>
      </c>
      <c r="F1330" s="21">
        <v>-21600</v>
      </c>
      <c r="G1330" s="22">
        <v>-5544</v>
      </c>
      <c r="H1330">
        <f t="shared" si="322"/>
        <v>-1.5869140625E-2</v>
      </c>
      <c r="I1330">
        <f t="shared" si="323"/>
        <v>-1.318359375</v>
      </c>
      <c r="J1330" s="2">
        <f t="shared" si="324"/>
        <v>-0.33837890625</v>
      </c>
      <c r="K1330" s="16">
        <v>-4803</v>
      </c>
      <c r="L1330" s="16">
        <v>-6141</v>
      </c>
      <c r="M1330" s="16">
        <v>-9181</v>
      </c>
      <c r="N1330" s="18">
        <f t="shared" si="325"/>
        <v>-36.608231707317074</v>
      </c>
      <c r="O1330">
        <f t="shared" si="326"/>
        <v>-46.806402439024396</v>
      </c>
      <c r="P1330" s="2">
        <f t="shared" si="327"/>
        <v>-69.97713414634147</v>
      </c>
      <c r="Q1330" s="14">
        <v>-224</v>
      </c>
      <c r="R1330" s="14">
        <v>268</v>
      </c>
      <c r="S1330" s="27">
        <v>10</v>
      </c>
      <c r="T1330" s="18">
        <f t="shared" si="328"/>
        <v>-33.608402100525133</v>
      </c>
      <c r="U1330" s="12">
        <f t="shared" si="329"/>
        <v>40.210052513128282</v>
      </c>
      <c r="V1330" s="2">
        <f t="shared" si="330"/>
        <v>1.5003750937734432</v>
      </c>
      <c r="W1330" s="39">
        <f t="shared" si="331"/>
        <v>-15.828957239309833</v>
      </c>
      <c r="X1330" s="39">
        <f t="shared" si="332"/>
        <v>20.780195048762181</v>
      </c>
      <c r="Y1330" s="39">
        <f t="shared" si="333"/>
        <v>2.6256564141035232</v>
      </c>
      <c r="Z1330" s="7">
        <f t="shared" si="334"/>
        <v>1.3672430680881007</v>
      </c>
      <c r="AA1330" s="16">
        <v>-400</v>
      </c>
      <c r="AB1330" s="57">
        <f t="shared" si="335"/>
        <v>19.801928894479886</v>
      </c>
      <c r="AC1330" s="2">
        <v>6</v>
      </c>
      <c r="AD1330" s="7">
        <v>5108</v>
      </c>
      <c r="AE1330">
        <v>299</v>
      </c>
      <c r="AF1330">
        <v>326</v>
      </c>
      <c r="AG1330">
        <v>301</v>
      </c>
      <c r="AH1330" s="2">
        <v>119</v>
      </c>
      <c r="AI1330" s="7">
        <v>16</v>
      </c>
      <c r="AJ1330">
        <v>153</v>
      </c>
      <c r="AK1330">
        <v>35</v>
      </c>
      <c r="AL1330">
        <v>21</v>
      </c>
      <c r="AM1330">
        <v>6</v>
      </c>
      <c r="AN1330">
        <v>287</v>
      </c>
      <c r="AO1330" s="2">
        <v>106</v>
      </c>
    </row>
    <row r="1331" spans="1:41">
      <c r="A1331" s="2">
        <v>1511000</v>
      </c>
      <c r="B1331">
        <f t="shared" si="320"/>
        <v>25.183333333333334</v>
      </c>
      <c r="C1331" s="16">
        <v>1498882035</v>
      </c>
      <c r="D1331" s="6">
        <f t="shared" si="321"/>
        <v>42917.171701388885</v>
      </c>
      <c r="E1331" s="20">
        <v>-308</v>
      </c>
      <c r="F1331" s="21">
        <v>-18988</v>
      </c>
      <c r="G1331" s="22">
        <v>-3468</v>
      </c>
      <c r="H1331">
        <f t="shared" si="322"/>
        <v>-1.8798828125E-2</v>
      </c>
      <c r="I1331">
        <f t="shared" si="323"/>
        <v>-1.158935546875</v>
      </c>
      <c r="J1331" s="2">
        <f t="shared" si="324"/>
        <v>-0.211669921875</v>
      </c>
      <c r="K1331" s="16">
        <v>1519</v>
      </c>
      <c r="L1331" s="16">
        <v>-6370</v>
      </c>
      <c r="M1331" s="16">
        <v>2557</v>
      </c>
      <c r="N1331" s="18">
        <f t="shared" si="325"/>
        <v>11.577743902439025</v>
      </c>
      <c r="O1331">
        <f t="shared" si="326"/>
        <v>-48.551829268292686</v>
      </c>
      <c r="P1331" s="2">
        <f t="shared" si="327"/>
        <v>19.489329268292686</v>
      </c>
      <c r="Q1331" s="14">
        <v>-111</v>
      </c>
      <c r="R1331" s="14">
        <v>93</v>
      </c>
      <c r="S1331" s="27">
        <v>243</v>
      </c>
      <c r="T1331" s="18">
        <f t="shared" si="328"/>
        <v>-16.654163540885222</v>
      </c>
      <c r="U1331" s="12">
        <f t="shared" si="329"/>
        <v>13.953488372093023</v>
      </c>
      <c r="V1331" s="2">
        <f t="shared" si="330"/>
        <v>36.459114778694676</v>
      </c>
      <c r="W1331" s="39">
        <f t="shared" si="331"/>
        <v>1.1252813203300782</v>
      </c>
      <c r="X1331" s="39">
        <f t="shared" si="332"/>
        <v>-5.4763690922730781</v>
      </c>
      <c r="Y1331" s="39">
        <f t="shared" si="333"/>
        <v>37.584396099024758</v>
      </c>
      <c r="Z1331" s="7">
        <f t="shared" si="334"/>
        <v>87.548091093534708</v>
      </c>
      <c r="AA1331" s="16">
        <v>-400</v>
      </c>
      <c r="AB1331" s="57">
        <f t="shared" si="335"/>
        <v>19.801928894479886</v>
      </c>
      <c r="AC1331" s="2">
        <v>6</v>
      </c>
      <c r="AD1331" s="7">
        <v>5112</v>
      </c>
      <c r="AE1331">
        <v>944</v>
      </c>
      <c r="AF1331">
        <v>758</v>
      </c>
      <c r="AG1331">
        <v>647</v>
      </c>
      <c r="AH1331" s="2">
        <v>497</v>
      </c>
      <c r="AI1331" s="7">
        <v>16</v>
      </c>
      <c r="AJ1331">
        <v>204</v>
      </c>
      <c r="AK1331">
        <v>0</v>
      </c>
      <c r="AL1331">
        <v>20</v>
      </c>
      <c r="AM1331">
        <v>5</v>
      </c>
      <c r="AN1331">
        <v>201</v>
      </c>
      <c r="AO1331" s="2">
        <v>973</v>
      </c>
    </row>
    <row r="1332" spans="1:41">
      <c r="A1332" s="2">
        <v>1512000</v>
      </c>
      <c r="B1332">
        <f t="shared" si="320"/>
        <v>25.2</v>
      </c>
      <c r="C1332" s="16">
        <v>1498882036</v>
      </c>
      <c r="D1332" s="6">
        <f t="shared" si="321"/>
        <v>42917.171712962961</v>
      </c>
      <c r="E1332" s="20">
        <v>-172</v>
      </c>
      <c r="F1332" s="21">
        <v>-17796</v>
      </c>
      <c r="G1332" s="22">
        <v>-5008</v>
      </c>
      <c r="H1332">
        <f t="shared" si="322"/>
        <v>-1.0498046875E-2</v>
      </c>
      <c r="I1332">
        <f t="shared" si="323"/>
        <v>-1.086181640625</v>
      </c>
      <c r="J1332" s="2">
        <f t="shared" si="324"/>
        <v>-0.3056640625</v>
      </c>
      <c r="K1332" s="16">
        <v>2637</v>
      </c>
      <c r="L1332" s="16">
        <v>-1206</v>
      </c>
      <c r="M1332" s="16">
        <v>-4223</v>
      </c>
      <c r="N1332" s="18">
        <f t="shared" si="325"/>
        <v>20.099085365853661</v>
      </c>
      <c r="O1332">
        <f t="shared" si="326"/>
        <v>-9.1920731707317085</v>
      </c>
      <c r="P1332" s="2">
        <f t="shared" si="327"/>
        <v>-32.1875</v>
      </c>
      <c r="Q1332" s="14">
        <v>-23</v>
      </c>
      <c r="R1332" s="14">
        <v>201</v>
      </c>
      <c r="S1332" s="27">
        <v>129</v>
      </c>
      <c r="T1332" s="18">
        <f t="shared" si="328"/>
        <v>-3.4508627156789196</v>
      </c>
      <c r="U1332" s="12">
        <f t="shared" si="329"/>
        <v>30.15753938484621</v>
      </c>
      <c r="V1332" s="2">
        <f t="shared" si="330"/>
        <v>19.35483870967742</v>
      </c>
      <c r="W1332" s="39">
        <f t="shared" si="331"/>
        <v>14.32858214553638</v>
      </c>
      <c r="X1332" s="39">
        <f t="shared" si="332"/>
        <v>10.727681920480109</v>
      </c>
      <c r="Y1332" s="39">
        <f t="shared" si="333"/>
        <v>20.480120030007498</v>
      </c>
      <c r="Z1332" s="7">
        <f t="shared" si="334"/>
        <v>122.38102536684858</v>
      </c>
      <c r="AA1332" s="16">
        <v>-384</v>
      </c>
      <c r="AB1332" s="57">
        <f t="shared" si="335"/>
        <v>19.849851738700693</v>
      </c>
      <c r="AC1332" s="2">
        <v>6</v>
      </c>
      <c r="AD1332" s="7">
        <v>5118</v>
      </c>
      <c r="AE1332">
        <v>909</v>
      </c>
      <c r="AF1332">
        <v>753</v>
      </c>
      <c r="AG1332">
        <v>639</v>
      </c>
      <c r="AH1332" s="2">
        <v>455</v>
      </c>
      <c r="AI1332" s="7">
        <v>16</v>
      </c>
      <c r="AJ1332">
        <v>115</v>
      </c>
      <c r="AK1332">
        <v>0</v>
      </c>
      <c r="AL1332">
        <v>20</v>
      </c>
      <c r="AM1332">
        <v>14</v>
      </c>
      <c r="AN1332">
        <v>81</v>
      </c>
      <c r="AO1332" s="2">
        <v>1023</v>
      </c>
    </row>
    <row r="1333" spans="1:41" s="1" customFormat="1">
      <c r="A1333" s="3">
        <v>1513000</v>
      </c>
      <c r="B1333" s="1">
        <f t="shared" si="320"/>
        <v>25.216666666666665</v>
      </c>
      <c r="C1333" s="17">
        <v>1498882037</v>
      </c>
      <c r="D1333" s="42">
        <f t="shared" si="321"/>
        <v>42917.171724537038</v>
      </c>
      <c r="E1333" s="43">
        <v>88</v>
      </c>
      <c r="F1333" s="24">
        <v>-17872</v>
      </c>
      <c r="G1333" s="25">
        <v>-4492</v>
      </c>
      <c r="H1333" s="1">
        <f t="shared" si="322"/>
        <v>5.37109375E-3</v>
      </c>
      <c r="I1333" s="1">
        <f t="shared" si="323"/>
        <v>-1.0908203125</v>
      </c>
      <c r="J1333" s="3">
        <f t="shared" si="324"/>
        <v>-0.274169921875</v>
      </c>
      <c r="K1333" s="17">
        <v>-4693</v>
      </c>
      <c r="L1333" s="17">
        <v>-4505</v>
      </c>
      <c r="M1333" s="17">
        <v>654</v>
      </c>
      <c r="N1333" s="19">
        <f t="shared" si="325"/>
        <v>-35.769817073170735</v>
      </c>
      <c r="O1333" s="1">
        <f t="shared" si="326"/>
        <v>-34.336890243902445</v>
      </c>
      <c r="P1333" s="3">
        <f t="shared" si="327"/>
        <v>4.9847560975609762</v>
      </c>
      <c r="Q1333" s="15">
        <v>-73</v>
      </c>
      <c r="R1333" s="15">
        <v>225</v>
      </c>
      <c r="S1333" s="15">
        <v>127</v>
      </c>
      <c r="T1333" s="19">
        <f t="shared" si="328"/>
        <v>-10.952738184546137</v>
      </c>
      <c r="U1333" s="1">
        <f t="shared" si="329"/>
        <v>33.758439609902474</v>
      </c>
      <c r="V1333" s="3">
        <f t="shared" si="330"/>
        <v>19.05476369092273</v>
      </c>
      <c r="W1333" s="39">
        <f t="shared" si="331"/>
        <v>6.8267066766691631</v>
      </c>
      <c r="X1333" s="39">
        <f t="shared" si="332"/>
        <v>14.328582145536373</v>
      </c>
      <c r="Y1333" s="39">
        <f t="shared" si="333"/>
        <v>20.180045011252808</v>
      </c>
      <c r="Z1333" s="7">
        <f t="shared" si="334"/>
        <v>105.3245124676027</v>
      </c>
      <c r="AA1333" s="17">
        <v>-432</v>
      </c>
      <c r="AB1333" s="60">
        <f t="shared" si="335"/>
        <v>19.706083206038279</v>
      </c>
      <c r="AC1333" s="3">
        <v>6</v>
      </c>
      <c r="AD1333" s="8">
        <v>5126</v>
      </c>
      <c r="AE1333" s="1">
        <v>1085</v>
      </c>
      <c r="AF1333" s="1">
        <v>870</v>
      </c>
      <c r="AG1333" s="1">
        <v>738</v>
      </c>
      <c r="AH1333" s="3">
        <v>578</v>
      </c>
      <c r="AI1333" s="8">
        <v>16</v>
      </c>
      <c r="AJ1333" s="1">
        <v>129</v>
      </c>
      <c r="AK1333" s="1">
        <v>0</v>
      </c>
      <c r="AL1333" s="1">
        <v>19</v>
      </c>
      <c r="AM1333" s="1">
        <v>45</v>
      </c>
      <c r="AN1333" s="1">
        <v>17</v>
      </c>
      <c r="AO1333" s="3">
        <v>940</v>
      </c>
    </row>
    <row r="1334" spans="1:41">
      <c r="S1334" s="40" t="s">
        <v>37</v>
      </c>
      <c r="T1334" s="18">
        <f>MAX(T720:T1333)</f>
        <v>24.756189047261817</v>
      </c>
      <c r="U1334" s="39">
        <f>MAX(U720:U1333)</f>
        <v>41.710427606901725</v>
      </c>
      <c r="V1334" s="45">
        <f>MAX(V720:V1333)</f>
        <v>39.759939984996251</v>
      </c>
      <c r="W1334" s="39">
        <f t="shared" si="331"/>
        <v>42.535633908477116</v>
      </c>
      <c r="X1334" s="39">
        <f t="shared" si="332"/>
        <v>22.280570142535623</v>
      </c>
      <c r="Y1334" s="39">
        <f t="shared" si="333"/>
        <v>40.885221305326333</v>
      </c>
      <c r="Z1334" s="7">
        <f t="shared" si="334"/>
        <v>134.0630057163869</v>
      </c>
    </row>
    <row r="1335" spans="1:41">
      <c r="S1335" s="41" t="s">
        <v>38</v>
      </c>
      <c r="T1335" s="19">
        <f>MIN(T720:T1333)</f>
        <v>-60.31507876969242</v>
      </c>
      <c r="U1335" s="1">
        <f>MIN(U720:U1333)</f>
        <v>-2.8507126781695424</v>
      </c>
      <c r="V1335" s="3">
        <f>MIN(V720:V1333)</f>
        <v>-42.010502625656414</v>
      </c>
      <c r="W1335" s="39">
        <f t="shared" si="331"/>
        <v>-42.535633908477124</v>
      </c>
      <c r="X1335" s="39">
        <f t="shared" si="332"/>
        <v>-22.280570142535645</v>
      </c>
      <c r="Y1335" s="39">
        <f t="shared" si="333"/>
        <v>-40.885221305326333</v>
      </c>
      <c r="Z1335" s="7">
        <f t="shared" si="334"/>
        <v>322.55856493177453</v>
      </c>
    </row>
    <row r="1336" spans="1:41">
      <c r="T1336" s="18">
        <f>SUM(T1334:T1335)/2</f>
        <v>-17.779444861215303</v>
      </c>
      <c r="U1336" s="12">
        <f>SUM(U1334:U1335)/2</f>
        <v>19.429857464366091</v>
      </c>
      <c r="V1336" s="2">
        <f>SUM(V1334:V1335)/2</f>
        <v>-1.1252813203300818</v>
      </c>
    </row>
  </sheetData>
  <phoneticPr fontId="18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7"/>
  <sheetViews>
    <sheetView tabSelected="1" workbookViewId="0">
      <selection activeCell="B38" sqref="B38"/>
    </sheetView>
  </sheetViews>
  <sheetFormatPr defaultRowHeight="13.5"/>
  <cols>
    <col min="2" max="2" width="41.75" customWidth="1"/>
    <col min="3" max="3" width="55.75" customWidth="1"/>
    <col min="4" max="4" width="36.25" customWidth="1"/>
    <col min="6" max="6" width="63.125" customWidth="1"/>
  </cols>
  <sheetData>
    <row r="3" spans="2:6">
      <c r="B3" t="s">
        <v>74</v>
      </c>
    </row>
    <row r="5" spans="2:6">
      <c r="B5" t="s">
        <v>75</v>
      </c>
    </row>
    <row r="6" spans="2:6">
      <c r="B6" s="90" t="s">
        <v>78</v>
      </c>
      <c r="C6" s="91" t="s">
        <v>57</v>
      </c>
      <c r="D6" s="91" t="s">
        <v>58</v>
      </c>
      <c r="E6" s="91" t="s">
        <v>53</v>
      </c>
      <c r="F6" s="92" t="s">
        <v>69</v>
      </c>
    </row>
    <row r="7" spans="2:6">
      <c r="B7" s="36" t="s">
        <v>50</v>
      </c>
      <c r="C7" s="93" t="s">
        <v>59</v>
      </c>
      <c r="D7" s="93" t="s">
        <v>60</v>
      </c>
      <c r="E7" s="99" t="s">
        <v>52</v>
      </c>
      <c r="F7" s="94"/>
    </row>
    <row r="8" spans="2:6">
      <c r="B8" s="18" t="s">
        <v>66</v>
      </c>
      <c r="C8" s="12" t="s">
        <v>61</v>
      </c>
      <c r="D8" s="12" t="s">
        <v>62</v>
      </c>
      <c r="E8" s="12"/>
      <c r="F8" s="2" t="s">
        <v>72</v>
      </c>
    </row>
    <row r="9" spans="2:6">
      <c r="B9" s="18" t="s">
        <v>65</v>
      </c>
      <c r="C9" s="47" t="s">
        <v>51</v>
      </c>
      <c r="D9" s="12" t="s">
        <v>56</v>
      </c>
      <c r="E9" s="12"/>
      <c r="F9" s="2" t="s">
        <v>70</v>
      </c>
    </row>
    <row r="10" spans="2:6">
      <c r="B10" s="18" t="s">
        <v>79</v>
      </c>
      <c r="C10" s="47" t="s">
        <v>80</v>
      </c>
      <c r="D10" s="12" t="s">
        <v>55</v>
      </c>
      <c r="E10" s="12"/>
      <c r="F10" s="2" t="s">
        <v>70</v>
      </c>
    </row>
    <row r="11" spans="2:6">
      <c r="B11" s="18" t="s">
        <v>64</v>
      </c>
      <c r="C11" s="47" t="s">
        <v>68</v>
      </c>
      <c r="D11" s="12" t="s">
        <v>54</v>
      </c>
      <c r="E11" s="12"/>
      <c r="F11" s="2" t="s">
        <v>71</v>
      </c>
    </row>
    <row r="12" spans="2:6">
      <c r="B12" s="19" t="s">
        <v>67</v>
      </c>
      <c r="C12" s="1" t="s">
        <v>63</v>
      </c>
      <c r="D12" s="1" t="s">
        <v>63</v>
      </c>
      <c r="E12" s="1"/>
      <c r="F12" s="3" t="s">
        <v>73</v>
      </c>
    </row>
    <row r="24" spans="2:3">
      <c r="B24" s="90" t="s">
        <v>76</v>
      </c>
      <c r="C24" s="44" t="s">
        <v>81</v>
      </c>
    </row>
    <row r="25" spans="2:3">
      <c r="B25" s="96">
        <v>70000</v>
      </c>
      <c r="C25" s="97">
        <v>0</v>
      </c>
    </row>
    <row r="26" spans="2:3">
      <c r="B26" s="96">
        <v>251000</v>
      </c>
      <c r="C26" s="97">
        <f>(B26-B25)/1000</f>
        <v>181</v>
      </c>
    </row>
    <row r="27" spans="2:3">
      <c r="B27" s="96">
        <v>431000</v>
      </c>
      <c r="C27" s="97">
        <f t="shared" ref="C27:C32" si="0">(B27-B26)/1000</f>
        <v>180</v>
      </c>
    </row>
    <row r="28" spans="2:3">
      <c r="B28" s="96">
        <v>612000</v>
      </c>
      <c r="C28" s="97">
        <f t="shared" si="0"/>
        <v>181</v>
      </c>
    </row>
    <row r="29" spans="2:3">
      <c r="B29" s="96">
        <v>793000</v>
      </c>
      <c r="C29" s="97">
        <f t="shared" si="0"/>
        <v>181</v>
      </c>
    </row>
    <row r="30" spans="2:3">
      <c r="B30" s="96">
        <v>973000</v>
      </c>
      <c r="C30" s="97">
        <f t="shared" si="0"/>
        <v>180</v>
      </c>
    </row>
    <row r="31" spans="2:3">
      <c r="B31" s="96">
        <v>1153000</v>
      </c>
      <c r="C31" s="97">
        <f t="shared" si="0"/>
        <v>180</v>
      </c>
    </row>
    <row r="32" spans="2:3">
      <c r="B32" s="96">
        <v>1334000</v>
      </c>
      <c r="C32" s="97">
        <f t="shared" si="0"/>
        <v>181</v>
      </c>
    </row>
    <row r="33" spans="2:3">
      <c r="B33" s="96"/>
      <c r="C33" s="97"/>
    </row>
    <row r="34" spans="2:3">
      <c r="B34" s="95" t="s">
        <v>77</v>
      </c>
      <c r="C34" s="98"/>
    </row>
    <row r="37" spans="2:3">
      <c r="B37" t="s">
        <v>82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space-moere_001_morikawa_LOG20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 Kent</dc:creator>
  <cp:lastModifiedBy>N Kent</cp:lastModifiedBy>
  <dcterms:created xsi:type="dcterms:W3CDTF">2017-07-02T12:25:43Z</dcterms:created>
  <dcterms:modified xsi:type="dcterms:W3CDTF">2017-07-15T13:20:11Z</dcterms:modified>
</cp:coreProperties>
</file>