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pide\Documents\TU Delft\Thesis Project\MSc Thesis - Piotr K\PiotrThesis\PiotrThesis\csv_files\Try 3\"/>
    </mc:Choice>
  </mc:AlternateContent>
  <xr:revisionPtr revIDLastSave="0" documentId="13_ncr:1_{59AE7CBF-A549-4FCB-9390-00D2078603E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COH" sheetId="12" r:id="rId1"/>
    <sheet name="2020" sheetId="1" r:id="rId2"/>
    <sheet name="2023" sheetId="2" r:id="rId3"/>
    <sheet name="2026" sheetId="3" r:id="rId4"/>
    <sheet name="2029" sheetId="4" r:id="rId5"/>
    <sheet name="2032" sheetId="5" r:id="rId6"/>
    <sheet name="2035" sheetId="6" r:id="rId7"/>
    <sheet name="2038" sheetId="7" r:id="rId8"/>
    <sheet name="2041" sheetId="8" r:id="rId9"/>
    <sheet name="2044" sheetId="9" r:id="rId10"/>
    <sheet name="2047" sheetId="10" r:id="rId11"/>
    <sheet name="2050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2" l="1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23" i="12"/>
  <c r="R6" i="12"/>
  <c r="S6" i="12"/>
  <c r="T6" i="12"/>
  <c r="U6" i="12"/>
  <c r="V6" i="12"/>
  <c r="W6" i="12"/>
  <c r="X6" i="12"/>
  <c r="Y6" i="12"/>
  <c r="Z6" i="12"/>
  <c r="AA6" i="12"/>
  <c r="Q6" i="12"/>
  <c r="C24" i="12" l="1"/>
  <c r="D24" i="12"/>
  <c r="E24" i="12"/>
  <c r="F24" i="12"/>
  <c r="G24" i="12"/>
  <c r="H24" i="12"/>
  <c r="I24" i="12"/>
  <c r="J24" i="12"/>
  <c r="K24" i="12"/>
  <c r="L24" i="12"/>
  <c r="M24" i="12"/>
  <c r="C25" i="12"/>
  <c r="D25" i="12"/>
  <c r="E25" i="12"/>
  <c r="Q25" i="12" s="1"/>
  <c r="F25" i="12"/>
  <c r="G25" i="12"/>
  <c r="S25" i="12" s="1"/>
  <c r="H25" i="12"/>
  <c r="I25" i="12"/>
  <c r="J25" i="12"/>
  <c r="K25" i="12"/>
  <c r="L25" i="12"/>
  <c r="M25" i="12"/>
  <c r="C26" i="12"/>
  <c r="D26" i="12"/>
  <c r="E26" i="12"/>
  <c r="F26" i="12"/>
  <c r="G26" i="12"/>
  <c r="H26" i="12"/>
  <c r="I26" i="12"/>
  <c r="U26" i="12" s="1"/>
  <c r="J26" i="12"/>
  <c r="V26" i="12" s="1"/>
  <c r="K26" i="12"/>
  <c r="L26" i="12"/>
  <c r="X26" i="12" s="1"/>
  <c r="M26" i="12"/>
  <c r="C27" i="12"/>
  <c r="D27" i="12"/>
  <c r="E27" i="12"/>
  <c r="F27" i="12"/>
  <c r="G27" i="12"/>
  <c r="H27" i="12"/>
  <c r="I27" i="12"/>
  <c r="J27" i="12"/>
  <c r="K27" i="12"/>
  <c r="L27" i="12"/>
  <c r="M27" i="12"/>
  <c r="C28" i="12"/>
  <c r="D28" i="12"/>
  <c r="P28" i="12" s="1"/>
  <c r="E28" i="12"/>
  <c r="F28" i="12"/>
  <c r="R28" i="12" s="1"/>
  <c r="G28" i="12"/>
  <c r="H28" i="12"/>
  <c r="I28" i="12"/>
  <c r="J28" i="12"/>
  <c r="K28" i="12"/>
  <c r="L28" i="12"/>
  <c r="M28" i="12"/>
  <c r="C29" i="12"/>
  <c r="D29" i="12"/>
  <c r="E29" i="12"/>
  <c r="F29" i="12"/>
  <c r="G29" i="12"/>
  <c r="H29" i="12"/>
  <c r="T29" i="12" s="1"/>
  <c r="I29" i="12"/>
  <c r="U29" i="12" s="1"/>
  <c r="J29" i="12"/>
  <c r="K29" i="12"/>
  <c r="W29" i="12" s="1"/>
  <c r="L29" i="12"/>
  <c r="M29" i="12"/>
  <c r="C30" i="12"/>
  <c r="D30" i="12"/>
  <c r="E30" i="12"/>
  <c r="F30" i="12"/>
  <c r="G30" i="12"/>
  <c r="H30" i="12"/>
  <c r="I30" i="12"/>
  <c r="J30" i="12"/>
  <c r="K30" i="12"/>
  <c r="L30" i="12"/>
  <c r="M30" i="12"/>
  <c r="C31" i="12"/>
  <c r="O31" i="12" s="1"/>
  <c r="D31" i="12"/>
  <c r="E31" i="12"/>
  <c r="Q31" i="12" s="1"/>
  <c r="F31" i="12"/>
  <c r="G31" i="12"/>
  <c r="H31" i="12"/>
  <c r="I31" i="12"/>
  <c r="J31" i="12"/>
  <c r="K31" i="12"/>
  <c r="L31" i="12"/>
  <c r="M31" i="12"/>
  <c r="C32" i="12"/>
  <c r="D32" i="12"/>
  <c r="E32" i="12"/>
  <c r="F32" i="12"/>
  <c r="G32" i="12"/>
  <c r="S32" i="12" s="1"/>
  <c r="H32" i="12"/>
  <c r="T32" i="12" s="1"/>
  <c r="I32" i="12"/>
  <c r="J32" i="12"/>
  <c r="V32" i="12" s="1"/>
  <c r="K32" i="12"/>
  <c r="L32" i="12"/>
  <c r="M32" i="12"/>
  <c r="C33" i="12"/>
  <c r="D33" i="12"/>
  <c r="E33" i="12"/>
  <c r="F33" i="12"/>
  <c r="G33" i="12"/>
  <c r="H33" i="12"/>
  <c r="I33" i="12"/>
  <c r="J33" i="12"/>
  <c r="K33" i="12"/>
  <c r="L33" i="12"/>
  <c r="M33" i="12"/>
  <c r="Y33" i="12" s="1"/>
  <c r="C34" i="12"/>
  <c r="O34" i="12" s="1"/>
  <c r="D34" i="12"/>
  <c r="P34" i="12" s="1"/>
  <c r="E34" i="12"/>
  <c r="F34" i="12"/>
  <c r="G34" i="12"/>
  <c r="H34" i="12"/>
  <c r="I34" i="12"/>
  <c r="J34" i="12"/>
  <c r="K34" i="12"/>
  <c r="L34" i="12"/>
  <c r="M34" i="12"/>
  <c r="C35" i="12"/>
  <c r="D35" i="12"/>
  <c r="E35" i="12"/>
  <c r="Q35" i="12" s="1"/>
  <c r="F35" i="12"/>
  <c r="G35" i="12"/>
  <c r="S35" i="12" s="1"/>
  <c r="H35" i="12"/>
  <c r="I35" i="12"/>
  <c r="U35" i="12" s="1"/>
  <c r="J35" i="12"/>
  <c r="K35" i="12"/>
  <c r="L35" i="12"/>
  <c r="M35" i="12"/>
  <c r="Y35" i="12" s="1"/>
  <c r="C36" i="12"/>
  <c r="D36" i="12"/>
  <c r="E36" i="12"/>
  <c r="F36" i="12"/>
  <c r="G36" i="12"/>
  <c r="H36" i="12"/>
  <c r="I36" i="12"/>
  <c r="J36" i="12"/>
  <c r="K36" i="12"/>
  <c r="W36" i="12" s="1"/>
  <c r="L36" i="12"/>
  <c r="X36" i="12" s="1"/>
  <c r="M36" i="12"/>
  <c r="Y36" i="12" s="1"/>
  <c r="C37" i="12"/>
  <c r="O37" i="12" s="1"/>
  <c r="D37" i="12"/>
  <c r="E37" i="12"/>
  <c r="F37" i="12"/>
  <c r="G37" i="12"/>
  <c r="S37" i="12" s="1"/>
  <c r="H37" i="12"/>
  <c r="I37" i="12"/>
  <c r="J37" i="12"/>
  <c r="K37" i="12"/>
  <c r="L37" i="12"/>
  <c r="M37" i="12"/>
  <c r="C38" i="12"/>
  <c r="O38" i="12" s="1"/>
  <c r="D38" i="12"/>
  <c r="E38" i="12"/>
  <c r="F38" i="12"/>
  <c r="R38" i="12" s="1"/>
  <c r="G38" i="12"/>
  <c r="S38" i="12" s="1"/>
  <c r="H38" i="12"/>
  <c r="T38" i="12" s="1"/>
  <c r="I38" i="12"/>
  <c r="J38" i="12"/>
  <c r="K38" i="12"/>
  <c r="L38" i="12"/>
  <c r="X38" i="12" s="1"/>
  <c r="M38" i="12"/>
  <c r="M23" i="12"/>
  <c r="L23" i="12"/>
  <c r="K23" i="12"/>
  <c r="J23" i="12"/>
  <c r="I23" i="12"/>
  <c r="H23" i="12"/>
  <c r="G23" i="12"/>
  <c r="F23" i="12"/>
  <c r="E23" i="12"/>
  <c r="D23" i="12"/>
  <c r="C23" i="12"/>
  <c r="V23" i="12"/>
  <c r="U23" i="12"/>
  <c r="T23" i="12"/>
  <c r="O23" i="12"/>
  <c r="Y38" i="12"/>
  <c r="W38" i="12"/>
  <c r="V38" i="12"/>
  <c r="U38" i="12"/>
  <c r="Q38" i="12"/>
  <c r="P38" i="12"/>
  <c r="U37" i="12"/>
  <c r="T37" i="12"/>
  <c r="R37" i="12"/>
  <c r="Q37" i="12"/>
  <c r="P37" i="12"/>
  <c r="Y37" i="12"/>
  <c r="X37" i="12"/>
  <c r="W37" i="12"/>
  <c r="V37" i="12"/>
  <c r="V36" i="12"/>
  <c r="U36" i="12"/>
  <c r="T36" i="12"/>
  <c r="S36" i="12"/>
  <c r="R36" i="12"/>
  <c r="Q36" i="12"/>
  <c r="P36" i="12"/>
  <c r="O36" i="12"/>
  <c r="P35" i="12"/>
  <c r="O35" i="12"/>
  <c r="X35" i="12"/>
  <c r="W35" i="12"/>
  <c r="V35" i="12"/>
  <c r="T35" i="12"/>
  <c r="R35" i="12"/>
  <c r="W34" i="12"/>
  <c r="V34" i="12"/>
  <c r="U34" i="12"/>
  <c r="T34" i="12"/>
  <c r="S34" i="12"/>
  <c r="R34" i="12"/>
  <c r="Y34" i="12"/>
  <c r="X34" i="12"/>
  <c r="Q34" i="12"/>
  <c r="X33" i="12"/>
  <c r="W33" i="12"/>
  <c r="V33" i="12"/>
  <c r="U33" i="12"/>
  <c r="T33" i="12"/>
  <c r="S33" i="12"/>
  <c r="R33" i="12"/>
  <c r="Q33" i="12"/>
  <c r="P33" i="12"/>
  <c r="O33" i="12"/>
  <c r="R32" i="12"/>
  <c r="Q32" i="12"/>
  <c r="P32" i="12"/>
  <c r="O32" i="12"/>
  <c r="Y32" i="12"/>
  <c r="X32" i="12"/>
  <c r="W32" i="12"/>
  <c r="U32" i="12"/>
  <c r="X31" i="12"/>
  <c r="W31" i="12"/>
  <c r="V31" i="12"/>
  <c r="U31" i="12"/>
  <c r="T31" i="12"/>
  <c r="Y31" i="12"/>
  <c r="S31" i="12"/>
  <c r="R31" i="12"/>
  <c r="P31" i="12"/>
  <c r="Y30" i="12"/>
  <c r="X30" i="12"/>
  <c r="W30" i="12"/>
  <c r="V30" i="12"/>
  <c r="U30" i="12"/>
  <c r="T30" i="12"/>
  <c r="S30" i="12"/>
  <c r="R30" i="12"/>
  <c r="Q30" i="12"/>
  <c r="P30" i="12"/>
  <c r="O30" i="12"/>
  <c r="S29" i="12"/>
  <c r="R29" i="12"/>
  <c r="Q29" i="12"/>
  <c r="P29" i="12"/>
  <c r="Y29" i="12"/>
  <c r="X29" i="12"/>
  <c r="V29" i="12"/>
  <c r="O29" i="12"/>
  <c r="Y28" i="12"/>
  <c r="X28" i="12"/>
  <c r="W28" i="12"/>
  <c r="V28" i="12"/>
  <c r="U28" i="12"/>
  <c r="T28" i="12"/>
  <c r="S28" i="12"/>
  <c r="Q28" i="12"/>
  <c r="O28" i="12"/>
  <c r="P27" i="12"/>
  <c r="O27" i="12"/>
  <c r="Y27" i="12"/>
  <c r="X27" i="12"/>
  <c r="W27" i="12"/>
  <c r="V27" i="12"/>
  <c r="U27" i="12"/>
  <c r="T27" i="12"/>
  <c r="S27" i="12"/>
  <c r="R27" i="12"/>
  <c r="Q27" i="12"/>
  <c r="T26" i="12"/>
  <c r="S26" i="12"/>
  <c r="R26" i="12"/>
  <c r="Y26" i="12"/>
  <c r="W26" i="12"/>
  <c r="Q26" i="12"/>
  <c r="P26" i="12"/>
  <c r="O26" i="12"/>
  <c r="Y25" i="12"/>
  <c r="X25" i="12"/>
  <c r="W25" i="12"/>
  <c r="V25" i="12"/>
  <c r="U25" i="12"/>
  <c r="T25" i="12"/>
  <c r="R25" i="12"/>
  <c r="P25" i="12"/>
  <c r="O25" i="12"/>
  <c r="Q24" i="12"/>
  <c r="P24" i="12"/>
  <c r="O24" i="12"/>
  <c r="Y24" i="12"/>
  <c r="X24" i="12"/>
  <c r="W24" i="12"/>
  <c r="V24" i="12"/>
  <c r="U24" i="12"/>
  <c r="T24" i="12"/>
  <c r="S24" i="12"/>
  <c r="R24" i="12"/>
  <c r="X23" i="12"/>
  <c r="W23" i="12"/>
  <c r="Y23" i="12"/>
  <c r="S23" i="12"/>
  <c r="R23" i="12"/>
  <c r="Q23" i="12"/>
  <c r="P23" i="12"/>
  <c r="AA5" i="12"/>
  <c r="AA7" i="12" s="1"/>
  <c r="Z5" i="12"/>
  <c r="Z7" i="12" s="1"/>
  <c r="Y5" i="12"/>
  <c r="Y7" i="12" s="1"/>
  <c r="X5" i="12"/>
  <c r="X7" i="12" s="1"/>
  <c r="W5" i="12"/>
  <c r="V5" i="12"/>
  <c r="U5" i="12"/>
  <c r="T5" i="12"/>
  <c r="T7" i="12" s="1"/>
  <c r="S5" i="12"/>
  <c r="S7" i="12" s="1"/>
  <c r="R5" i="12"/>
  <c r="R7" i="12" s="1"/>
  <c r="Q5" i="12"/>
  <c r="Q7" i="12" s="1"/>
  <c r="W7" i="12" l="1"/>
  <c r="U7" i="12"/>
  <c r="V7" i="12"/>
  <c r="E6" i="12"/>
  <c r="E18" i="12"/>
  <c r="E5" i="12"/>
  <c r="E14" i="12"/>
  <c r="E17" i="12"/>
  <c r="E16" i="12"/>
  <c r="E12" i="12"/>
  <c r="E3" i="12"/>
  <c r="E11" i="12"/>
  <c r="E13" i="12"/>
  <c r="E4" i="12"/>
  <c r="Q8" i="12"/>
  <c r="E15" i="12"/>
  <c r="E7" i="12"/>
  <c r="E9" i="12"/>
  <c r="E8" i="12"/>
  <c r="E10" i="12"/>
  <c r="D5" i="12" l="1"/>
  <c r="F5" i="12" s="1"/>
  <c r="D13" i="12"/>
  <c r="F13" i="12" s="1"/>
  <c r="D8" i="12"/>
  <c r="F8" i="12" s="1"/>
  <c r="D18" i="12"/>
  <c r="F18" i="12" s="1"/>
  <c r="D6" i="12"/>
  <c r="F6" i="12" s="1"/>
  <c r="D4" i="12"/>
  <c r="F4" i="12" s="1"/>
  <c r="D3" i="12"/>
  <c r="F3" i="12" s="1"/>
  <c r="D12" i="12"/>
  <c r="F12" i="12" s="1"/>
  <c r="D7" i="12"/>
  <c r="F7" i="12" s="1"/>
  <c r="D17" i="12"/>
  <c r="F17" i="12" s="1"/>
  <c r="D11" i="12"/>
  <c r="F11" i="12" s="1"/>
  <c r="D9" i="12"/>
  <c r="F9" i="12" s="1"/>
  <c r="D16" i="12"/>
  <c r="F16" i="12" s="1"/>
  <c r="D10" i="12"/>
  <c r="F10" i="12" s="1"/>
  <c r="D15" i="12"/>
  <c r="F15" i="12" s="1"/>
  <c r="D14" i="12"/>
  <c r="F14" i="12" s="1"/>
</calcChain>
</file>

<file path=xl/sharedStrings.xml><?xml version="1.0" encoding="utf-8"?>
<sst xmlns="http://schemas.openxmlformats.org/spreadsheetml/2006/main" count="347" uniqueCount="27">
  <si>
    <t>longitude</t>
  </si>
  <si>
    <t>latitude</t>
  </si>
  <si>
    <t>Cost_per_kg</t>
  </si>
  <si>
    <t>Wind turbines</t>
  </si>
  <si>
    <t>Solar platforms</t>
  </si>
  <si>
    <t>Electrolyzers</t>
  </si>
  <si>
    <t>Desalination equipment</t>
  </si>
  <si>
    <t>Storage volume</t>
  </si>
  <si>
    <t>Conversion devices</t>
  </si>
  <si>
    <t>Reconversion devices</t>
  </si>
  <si>
    <t>Transport medium</t>
  </si>
  <si>
    <t>FPSO volume</t>
  </si>
  <si>
    <t>Distance sea</t>
  </si>
  <si>
    <t>Demand [tonH2/yr]</t>
  </si>
  <si>
    <t>NH3 pipe</t>
  </si>
  <si>
    <t>NPV H2</t>
  </si>
  <si>
    <t>discount rate</t>
  </si>
  <si>
    <t>ProdH2 NPV</t>
  </si>
  <si>
    <t>Total Cost</t>
  </si>
  <si>
    <t>LCOH</t>
  </si>
  <si>
    <t>Year</t>
  </si>
  <si>
    <t>Discount rate</t>
  </si>
  <si>
    <t>Production (kg)</t>
  </si>
  <si>
    <t>Present value</t>
  </si>
  <si>
    <t>NPV</t>
  </si>
  <si>
    <t>Cost per kg</t>
  </si>
  <si>
    <t>Total yearly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</si>
</sst>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9244D-6645-43CB-867C-59DC8AC0D353}">
  <dimension ref="A1:AA38"/>
  <sheetViews>
    <sheetView tabSelected="1" workbookViewId="0">
      <selection activeCell="C3" sqref="C3:C18"/>
    </sheetView>
  </sheetViews>
  <sheetFormatPr defaultRowHeight="15" x14ac:dyDescent="0.25"/>
  <cols>
    <col min="17" max="17" width="12" bestFit="1" customWidth="1"/>
  </cols>
  <sheetData>
    <row r="1" spans="1:27" x14ac:dyDescent="0.25">
      <c r="P1" t="s">
        <v>15</v>
      </c>
      <c r="Q1" t="s">
        <v>16</v>
      </c>
      <c r="R1">
        <v>0.08</v>
      </c>
    </row>
    <row r="2" spans="1:27" x14ac:dyDescent="0.25">
      <c r="A2" s="1" t="s">
        <v>0</v>
      </c>
      <c r="B2" s="1" t="s">
        <v>1</v>
      </c>
      <c r="C2" t="s">
        <v>25</v>
      </c>
      <c r="D2" t="s">
        <v>17</v>
      </c>
      <c r="E2" t="s">
        <v>18</v>
      </c>
      <c r="F2" t="s">
        <v>19</v>
      </c>
    </row>
    <row r="3" spans="1:27" x14ac:dyDescent="0.25">
      <c r="A3">
        <v>4.78</v>
      </c>
      <c r="B3">
        <v>56.35</v>
      </c>
      <c r="C3">
        <f>M23</f>
        <v>3.6395397186629141</v>
      </c>
      <c r="D3">
        <f>$Q$8</f>
        <v>542502844.03413725</v>
      </c>
      <c r="E3">
        <f>SUM(O23:Y23)</f>
        <v>6503448373.9403629</v>
      </c>
      <c r="F3">
        <f>E3/D3</f>
        <v>11.987860424066515</v>
      </c>
      <c r="Q3">
        <v>2020</v>
      </c>
      <c r="R3">
        <v>2023</v>
      </c>
      <c r="S3">
        <v>2026</v>
      </c>
      <c r="T3">
        <v>2029</v>
      </c>
      <c r="U3">
        <v>2032</v>
      </c>
      <c r="V3">
        <v>2035</v>
      </c>
      <c r="W3">
        <v>2038</v>
      </c>
      <c r="X3">
        <v>2041</v>
      </c>
      <c r="Y3">
        <v>2044</v>
      </c>
      <c r="Z3">
        <v>2047</v>
      </c>
      <c r="AA3">
        <v>2050</v>
      </c>
    </row>
    <row r="4" spans="1:27" x14ac:dyDescent="0.25">
      <c r="A4">
        <v>5.78</v>
      </c>
      <c r="B4">
        <v>56.35</v>
      </c>
      <c r="C4">
        <f t="shared" ref="C4:C18" si="0">M24</f>
        <v>3.5871516592664521</v>
      </c>
      <c r="D4">
        <f t="shared" ref="D4:D18" si="1">$Q$8</f>
        <v>542502844.03413725</v>
      </c>
      <c r="E4">
        <f>SUM(O24:Y24)</f>
        <v>6402485754.7716694</v>
      </c>
      <c r="F4">
        <f t="shared" ref="F4:F18" si="2">E4/D4</f>
        <v>11.801755189266418</v>
      </c>
      <c r="P4" t="s">
        <v>20</v>
      </c>
      <c r="Q4">
        <v>0</v>
      </c>
      <c r="R4">
        <v>3</v>
      </c>
      <c r="S4">
        <v>6</v>
      </c>
      <c r="T4">
        <v>9</v>
      </c>
      <c r="U4">
        <v>12</v>
      </c>
      <c r="V4">
        <v>15</v>
      </c>
      <c r="W4">
        <v>18</v>
      </c>
      <c r="X4">
        <v>21</v>
      </c>
      <c r="Y4">
        <v>24</v>
      </c>
      <c r="Z4">
        <v>27</v>
      </c>
      <c r="AA4">
        <v>30</v>
      </c>
    </row>
    <row r="5" spans="1:27" x14ac:dyDescent="0.25">
      <c r="A5">
        <v>6.78</v>
      </c>
      <c r="B5">
        <v>56.35</v>
      </c>
      <c r="C5">
        <f t="shared" si="0"/>
        <v>3.566836750059506</v>
      </c>
      <c r="D5">
        <f t="shared" si="1"/>
        <v>542502844.03413725</v>
      </c>
      <c r="E5">
        <f>SUM(O25:Y25)</f>
        <v>6370151254.3354788</v>
      </c>
      <c r="F5">
        <f t="shared" si="2"/>
        <v>11.742152735948853</v>
      </c>
      <c r="P5" t="s">
        <v>21</v>
      </c>
      <c r="Q5">
        <f>1/(1+$R$1)^Q4</f>
        <v>1</v>
      </c>
      <c r="R5">
        <f t="shared" ref="R5:AA5" si="3">1/(1+$R$1)^R4</f>
        <v>0.79383224102016958</v>
      </c>
      <c r="S5">
        <f t="shared" si="3"/>
        <v>0.63016962688310452</v>
      </c>
      <c r="T5">
        <f t="shared" si="3"/>
        <v>0.50024896713145905</v>
      </c>
      <c r="U5">
        <f t="shared" si="3"/>
        <v>0.39711375864599124</v>
      </c>
      <c r="V5">
        <f t="shared" si="3"/>
        <v>0.31524170496588994</v>
      </c>
      <c r="W5">
        <f t="shared" si="3"/>
        <v>0.25024902911609154</v>
      </c>
      <c r="X5">
        <f t="shared" si="3"/>
        <v>0.19865574759634863</v>
      </c>
      <c r="Y5">
        <f t="shared" si="3"/>
        <v>0.1576993373059466</v>
      </c>
      <c r="Z5">
        <f t="shared" si="3"/>
        <v>0.12518681834097523</v>
      </c>
      <c r="AA5">
        <f t="shared" si="3"/>
        <v>9.9377332549801231E-2</v>
      </c>
    </row>
    <row r="6" spans="1:27" x14ac:dyDescent="0.25">
      <c r="A6">
        <v>7.78</v>
      </c>
      <c r="B6">
        <v>56.35</v>
      </c>
      <c r="C6">
        <f t="shared" si="0"/>
        <v>3.5858630140793339</v>
      </c>
      <c r="D6">
        <f t="shared" si="1"/>
        <v>542502844.03413725</v>
      </c>
      <c r="E6">
        <f>SUM(O26:Y26)</f>
        <v>6400820710.6490049</v>
      </c>
      <c r="F6">
        <f t="shared" si="2"/>
        <v>11.798685999600456</v>
      </c>
      <c r="P6" t="s">
        <v>22</v>
      </c>
      <c r="Q6">
        <f>1000*121425.742574257</f>
        <v>121425742.574257</v>
      </c>
      <c r="R6">
        <f t="shared" ref="R6:AA6" si="4">1000*121425.742574257</f>
        <v>121425742.574257</v>
      </c>
      <c r="S6">
        <f t="shared" si="4"/>
        <v>121425742.574257</v>
      </c>
      <c r="T6">
        <f t="shared" si="4"/>
        <v>121425742.574257</v>
      </c>
      <c r="U6">
        <f t="shared" si="4"/>
        <v>121425742.574257</v>
      </c>
      <c r="V6">
        <f t="shared" si="4"/>
        <v>121425742.574257</v>
      </c>
      <c r="W6">
        <f t="shared" si="4"/>
        <v>121425742.574257</v>
      </c>
      <c r="X6">
        <f t="shared" si="4"/>
        <v>121425742.574257</v>
      </c>
      <c r="Y6">
        <f t="shared" si="4"/>
        <v>121425742.574257</v>
      </c>
      <c r="Z6">
        <f t="shared" si="4"/>
        <v>121425742.574257</v>
      </c>
      <c r="AA6">
        <f t="shared" si="4"/>
        <v>121425742.574257</v>
      </c>
    </row>
    <row r="7" spans="1:27" x14ac:dyDescent="0.25">
      <c r="A7">
        <v>4.78</v>
      </c>
      <c r="B7">
        <v>55.35</v>
      </c>
      <c r="C7">
        <f t="shared" si="0"/>
        <v>3.4977945773616281</v>
      </c>
      <c r="D7">
        <f t="shared" si="1"/>
        <v>542502844.03413725</v>
      </c>
      <c r="E7">
        <f>SUM(O27:Y27)</f>
        <v>6317975673.4221201</v>
      </c>
      <c r="F7">
        <f t="shared" si="2"/>
        <v>11.645977054130537</v>
      </c>
      <c r="P7" t="s">
        <v>23</v>
      </c>
      <c r="Q7">
        <f>Q6*Q5</f>
        <v>121425742.574257</v>
      </c>
      <c r="R7">
        <f t="shared" ref="R7:AA7" si="5">R6*R5</f>
        <v>96391669.34526065</v>
      </c>
      <c r="S7">
        <f t="shared" si="5"/>
        <v>76518814.892023429</v>
      </c>
      <c r="T7">
        <f t="shared" si="5"/>
        <v>60743102.305942498</v>
      </c>
      <c r="U7">
        <f t="shared" si="5"/>
        <v>48219833.030043758</v>
      </c>
      <c r="V7">
        <f t="shared" si="5"/>
        <v>38278458.115858026</v>
      </c>
      <c r="W7">
        <f t="shared" si="5"/>
        <v>30386674.188908275</v>
      </c>
      <c r="X7">
        <f t="shared" si="5"/>
        <v>24121921.668530803</v>
      </c>
      <c r="Y7">
        <f t="shared" si="5"/>
        <v>19148759.135842796</v>
      </c>
      <c r="Z7">
        <f t="shared" si="5"/>
        <v>15200902.377561532</v>
      </c>
      <c r="AA7">
        <f t="shared" si="5"/>
        <v>12066966.399908496</v>
      </c>
    </row>
    <row r="8" spans="1:27" x14ac:dyDescent="0.25">
      <c r="A8">
        <v>5.78</v>
      </c>
      <c r="B8">
        <v>55.35</v>
      </c>
      <c r="C8">
        <f t="shared" si="0"/>
        <v>3.451277364160235</v>
      </c>
      <c r="D8">
        <f t="shared" si="1"/>
        <v>542502844.03413725</v>
      </c>
      <c r="E8">
        <f>SUM(O28:Y28)</f>
        <v>6253438343.5261469</v>
      </c>
      <c r="F8">
        <f t="shared" si="2"/>
        <v>11.52701485770026</v>
      </c>
      <c r="P8" s="2" t="s">
        <v>24</v>
      </c>
      <c r="Q8">
        <f>SUM(Q7:AA7)</f>
        <v>542502844.03413725</v>
      </c>
    </row>
    <row r="9" spans="1:27" x14ac:dyDescent="0.25">
      <c r="A9">
        <v>6.78</v>
      </c>
      <c r="B9">
        <v>55.35</v>
      </c>
      <c r="C9">
        <f t="shared" si="0"/>
        <v>3.4366236786565341</v>
      </c>
      <c r="D9">
        <f t="shared" si="1"/>
        <v>542502844.03413725</v>
      </c>
      <c r="E9">
        <f>SUM(O29:Y29)</f>
        <v>6233522012.5200033</v>
      </c>
      <c r="F9">
        <f t="shared" si="2"/>
        <v>11.4903029192742</v>
      </c>
    </row>
    <row r="10" spans="1:27" x14ac:dyDescent="0.25">
      <c r="A10">
        <v>7.78</v>
      </c>
      <c r="B10">
        <v>55.35</v>
      </c>
      <c r="C10">
        <f t="shared" si="0"/>
        <v>3.4579495712665489</v>
      </c>
      <c r="D10">
        <f t="shared" si="1"/>
        <v>542502844.03413725</v>
      </c>
      <c r="E10">
        <f>SUM(O30:Y30)</f>
        <v>6260757528.1435328</v>
      </c>
      <c r="F10">
        <f t="shared" si="2"/>
        <v>11.540506371519726</v>
      </c>
    </row>
    <row r="11" spans="1:27" x14ac:dyDescent="0.25">
      <c r="A11">
        <v>4.78</v>
      </c>
      <c r="B11">
        <v>54.35</v>
      </c>
      <c r="C11">
        <f t="shared" si="0"/>
        <v>3.3819286004576181</v>
      </c>
      <c r="D11">
        <f t="shared" si="1"/>
        <v>542502844.03413725</v>
      </c>
      <c r="E11">
        <f>SUM(O31:Y31)</f>
        <v>6177928513.3185282</v>
      </c>
      <c r="F11">
        <f t="shared" si="2"/>
        <v>11.387826960276321</v>
      </c>
    </row>
    <row r="12" spans="1:27" x14ac:dyDescent="0.25">
      <c r="A12">
        <v>5.78</v>
      </c>
      <c r="B12">
        <v>54.35</v>
      </c>
      <c r="C12">
        <f t="shared" si="0"/>
        <v>3.3105626069236971</v>
      </c>
      <c r="D12">
        <f t="shared" si="1"/>
        <v>542502844.03413725</v>
      </c>
      <c r="E12">
        <f>SUM(O32:Y32)</f>
        <v>6072384161.3942451</v>
      </c>
      <c r="F12">
        <f t="shared" si="2"/>
        <v>11.193276179418771</v>
      </c>
    </row>
    <row r="13" spans="1:27" x14ac:dyDescent="0.25">
      <c r="A13">
        <v>6.78</v>
      </c>
      <c r="B13">
        <v>54.35</v>
      </c>
      <c r="C13">
        <f t="shared" si="0"/>
        <v>3.2766873654665272</v>
      </c>
      <c r="D13">
        <f t="shared" si="1"/>
        <v>542502844.03413725</v>
      </c>
      <c r="E13">
        <f>SUM(O33:Y33)</f>
        <v>6021728494.5616312</v>
      </c>
      <c r="F13">
        <f t="shared" si="2"/>
        <v>11.099902167854278</v>
      </c>
    </row>
    <row r="14" spans="1:27" x14ac:dyDescent="0.25">
      <c r="A14">
        <v>7.78</v>
      </c>
      <c r="B14">
        <v>54.35</v>
      </c>
      <c r="C14">
        <f t="shared" si="0"/>
        <v>3.3139981588637242</v>
      </c>
      <c r="D14">
        <f t="shared" si="1"/>
        <v>542502844.03413725</v>
      </c>
      <c r="E14">
        <f>SUM(O34:Y34)</f>
        <v>6093228615.6535892</v>
      </c>
      <c r="F14">
        <f t="shared" si="2"/>
        <v>11.231698935149122</v>
      </c>
    </row>
    <row r="15" spans="1:27" x14ac:dyDescent="0.25">
      <c r="A15">
        <v>4.78</v>
      </c>
      <c r="B15">
        <v>53.35</v>
      </c>
      <c r="C15">
        <f t="shared" si="0"/>
        <v>3.3803821046278602</v>
      </c>
      <c r="D15">
        <f t="shared" si="1"/>
        <v>542502844.03413725</v>
      </c>
      <c r="E15">
        <f>SUM(O35:Y35)</f>
        <v>6228106100.1580925</v>
      </c>
      <c r="F15">
        <f t="shared" si="2"/>
        <v>11.480319723017315</v>
      </c>
    </row>
    <row r="16" spans="1:27" x14ac:dyDescent="0.25">
      <c r="A16">
        <v>5.78</v>
      </c>
      <c r="B16">
        <v>53.35</v>
      </c>
      <c r="C16">
        <f t="shared" si="0"/>
        <v>3.437192165847399</v>
      </c>
      <c r="D16">
        <f t="shared" si="1"/>
        <v>542502844.03413725</v>
      </c>
      <c r="E16">
        <f>SUM(O36:Y36)</f>
        <v>6503831287.6139603</v>
      </c>
      <c r="F16">
        <f t="shared" si="2"/>
        <v>11.988566252022641</v>
      </c>
    </row>
    <row r="17" spans="1:25" x14ac:dyDescent="0.25">
      <c r="A17">
        <v>6.78</v>
      </c>
      <c r="B17">
        <v>53.35</v>
      </c>
      <c r="C17">
        <f t="shared" si="0"/>
        <v>3.5141187883880072</v>
      </c>
      <c r="D17">
        <f t="shared" si="1"/>
        <v>542502844.03413725</v>
      </c>
      <c r="E17">
        <f>SUM(O37:Y37)</f>
        <v>6850838303.4297247</v>
      </c>
      <c r="F17">
        <f t="shared" si="2"/>
        <v>12.628207167516033</v>
      </c>
    </row>
    <row r="18" spans="1:25" x14ac:dyDescent="0.25">
      <c r="A18">
        <v>7.78</v>
      </c>
      <c r="B18">
        <v>53.35</v>
      </c>
      <c r="C18">
        <f t="shared" si="0"/>
        <v>3.8864438850214089</v>
      </c>
      <c r="D18">
        <f t="shared" si="1"/>
        <v>542502844.03413725</v>
      </c>
      <c r="E18">
        <f>SUM(O38:Y38)</f>
        <v>7762705616.4102736</v>
      </c>
      <c r="F18">
        <f t="shared" si="2"/>
        <v>14.309059762130577</v>
      </c>
    </row>
    <row r="21" spans="1:25" x14ac:dyDescent="0.25">
      <c r="C21" t="s">
        <v>25</v>
      </c>
      <c r="O21" t="s">
        <v>26</v>
      </c>
    </row>
    <row r="22" spans="1:25" x14ac:dyDescent="0.25">
      <c r="A22" s="1" t="s">
        <v>0</v>
      </c>
      <c r="B22" s="1" t="s">
        <v>1</v>
      </c>
      <c r="C22">
        <v>2020</v>
      </c>
      <c r="D22">
        <v>2023</v>
      </c>
      <c r="E22">
        <v>2026</v>
      </c>
      <c r="F22">
        <v>2029</v>
      </c>
      <c r="G22">
        <v>2032</v>
      </c>
      <c r="H22">
        <v>2035</v>
      </c>
      <c r="I22">
        <v>2038</v>
      </c>
      <c r="J22">
        <v>2041</v>
      </c>
      <c r="K22">
        <v>2044</v>
      </c>
      <c r="L22">
        <v>2047</v>
      </c>
      <c r="M22">
        <v>2050</v>
      </c>
      <c r="O22">
        <v>2020</v>
      </c>
      <c r="P22">
        <v>2023</v>
      </c>
      <c r="Q22">
        <v>2026</v>
      </c>
      <c r="R22">
        <v>2029</v>
      </c>
      <c r="S22">
        <v>2032</v>
      </c>
      <c r="T22">
        <v>2035</v>
      </c>
      <c r="U22">
        <v>2038</v>
      </c>
      <c r="V22">
        <v>2041</v>
      </c>
      <c r="W22">
        <v>2044</v>
      </c>
      <c r="X22">
        <v>2047</v>
      </c>
      <c r="Y22">
        <v>2050</v>
      </c>
    </row>
    <row r="23" spans="1:25" x14ac:dyDescent="0.25">
      <c r="A23">
        <v>4.78</v>
      </c>
      <c r="B23">
        <v>56.35</v>
      </c>
      <c r="C23">
        <f>'2020'!$C2</f>
        <v>6.9584823570576484</v>
      </c>
      <c r="D23">
        <f>'2023'!$C2</f>
        <v>6.4249427533368912</v>
      </c>
      <c r="E23">
        <f>'2026'!$C2</f>
        <v>5.891403149616111</v>
      </c>
      <c r="F23">
        <f>'2029'!$C2</f>
        <v>5.3578635458953103</v>
      </c>
      <c r="G23">
        <f>'2032'!$C2</f>
        <v>4.8730074892051833</v>
      </c>
      <c r="H23">
        <f>'2035'!$C2</f>
        <v>4.4065049133022658</v>
      </c>
      <c r="I23">
        <f>'2038'!$C2</f>
        <v>4.2316556489481068</v>
      </c>
      <c r="J23">
        <f>'2041'!$C2</f>
        <v>4.068059289707004</v>
      </c>
      <c r="K23">
        <f>'2044'!$C2</f>
        <v>3.925219432692308</v>
      </c>
      <c r="L23">
        <f>'2047'!$C2</f>
        <v>3.7823795756776049</v>
      </c>
      <c r="M23">
        <f>'2050'!$C2</f>
        <v>3.6395397186629141</v>
      </c>
      <c r="N23">
        <f>1000*121425.742574257</f>
        <v>121425742.574257</v>
      </c>
      <c r="O23">
        <f t="shared" ref="O23:O38" si="6">C23*$N$23</f>
        <v>844938887.39559114</v>
      </c>
      <c r="P23">
        <f t="shared" ref="P23:P38" si="7">D23*$N$23</f>
        <v>780153444.82102334</v>
      </c>
      <c r="Q23">
        <f t="shared" ref="Q23:Q38" si="8">E23*$N$23</f>
        <v>715368002.24645281</v>
      </c>
      <c r="R23">
        <f t="shared" ref="R23:R38" si="9">F23*$N$23</f>
        <v>650582559.67187977</v>
      </c>
      <c r="S23">
        <f t="shared" ref="S23:S38" si="10">G23*$N$23</f>
        <v>591708552.94665504</v>
      </c>
      <c r="T23">
        <f t="shared" ref="T23:T38" si="11">H23*$N$23</f>
        <v>535063131.2548396</v>
      </c>
      <c r="U23">
        <f t="shared" ref="U23:U38" si="12">I23*$N$23</f>
        <v>513831929.49207324</v>
      </c>
      <c r="V23">
        <f t="shared" ref="V23:V38" si="13">J23*$N$23</f>
        <v>493967120.08877748</v>
      </c>
      <c r="W23">
        <f t="shared" ref="W23:W38" si="14">K23*$N$23</f>
        <v>476622684.3815673</v>
      </c>
      <c r="X23">
        <f t="shared" ref="X23:X38" si="15">L23*$N$23</f>
        <v>459278248.67435628</v>
      </c>
      <c r="Y23">
        <f t="shared" ref="Y23:Y38" si="16">M23*$N$23</f>
        <v>441933812.96714675</v>
      </c>
    </row>
    <row r="24" spans="1:25" x14ac:dyDescent="0.25">
      <c r="A24">
        <v>5.78</v>
      </c>
      <c r="B24">
        <v>56.35</v>
      </c>
      <c r="C24">
        <f>'2020'!$C3</f>
        <v>6.8429256550614586</v>
      </c>
      <c r="D24">
        <f>'2023'!$C3</f>
        <v>6.318602553937577</v>
      </c>
      <c r="E24">
        <f>'2026'!$C3</f>
        <v>5.7945843488997548</v>
      </c>
      <c r="F24">
        <f>'2029'!$C3</f>
        <v>5.2707119276421546</v>
      </c>
      <c r="G24">
        <f>'2032'!$C3</f>
        <v>4.7948944987217939</v>
      </c>
      <c r="H24">
        <f>'2035'!$C3</f>
        <v>4.3423888434403617</v>
      </c>
      <c r="I24">
        <f>'2038'!$C3</f>
        <v>4.1697685606459789</v>
      </c>
      <c r="J24">
        <f>'2041'!$C3</f>
        <v>4.0084091210316819</v>
      </c>
      <c r="K24">
        <f>'2044'!$C3</f>
        <v>3.869571367777517</v>
      </c>
      <c r="L24">
        <f>'2047'!$C3</f>
        <v>3.7285731034921721</v>
      </c>
      <c r="M24">
        <f>'2050'!$C3</f>
        <v>3.5871516592664521</v>
      </c>
      <c r="N24">
        <f t="shared" ref="N24:N38" si="17">1000*121425.742574257</f>
        <v>121425742.574257</v>
      </c>
      <c r="O24">
        <f t="shared" si="6"/>
        <v>830907329.04627168</v>
      </c>
      <c r="P24">
        <f t="shared" si="7"/>
        <v>767241007.14346707</v>
      </c>
      <c r="Q24">
        <f t="shared" si="8"/>
        <v>703611707.47432029</v>
      </c>
      <c r="R24">
        <f t="shared" si="9"/>
        <v>640000109.70894217</v>
      </c>
      <c r="S24">
        <f t="shared" si="10"/>
        <v>582223625.07251358</v>
      </c>
      <c r="T24">
        <f t="shared" si="11"/>
        <v>527277789.86091495</v>
      </c>
      <c r="U24">
        <f t="shared" si="12"/>
        <v>506317243.83922875</v>
      </c>
      <c r="V24">
        <f t="shared" si="13"/>
        <v>486724054.06269675</v>
      </c>
      <c r="W24">
        <f t="shared" si="14"/>
        <v>469865576.77646834</v>
      </c>
      <c r="X24">
        <f t="shared" si="15"/>
        <v>452744757.83393902</v>
      </c>
      <c r="Y24">
        <f t="shared" si="16"/>
        <v>435572553.95290709</v>
      </c>
    </row>
    <row r="25" spans="1:25" x14ac:dyDescent="0.25">
      <c r="A25">
        <v>6.78</v>
      </c>
      <c r="B25">
        <v>56.35</v>
      </c>
      <c r="C25">
        <f>'2020'!$C4</f>
        <v>6.8196473048583126</v>
      </c>
      <c r="D25">
        <f>'2023'!$C4</f>
        <v>6.2951900523031501</v>
      </c>
      <c r="E25">
        <f>'2026'!$C4</f>
        <v>5.7703397155465703</v>
      </c>
      <c r="F25">
        <f>'2029'!$C4</f>
        <v>5.2454535817268226</v>
      </c>
      <c r="G25">
        <f>'2032'!$C4</f>
        <v>4.767741160039769</v>
      </c>
      <c r="H25">
        <f>'2035'!$C4</f>
        <v>4.313626761055426</v>
      </c>
      <c r="I25">
        <f>'2038'!$C4</f>
        <v>4.1429262554022834</v>
      </c>
      <c r="J25">
        <f>'2041'!$C4</f>
        <v>3.983497197256086</v>
      </c>
      <c r="K25">
        <f>'2044'!$C4</f>
        <v>3.846599108425758</v>
      </c>
      <c r="L25">
        <f>'2047'!$C4</f>
        <v>3.7094334283854771</v>
      </c>
      <c r="M25">
        <f>'2050'!$C4</f>
        <v>3.566836750059506</v>
      </c>
      <c r="N25">
        <f t="shared" si="17"/>
        <v>121425742.574257</v>
      </c>
      <c r="O25">
        <f t="shared" si="6"/>
        <v>828080738.08695102</v>
      </c>
      <c r="P25">
        <f t="shared" si="7"/>
        <v>764398126.74698579</v>
      </c>
      <c r="Q25">
        <f t="shared" si="8"/>
        <v>700667784.86596918</v>
      </c>
      <c r="R25">
        <f t="shared" si="9"/>
        <v>636933096.29997551</v>
      </c>
      <c r="S25">
        <f t="shared" si="10"/>
        <v>578926510.75967848</v>
      </c>
      <c r="T25">
        <f t="shared" si="11"/>
        <v>523785332.64934218</v>
      </c>
      <c r="U25">
        <f t="shared" si="12"/>
        <v>503057896.99260819</v>
      </c>
      <c r="V25">
        <f t="shared" si="13"/>
        <v>483699105.21929175</v>
      </c>
      <c r="W25">
        <f t="shared" si="14"/>
        <v>467076153.12607259</v>
      </c>
      <c r="X25">
        <f t="shared" si="15"/>
        <v>450420708.57147855</v>
      </c>
      <c r="Y25">
        <f t="shared" si="16"/>
        <v>433105801.01712501</v>
      </c>
    </row>
    <row r="26" spans="1:25" x14ac:dyDescent="0.25">
      <c r="A26">
        <v>7.78</v>
      </c>
      <c r="B26">
        <v>56.35</v>
      </c>
      <c r="C26">
        <f>'2020'!$C5</f>
        <v>6.8425113929365953</v>
      </c>
      <c r="D26">
        <f>'2023'!$C5</f>
        <v>6.3179695421550379</v>
      </c>
      <c r="E26">
        <f>'2026'!$C5</f>
        <v>5.7938157409375632</v>
      </c>
      <c r="F26">
        <f>'2029'!$C5</f>
        <v>5.2698474827131054</v>
      </c>
      <c r="G26">
        <f>'2032'!$C5</f>
        <v>4.7939444270551554</v>
      </c>
      <c r="H26">
        <f>'2035'!$C5</f>
        <v>4.3401980604605441</v>
      </c>
      <c r="I26">
        <f>'2038'!$C5</f>
        <v>4.1675777776661604</v>
      </c>
      <c r="J26">
        <f>'2041'!$C5</f>
        <v>4.0062183380518626</v>
      </c>
      <c r="K26">
        <f>'2044'!$C5</f>
        <v>3.867380584797699</v>
      </c>
      <c r="L26">
        <f>'2047'!$C5</f>
        <v>3.7285428315435292</v>
      </c>
      <c r="M26">
        <f>'2050'!$C5</f>
        <v>3.5858630140793339</v>
      </c>
      <c r="N26">
        <f t="shared" si="17"/>
        <v>121425742.574257</v>
      </c>
      <c r="O26">
        <f t="shared" si="6"/>
        <v>830857026.96013975</v>
      </c>
      <c r="P26">
        <f t="shared" si="7"/>
        <v>767164143.21771395</v>
      </c>
      <c r="Q26">
        <f t="shared" si="8"/>
        <v>703518378.6817627</v>
      </c>
      <c r="R26">
        <f t="shared" si="9"/>
        <v>639895143.84151781</v>
      </c>
      <c r="S26">
        <f t="shared" si="10"/>
        <v>582108261.91489327</v>
      </c>
      <c r="T26">
        <f t="shared" si="11"/>
        <v>527011772.41077155</v>
      </c>
      <c r="U26">
        <f t="shared" si="12"/>
        <v>506051226.38908529</v>
      </c>
      <c r="V26">
        <f t="shared" si="13"/>
        <v>486458036.61255318</v>
      </c>
      <c r="W26">
        <f t="shared" si="14"/>
        <v>469599559.32632488</v>
      </c>
      <c r="X26">
        <f t="shared" si="15"/>
        <v>452741082.04009587</v>
      </c>
      <c r="Y26">
        <f t="shared" si="16"/>
        <v>435416079.25414652</v>
      </c>
    </row>
    <row r="27" spans="1:25" x14ac:dyDescent="0.25">
      <c r="A27">
        <v>4.78</v>
      </c>
      <c r="B27">
        <v>55.35</v>
      </c>
      <c r="C27">
        <f>'2020'!$C6</f>
        <v>6.8197184590658564</v>
      </c>
      <c r="D27">
        <f>'2023'!$C6</f>
        <v>6.2853767732669619</v>
      </c>
      <c r="E27">
        <f>'2026'!$C6</f>
        <v>5.751339983554125</v>
      </c>
      <c r="F27">
        <f>'2029'!$C6</f>
        <v>5.2174489776215118</v>
      </c>
      <c r="G27">
        <f>'2032'!$C6</f>
        <v>4.7324704203623851</v>
      </c>
      <c r="H27">
        <f>'2035'!$C6</f>
        <v>4.2712323649103121</v>
      </c>
      <c r="I27">
        <f>'2038'!$C6</f>
        <v>4.0953825746160204</v>
      </c>
      <c r="J27">
        <f>'2041'!$C6</f>
        <v>3.930785689434785</v>
      </c>
      <c r="K27">
        <f>'2044'!$C6</f>
        <v>3.7869453064799559</v>
      </c>
      <c r="L27">
        <f>'2047'!$C6</f>
        <v>3.6431049235251201</v>
      </c>
      <c r="M27">
        <f>'2050'!$C6</f>
        <v>3.4977945773616281</v>
      </c>
      <c r="N27">
        <f t="shared" si="17"/>
        <v>121425742.574257</v>
      </c>
      <c r="O27">
        <f t="shared" si="6"/>
        <v>828089378.03943932</v>
      </c>
      <c r="P27">
        <f t="shared" si="7"/>
        <v>763206542.05292821</v>
      </c>
      <c r="Q27">
        <f t="shared" si="8"/>
        <v>698360728.3000747</v>
      </c>
      <c r="R27">
        <f t="shared" si="9"/>
        <v>633532616.45099008</v>
      </c>
      <c r="S27">
        <f t="shared" si="10"/>
        <v>574643735.00320876</v>
      </c>
      <c r="T27">
        <f t="shared" si="11"/>
        <v>518637561.61643451</v>
      </c>
      <c r="U27">
        <f t="shared" si="12"/>
        <v>497284870.24842274</v>
      </c>
      <c r="V27">
        <f t="shared" si="13"/>
        <v>477298571.23988152</v>
      </c>
      <c r="W27">
        <f t="shared" si="14"/>
        <v>459832645.92742592</v>
      </c>
      <c r="X27">
        <f t="shared" si="15"/>
        <v>442366720.61496949</v>
      </c>
      <c r="Y27">
        <f t="shared" si="16"/>
        <v>424722303.92834514</v>
      </c>
    </row>
    <row r="28" spans="1:25" x14ac:dyDescent="0.25">
      <c r="A28">
        <v>5.78</v>
      </c>
      <c r="B28">
        <v>55.35</v>
      </c>
      <c r="C28">
        <f>'2020'!$C7</f>
        <v>6.7725921035563363</v>
      </c>
      <c r="D28">
        <f>'2023'!$C7</f>
        <v>6.2390524998355801</v>
      </c>
      <c r="E28">
        <f>'2026'!$C7</f>
        <v>5.7048515460650799</v>
      </c>
      <c r="F28">
        <f>'2029'!$C7</f>
        <v>5.1694037514247899</v>
      </c>
      <c r="G28">
        <f>'2032'!$C7</f>
        <v>4.6820449832193036</v>
      </c>
      <c r="H28">
        <f>'2035'!$C7</f>
        <v>4.2187893530721654</v>
      </c>
      <c r="I28">
        <f>'2038'!$C7</f>
        <v>4.0445139222782451</v>
      </c>
      <c r="J28">
        <f>'2041'!$C7</f>
        <v>3.8817597499837149</v>
      </c>
      <c r="K28">
        <f>'2044'!$C7</f>
        <v>3.7393291791909968</v>
      </c>
      <c r="L28">
        <f>'2047'!$C7</f>
        <v>3.596489322176295</v>
      </c>
      <c r="M28">
        <f>'2050'!$C7</f>
        <v>3.451277364160235</v>
      </c>
      <c r="N28">
        <f t="shared" si="17"/>
        <v>121425742.574257</v>
      </c>
      <c r="O28">
        <f t="shared" si="6"/>
        <v>822367025.32687736</v>
      </c>
      <c r="P28">
        <f t="shared" si="7"/>
        <v>757581582.7523098</v>
      </c>
      <c r="Q28">
        <f t="shared" si="8"/>
        <v>692715835.25685048</v>
      </c>
      <c r="R28">
        <f t="shared" si="9"/>
        <v>627698689.18290496</v>
      </c>
      <c r="S28">
        <f t="shared" si="10"/>
        <v>568520788.85347855</v>
      </c>
      <c r="T28">
        <f t="shared" si="11"/>
        <v>512269629.96115696</v>
      </c>
      <c r="U28">
        <f t="shared" si="12"/>
        <v>491108106.36455667</v>
      </c>
      <c r="V28">
        <f t="shared" si="13"/>
        <v>471345560.13663477</v>
      </c>
      <c r="W28">
        <f t="shared" si="14"/>
        <v>454050822.31285369</v>
      </c>
      <c r="X28">
        <f t="shared" si="15"/>
        <v>436706386.60564286</v>
      </c>
      <c r="Y28">
        <f t="shared" si="16"/>
        <v>419073916.77288091</v>
      </c>
    </row>
    <row r="29" spans="1:25" x14ac:dyDescent="0.25">
      <c r="A29">
        <v>6.78</v>
      </c>
      <c r="B29">
        <v>55.35</v>
      </c>
      <c r="C29">
        <f>'2020'!$C8</f>
        <v>6.7567355676623686</v>
      </c>
      <c r="D29">
        <f>'2023'!$C8</f>
        <v>6.2231959639416106</v>
      </c>
      <c r="E29">
        <f>'2026'!$C8</f>
        <v>5.6896563602208312</v>
      </c>
      <c r="F29">
        <f>'2029'!$C8</f>
        <v>5.1561167565000314</v>
      </c>
      <c r="G29">
        <f>'2032'!$C8</f>
        <v>4.668669869951696</v>
      </c>
      <c r="H29">
        <f>'2035'!$C8</f>
        <v>4.204758123906986</v>
      </c>
      <c r="I29">
        <f>'2038'!$C8</f>
        <v>4.029908859552827</v>
      </c>
      <c r="J29">
        <f>'2041'!$C8</f>
        <v>3.8663125003117251</v>
      </c>
      <c r="K29">
        <f>'2044'!$C8</f>
        <v>3.7234726432970291</v>
      </c>
      <c r="L29">
        <f>'2047'!$C8</f>
        <v>3.580632786282326</v>
      </c>
      <c r="M29">
        <f>'2050'!$C8</f>
        <v>3.4366236786565341</v>
      </c>
      <c r="N29">
        <f t="shared" si="17"/>
        <v>121425742.574257</v>
      </c>
      <c r="O29">
        <f t="shared" si="6"/>
        <v>820441633.68129706</v>
      </c>
      <c r="P29">
        <f t="shared" si="7"/>
        <v>755656191.10672915</v>
      </c>
      <c r="Q29">
        <f t="shared" si="8"/>
        <v>690870748.53215873</v>
      </c>
      <c r="R29">
        <f t="shared" si="9"/>
        <v>626085305.95758581</v>
      </c>
      <c r="S29">
        <f t="shared" si="10"/>
        <v>566896705.79294455</v>
      </c>
      <c r="T29">
        <f t="shared" si="11"/>
        <v>510565877.54054552</v>
      </c>
      <c r="U29">
        <f t="shared" si="12"/>
        <v>489334675.77777916</v>
      </c>
      <c r="V29">
        <f t="shared" si="13"/>
        <v>469469866.37448347</v>
      </c>
      <c r="W29">
        <f t="shared" si="14"/>
        <v>452125430.66727334</v>
      </c>
      <c r="X29">
        <f t="shared" si="15"/>
        <v>434780994.96006233</v>
      </c>
      <c r="Y29">
        <f t="shared" si="16"/>
        <v>417294582.12914443</v>
      </c>
    </row>
    <row r="30" spans="1:25" x14ac:dyDescent="0.25">
      <c r="A30">
        <v>7.78</v>
      </c>
      <c r="B30">
        <v>55.35</v>
      </c>
      <c r="C30">
        <f>'2020'!$C9</f>
        <v>6.7763651346811304</v>
      </c>
      <c r="D30">
        <f>'2023'!$C9</f>
        <v>6.2419505323296782</v>
      </c>
      <c r="E30">
        <f>'2026'!$C9</f>
        <v>5.7078685438902914</v>
      </c>
      <c r="F30">
        <f>'2029'!$C9</f>
        <v>5.1739455923020579</v>
      </c>
      <c r="G30">
        <f>'2032'!$C9</f>
        <v>4.6889384927970674</v>
      </c>
      <c r="H30">
        <f>'2035'!$C9</f>
        <v>4.2272868669072681</v>
      </c>
      <c r="I30">
        <f>'2038'!$C9</f>
        <v>4.0514370766129764</v>
      </c>
      <c r="J30">
        <f>'2041'!$C9</f>
        <v>3.8870528721020419</v>
      </c>
      <c r="K30">
        <f>'2044'!$C9</f>
        <v>3.7455998391577898</v>
      </c>
      <c r="L30">
        <f>'2047'!$C9</f>
        <v>3.601986295182356</v>
      </c>
      <c r="M30">
        <f>'2050'!$C9</f>
        <v>3.4579495712665489</v>
      </c>
      <c r="N30">
        <f t="shared" si="17"/>
        <v>121425742.574257</v>
      </c>
      <c r="O30">
        <f t="shared" si="6"/>
        <v>822825168.43296134</v>
      </c>
      <c r="P30">
        <f t="shared" si="7"/>
        <v>757933478.49991</v>
      </c>
      <c r="Q30">
        <f t="shared" si="8"/>
        <v>693082176.45812166</v>
      </c>
      <c r="R30">
        <f t="shared" si="9"/>
        <v>628250185.58408129</v>
      </c>
      <c r="S30">
        <f t="shared" si="10"/>
        <v>569357838.37290132</v>
      </c>
      <c r="T30">
        <f t="shared" si="11"/>
        <v>513301446.88861936</v>
      </c>
      <c r="U30">
        <f t="shared" si="12"/>
        <v>491948755.52060759</v>
      </c>
      <c r="V30">
        <f t="shared" si="13"/>
        <v>471988281.42038888</v>
      </c>
      <c r="W30">
        <f t="shared" si="14"/>
        <v>454812241.85575223</v>
      </c>
      <c r="X30">
        <f t="shared" si="15"/>
        <v>437373860.63481444</v>
      </c>
      <c r="Y30">
        <f t="shared" si="16"/>
        <v>419884094.47537434</v>
      </c>
    </row>
    <row r="31" spans="1:25" x14ac:dyDescent="0.25">
      <c r="A31">
        <v>4.78</v>
      </c>
      <c r="B31">
        <v>54.35</v>
      </c>
      <c r="C31">
        <f>'2020'!$C10</f>
        <v>6.7332359968256146</v>
      </c>
      <c r="D31">
        <f>'2023'!$C10</f>
        <v>6.19441317322564</v>
      </c>
      <c r="E31">
        <f>'2026'!$C10</f>
        <v>5.6561724239717996</v>
      </c>
      <c r="F31">
        <f>'2029'!$C10</f>
        <v>5.1182099892074939</v>
      </c>
      <c r="G31">
        <f>'2032'!$C10</f>
        <v>4.6291940372142397</v>
      </c>
      <c r="H31">
        <f>'2035'!$C10</f>
        <v>4.1600683051094007</v>
      </c>
      <c r="I31">
        <f>'2038'!$C10</f>
        <v>3.983217988874975</v>
      </c>
      <c r="J31">
        <f>'2041'!$C10</f>
        <v>3.8178332584239079</v>
      </c>
      <c r="K31">
        <f>'2044'!$C10</f>
        <v>3.674460610878294</v>
      </c>
      <c r="L31">
        <f>'2047'!$C10</f>
        <v>3.5295092431082762</v>
      </c>
      <c r="M31">
        <f>'2050'!$C10</f>
        <v>3.3819286004576181</v>
      </c>
      <c r="N31">
        <f t="shared" si="17"/>
        <v>121425742.574257</v>
      </c>
      <c r="O31">
        <f t="shared" si="6"/>
        <v>817588180.84226775</v>
      </c>
      <c r="P31">
        <f t="shared" si="7"/>
        <v>752161219.37068295</v>
      </c>
      <c r="Q31">
        <f t="shared" si="8"/>
        <v>686804936.70881093</v>
      </c>
      <c r="R31">
        <f t="shared" si="9"/>
        <v>621482448.59049988</v>
      </c>
      <c r="S31">
        <f t="shared" si="10"/>
        <v>562103323.48906171</v>
      </c>
      <c r="T31">
        <f t="shared" si="11"/>
        <v>505139383.10753971</v>
      </c>
      <c r="U31">
        <f t="shared" si="12"/>
        <v>483665202.13428241</v>
      </c>
      <c r="V31">
        <f t="shared" si="13"/>
        <v>463583238.42881823</v>
      </c>
      <c r="W31">
        <f t="shared" si="14"/>
        <v>446174108.23575485</v>
      </c>
      <c r="X31">
        <f t="shared" si="15"/>
        <v>428573280.7671262</v>
      </c>
      <c r="Y31">
        <f t="shared" si="16"/>
        <v>410653191.64368397</v>
      </c>
    </row>
    <row r="32" spans="1:25" x14ac:dyDescent="0.25">
      <c r="A32">
        <v>5.78</v>
      </c>
      <c r="B32">
        <v>54.35</v>
      </c>
      <c r="C32">
        <f>'2020'!$C11</f>
        <v>6.6422342243881243</v>
      </c>
      <c r="D32">
        <f>'2023'!$C11</f>
        <v>6.1065071240906272</v>
      </c>
      <c r="E32">
        <f>'2026'!$C11</f>
        <v>5.5716115585733297</v>
      </c>
      <c r="F32">
        <f>'2029'!$C11</f>
        <v>5.037113585183949</v>
      </c>
      <c r="G32">
        <f>'2032'!$C11</f>
        <v>4.5515927252534274</v>
      </c>
      <c r="H32">
        <f>'2035'!$C11</f>
        <v>4.082496831484546</v>
      </c>
      <c r="I32">
        <f>'2038'!$C11</f>
        <v>3.9066470411902552</v>
      </c>
      <c r="J32">
        <f>'2041'!$C11</f>
        <v>3.7422628366793211</v>
      </c>
      <c r="K32">
        <f>'2044'!$C11</f>
        <v>3.6008098037350691</v>
      </c>
      <c r="L32">
        <f>'2047'!$C11</f>
        <v>3.4571962597596362</v>
      </c>
      <c r="M32">
        <f>'2050'!$C11</f>
        <v>3.3105626069236971</v>
      </c>
      <c r="N32">
        <f t="shared" si="17"/>
        <v>121425742.574257</v>
      </c>
      <c r="O32">
        <f t="shared" si="6"/>
        <v>806538223.04847205</v>
      </c>
      <c r="P32">
        <f t="shared" si="7"/>
        <v>741487162.07769501</v>
      </c>
      <c r="Q32">
        <f t="shared" si="8"/>
        <v>676537070.83507991</v>
      </c>
      <c r="R32">
        <f t="shared" si="9"/>
        <v>611635257.51183891</v>
      </c>
      <c r="S32">
        <f t="shared" si="10"/>
        <v>552680526.55948353</v>
      </c>
      <c r="T32">
        <f t="shared" si="11"/>
        <v>495720209.32006234</v>
      </c>
      <c r="U32">
        <f t="shared" si="12"/>
        <v>474367517.95205069</v>
      </c>
      <c r="V32">
        <f t="shared" si="13"/>
        <v>454407043.85183203</v>
      </c>
      <c r="W32">
        <f t="shared" si="14"/>
        <v>437231004.28719538</v>
      </c>
      <c r="X32">
        <f t="shared" si="15"/>
        <v>419792623.06625772</v>
      </c>
      <c r="Y32">
        <f t="shared" si="16"/>
        <v>401987522.884278</v>
      </c>
    </row>
    <row r="33" spans="1:25" x14ac:dyDescent="0.25">
      <c r="A33">
        <v>6.78</v>
      </c>
      <c r="B33">
        <v>54.35</v>
      </c>
      <c r="C33">
        <f>'2020'!$C12</f>
        <v>6.597144690490186</v>
      </c>
      <c r="D33">
        <f>'2023'!$C12</f>
        <v>6.0630946709015241</v>
      </c>
      <c r="E33">
        <f>'2026'!$C12</f>
        <v>5.5292386760948897</v>
      </c>
      <c r="F33">
        <f>'2029'!$C12</f>
        <v>4.9954754527847527</v>
      </c>
      <c r="G33">
        <f>'2032'!$C12</f>
        <v>4.5106110645090762</v>
      </c>
      <c r="H33">
        <f>'2035'!$C12</f>
        <v>4.0480334194116159</v>
      </c>
      <c r="I33">
        <f>'2038'!$C12</f>
        <v>3.8728184187318329</v>
      </c>
      <c r="J33">
        <f>'2041'!$C12</f>
        <v>3.7091167233062938</v>
      </c>
      <c r="K33">
        <f>'2044'!$C12</f>
        <v>3.5667402323775552</v>
      </c>
      <c r="L33">
        <f>'2047'!$C12</f>
        <v>3.422899849422719</v>
      </c>
      <c r="M33">
        <f>'2050'!$C12</f>
        <v>3.2766873654665272</v>
      </c>
      <c r="N33">
        <f t="shared" si="17"/>
        <v>121425742.574257</v>
      </c>
      <c r="O33">
        <f t="shared" si="6"/>
        <v>801063192.91258776</v>
      </c>
      <c r="P33">
        <f t="shared" si="7"/>
        <v>736215772.71223795</v>
      </c>
      <c r="Q33">
        <f t="shared" si="8"/>
        <v>671391912.11512363</v>
      </c>
      <c r="R33">
        <f t="shared" si="9"/>
        <v>606579316.3658613</v>
      </c>
      <c r="S33">
        <f t="shared" si="10"/>
        <v>547704297.97167444</v>
      </c>
      <c r="T33">
        <f t="shared" si="11"/>
        <v>491535463.9174642</v>
      </c>
      <c r="U33">
        <f t="shared" si="12"/>
        <v>470259852.34977257</v>
      </c>
      <c r="V33">
        <f t="shared" si="13"/>
        <v>450382252.42206168</v>
      </c>
      <c r="W33">
        <f t="shared" si="14"/>
        <v>433094081.28592265</v>
      </c>
      <c r="X33">
        <f t="shared" si="15"/>
        <v>415628155.9734661</v>
      </c>
      <c r="Y33">
        <f t="shared" si="16"/>
        <v>397874196.53545892</v>
      </c>
    </row>
    <row r="34" spans="1:25" x14ac:dyDescent="0.25">
      <c r="A34">
        <v>7.78</v>
      </c>
      <c r="B34">
        <v>54.35</v>
      </c>
      <c r="C34">
        <f>'2020'!$C13</f>
        <v>6.6798754778607341</v>
      </c>
      <c r="D34">
        <f>'2023'!$C13</f>
        <v>6.1383215137210749</v>
      </c>
      <c r="E34">
        <f>'2026'!$C13</f>
        <v>5.5969615743634433</v>
      </c>
      <c r="F34">
        <f>'2029'!$C13</f>
        <v>5.0556944065023091</v>
      </c>
      <c r="G34">
        <f>'2032'!$C13</f>
        <v>4.5633260736756363</v>
      </c>
      <c r="H34">
        <f>'2035'!$C13</f>
        <v>4.0954266999798339</v>
      </c>
      <c r="I34">
        <f>'2038'!$C13</f>
        <v>3.9183875132489132</v>
      </c>
      <c r="J34">
        <f>'2041'!$C13</f>
        <v>3.7520022568577129</v>
      </c>
      <c r="K34">
        <f>'2044'!$C13</f>
        <v>3.6062843297562459</v>
      </c>
      <c r="L34">
        <f>'2047'!$C13</f>
        <v>3.460420803146135</v>
      </c>
      <c r="M34">
        <f>'2050'!$C13</f>
        <v>3.3139981588637242</v>
      </c>
      <c r="N34">
        <f t="shared" si="17"/>
        <v>121425742.574257</v>
      </c>
      <c r="O34">
        <f t="shared" si="6"/>
        <v>811108840.20280945</v>
      </c>
      <c r="P34">
        <f t="shared" si="7"/>
        <v>745350247.96311879</v>
      </c>
      <c r="Q34">
        <f t="shared" si="8"/>
        <v>679615215.32666361</v>
      </c>
      <c r="R34">
        <f t="shared" si="9"/>
        <v>613891447.53806043</v>
      </c>
      <c r="S34">
        <f t="shared" si="10"/>
        <v>554105257.10453272</v>
      </c>
      <c r="T34">
        <f t="shared" si="11"/>
        <v>497290228.2034902</v>
      </c>
      <c r="U34">
        <f t="shared" si="12"/>
        <v>475793113.48994559</v>
      </c>
      <c r="V34">
        <f t="shared" si="13"/>
        <v>455589660.17923594</v>
      </c>
      <c r="W34">
        <f t="shared" si="14"/>
        <v>437895752.67455888</v>
      </c>
      <c r="X34">
        <f t="shared" si="15"/>
        <v>420184165.64142627</v>
      </c>
      <c r="Y34">
        <f t="shared" si="16"/>
        <v>402404687.32974821</v>
      </c>
    </row>
    <row r="35" spans="1:25" x14ac:dyDescent="0.25">
      <c r="A35">
        <v>4.78</v>
      </c>
      <c r="B35">
        <v>53.35</v>
      </c>
      <c r="C35">
        <f>'2020'!$C14</f>
        <v>6.8316452283922864</v>
      </c>
      <c r="D35">
        <f>'2023'!$C14</f>
        <v>6.2784662661793327</v>
      </c>
      <c r="E35">
        <f>'2026'!$C14</f>
        <v>5.7260168165869167</v>
      </c>
      <c r="F35">
        <f>'2029'!$C14</f>
        <v>5.1724400435160884</v>
      </c>
      <c r="G35">
        <f>'2032'!$C14</f>
        <v>4.6670844707279473</v>
      </c>
      <c r="H35">
        <f>'2035'!$C14</f>
        <v>4.184670224174913</v>
      </c>
      <c r="I35">
        <f>'2038'!$C14</f>
        <v>4.0022845682889576</v>
      </c>
      <c r="J35">
        <f>'2041'!$C14</f>
        <v>3.8316090070153739</v>
      </c>
      <c r="K35">
        <f>'2044'!$C14</f>
        <v>3.6836697384401269</v>
      </c>
      <c r="L35">
        <f>'2047'!$C14</f>
        <v>3.5332119720346711</v>
      </c>
      <c r="M35">
        <f>'2050'!$C14</f>
        <v>3.3803821046278602</v>
      </c>
      <c r="N35">
        <f t="shared" si="17"/>
        <v>121425742.574257</v>
      </c>
      <c r="O35">
        <f t="shared" si="6"/>
        <v>829537594.861413</v>
      </c>
      <c r="P35">
        <f t="shared" si="7"/>
        <v>762367428.59824824</v>
      </c>
      <c r="Q35">
        <f t="shared" si="8"/>
        <v>695285843.94674957</v>
      </c>
      <c r="R35">
        <f t="shared" si="9"/>
        <v>628067373.20476329</v>
      </c>
      <c r="S35">
        <f t="shared" si="10"/>
        <v>566704197.51492417</v>
      </c>
      <c r="T35">
        <f t="shared" si="11"/>
        <v>508126689.39882129</v>
      </c>
      <c r="U35">
        <f t="shared" si="12"/>
        <v>485980375.69797629</v>
      </c>
      <c r="V35">
        <f t="shared" si="13"/>
        <v>465255968.93105328</v>
      </c>
      <c r="W35">
        <f t="shared" si="14"/>
        <v>447292333.38841146</v>
      </c>
      <c r="X35">
        <f t="shared" si="15"/>
        <v>429022887.37656492</v>
      </c>
      <c r="Y35">
        <f t="shared" si="16"/>
        <v>410465407.23916763</v>
      </c>
    </row>
    <row r="36" spans="1:25" x14ac:dyDescent="0.25">
      <c r="A36">
        <v>5.78</v>
      </c>
      <c r="B36">
        <v>53.35</v>
      </c>
      <c r="C36">
        <f>'2020'!$C15</f>
        <v>7.2735413899025483</v>
      </c>
      <c r="D36">
        <f>'2023'!$C15</f>
        <v>6.663483655872362</v>
      </c>
      <c r="E36">
        <f>'2026'!$C15</f>
        <v>6.0515852471444509</v>
      </c>
      <c r="F36">
        <f>'2029'!$C15</f>
        <v>5.4398365843464074</v>
      </c>
      <c r="G36">
        <f>'2032'!$C15</f>
        <v>4.8815942129952132</v>
      </c>
      <c r="H36">
        <f>'2035'!$C15</f>
        <v>4.3400553389393934</v>
      </c>
      <c r="I36">
        <f>'2038'!$C15</f>
        <v>4.1379105209509222</v>
      </c>
      <c r="J36">
        <f>'2041'!$C15</f>
        <v>3.9470062728597788</v>
      </c>
      <c r="K36">
        <f>'2044'!$C15</f>
        <v>3.780022844596751</v>
      </c>
      <c r="L36">
        <f>'2047'!$C15</f>
        <v>3.6099831208347521</v>
      </c>
      <c r="M36">
        <f>'2050'!$C15</f>
        <v>3.437192165847399</v>
      </c>
      <c r="N36">
        <f t="shared" si="17"/>
        <v>121425742.574257</v>
      </c>
      <c r="O36">
        <f t="shared" si="6"/>
        <v>883195164.41351032</v>
      </c>
      <c r="P36">
        <f t="shared" si="7"/>
        <v>809118451.0457263</v>
      </c>
      <c r="Q36">
        <f t="shared" si="8"/>
        <v>734818232.38593352</v>
      </c>
      <c r="R36">
        <f t="shared" si="9"/>
        <v>660536196.73687232</v>
      </c>
      <c r="S36">
        <f t="shared" si="10"/>
        <v>592751202.25913942</v>
      </c>
      <c r="T36">
        <f t="shared" si="11"/>
        <v>526994442.3440845</v>
      </c>
      <c r="U36">
        <f t="shared" si="12"/>
        <v>502448857.71229637</v>
      </c>
      <c r="V36">
        <f t="shared" si="13"/>
        <v>479268167.62724906</v>
      </c>
      <c r="W36">
        <f t="shared" si="14"/>
        <v>458992080.85281575</v>
      </c>
      <c r="X36">
        <f t="shared" si="15"/>
        <v>438344881.12789351</v>
      </c>
      <c r="Y36">
        <f t="shared" si="16"/>
        <v>417363611.10843915</v>
      </c>
    </row>
    <row r="37" spans="1:25" x14ac:dyDescent="0.25">
      <c r="A37">
        <v>6.78</v>
      </c>
      <c r="B37">
        <v>53.35</v>
      </c>
      <c r="C37">
        <f>'2020'!$C16</f>
        <v>7.8246655974760078</v>
      </c>
      <c r="D37">
        <f>'2023'!$C16</f>
        <v>7.141345597370508</v>
      </c>
      <c r="E37">
        <f>'2026'!$C16</f>
        <v>6.4630048028765588</v>
      </c>
      <c r="F37">
        <f>'2029'!$C16</f>
        <v>5.7791283658257164</v>
      </c>
      <c r="G37">
        <f>'2032'!$C16</f>
        <v>5.1465079836477861</v>
      </c>
      <c r="H37">
        <f>'2035'!$C16</f>
        <v>4.5331016987653783</v>
      </c>
      <c r="I37">
        <f>'2038'!$C16</f>
        <v>4.3079511273922542</v>
      </c>
      <c r="J37">
        <f>'2041'!$C16</f>
        <v>4.0948078160169628</v>
      </c>
      <c r="K37">
        <f>'2044'!$C16</f>
        <v>3.903757053785581</v>
      </c>
      <c r="L37">
        <f>'2047'!$C16</f>
        <v>3.7115939347961371</v>
      </c>
      <c r="M37">
        <f>'2050'!$C16</f>
        <v>3.5141187883880072</v>
      </c>
      <c r="N37">
        <f t="shared" si="17"/>
        <v>121425742.574257</v>
      </c>
      <c r="O37">
        <f t="shared" si="6"/>
        <v>950115830.56876659</v>
      </c>
      <c r="P37">
        <f t="shared" si="7"/>
        <v>867143192.1401149</v>
      </c>
      <c r="Q37">
        <f t="shared" si="8"/>
        <v>784775157.45027566</v>
      </c>
      <c r="R37">
        <f t="shared" si="9"/>
        <v>701734953.25233996</v>
      </c>
      <c r="S37">
        <f t="shared" si="10"/>
        <v>624918553.57877457</v>
      </c>
      <c r="T37">
        <f t="shared" si="11"/>
        <v>550435239.93721187</v>
      </c>
      <c r="U37">
        <f t="shared" si="12"/>
        <v>523096164.61721206</v>
      </c>
      <c r="V37">
        <f t="shared" si="13"/>
        <v>497215079.75873125</v>
      </c>
      <c r="W37">
        <f t="shared" si="14"/>
        <v>474016599.08540791</v>
      </c>
      <c r="X37">
        <f t="shared" si="15"/>
        <v>450683049.66672939</v>
      </c>
      <c r="Y37">
        <f t="shared" si="16"/>
        <v>426704483.37416208</v>
      </c>
    </row>
    <row r="38" spans="1:25" x14ac:dyDescent="0.25">
      <c r="A38">
        <v>7.78</v>
      </c>
      <c r="B38">
        <v>53.35</v>
      </c>
      <c r="C38">
        <f>'2020'!$C17</f>
        <v>8.9440732072722398</v>
      </c>
      <c r="D38">
        <f>'2023'!$C17</f>
        <v>8.1296828927192966</v>
      </c>
      <c r="E38">
        <f>'2026'!$C17</f>
        <v>7.3768228021698414</v>
      </c>
      <c r="F38">
        <f>'2029'!$C17</f>
        <v>6.6332905354052549</v>
      </c>
      <c r="G38">
        <f>'2032'!$C17</f>
        <v>5.8874199673067116</v>
      </c>
      <c r="H38">
        <f>'2035'!$C17</f>
        <v>5.1250568959578571</v>
      </c>
      <c r="I38">
        <f>'2038'!$C17</f>
        <v>4.855991796041355</v>
      </c>
      <c r="J38">
        <f>'2041'!$C17</f>
        <v>4.5979800849315113</v>
      </c>
      <c r="K38">
        <f>'2044'!$C17</f>
        <v>4.3642774261850938</v>
      </c>
      <c r="L38">
        <f>'2047'!$C17</f>
        <v>4.1286137406358971</v>
      </c>
      <c r="M38">
        <f>'2050'!$C17</f>
        <v>3.8864438850214089</v>
      </c>
      <c r="N38">
        <f t="shared" si="17"/>
        <v>121425742.574257</v>
      </c>
      <c r="O38">
        <f t="shared" si="6"/>
        <v>1086040730.8315482</v>
      </c>
      <c r="P38">
        <f t="shared" si="7"/>
        <v>987152782.14167428</v>
      </c>
      <c r="Q38">
        <f t="shared" si="8"/>
        <v>895736186.59218431</v>
      </c>
      <c r="R38">
        <f t="shared" si="9"/>
        <v>805452228.97237384</v>
      </c>
      <c r="S38">
        <f t="shared" si="10"/>
        <v>714884341.37672532</v>
      </c>
      <c r="T38">
        <f t="shared" si="11"/>
        <v>622313839.32699943</v>
      </c>
      <c r="U38">
        <f t="shared" si="12"/>
        <v>589642409.76882148</v>
      </c>
      <c r="V38">
        <f t="shared" si="13"/>
        <v>558313146.15445399</v>
      </c>
      <c r="W38">
        <f t="shared" si="14"/>
        <v>529935627.2745921</v>
      </c>
      <c r="X38">
        <f t="shared" si="15"/>
        <v>501319989.2589947</v>
      </c>
      <c r="Y38">
        <f t="shared" si="16"/>
        <v>471914334.71190488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4.78</v>
      </c>
      <c r="B2">
        <v>56.35</v>
      </c>
      <c r="C2">
        <v>3.925219432692308</v>
      </c>
      <c r="D2">
        <v>109</v>
      </c>
      <c r="E2">
        <v>0</v>
      </c>
      <c r="F2">
        <v>55</v>
      </c>
      <c r="G2">
        <v>53</v>
      </c>
      <c r="H2">
        <v>0</v>
      </c>
      <c r="I2">
        <v>20</v>
      </c>
      <c r="J2">
        <v>12.142574257425739</v>
      </c>
      <c r="K2" t="s">
        <v>14</v>
      </c>
      <c r="L2">
        <v>990876.55370535597</v>
      </c>
      <c r="M2">
        <v>350.86859648295149</v>
      </c>
      <c r="N2">
        <v>121425.7425742574</v>
      </c>
    </row>
    <row r="3" spans="1:14" x14ac:dyDescent="0.25">
      <c r="A3">
        <v>5.78</v>
      </c>
      <c r="B3">
        <v>56.35</v>
      </c>
      <c r="C3">
        <v>3.869571367777517</v>
      </c>
      <c r="D3">
        <v>105</v>
      </c>
      <c r="E3">
        <v>0</v>
      </c>
      <c r="F3">
        <v>55</v>
      </c>
      <c r="G3">
        <v>53</v>
      </c>
      <c r="H3">
        <v>0</v>
      </c>
      <c r="I3">
        <v>20</v>
      </c>
      <c r="J3">
        <v>12.142574257425739</v>
      </c>
      <c r="K3" t="s">
        <v>14</v>
      </c>
      <c r="L3">
        <v>990876.55370535597</v>
      </c>
      <c r="M3">
        <v>332.08808961102272</v>
      </c>
      <c r="N3">
        <v>121425.7425742574</v>
      </c>
    </row>
    <row r="4" spans="1:14" x14ac:dyDescent="0.25">
      <c r="A4">
        <v>6.78</v>
      </c>
      <c r="B4">
        <v>56.35</v>
      </c>
      <c r="C4">
        <v>3.846599108425758</v>
      </c>
      <c r="D4">
        <v>103</v>
      </c>
      <c r="E4">
        <v>4</v>
      </c>
      <c r="F4">
        <v>55</v>
      </c>
      <c r="G4">
        <v>53</v>
      </c>
      <c r="H4">
        <v>0</v>
      </c>
      <c r="I4">
        <v>20</v>
      </c>
      <c r="J4">
        <v>12.142574257425739</v>
      </c>
      <c r="K4" t="s">
        <v>14</v>
      </c>
      <c r="L4">
        <v>990876.55370535597</v>
      </c>
      <c r="M4">
        <v>325.08131956825468</v>
      </c>
      <c r="N4">
        <v>121425.7425742574</v>
      </c>
    </row>
    <row r="5" spans="1:14" x14ac:dyDescent="0.25">
      <c r="A5">
        <v>7.78</v>
      </c>
      <c r="B5">
        <v>56.35</v>
      </c>
      <c r="C5">
        <v>3.867380584797699</v>
      </c>
      <c r="D5">
        <v>105</v>
      </c>
      <c r="E5">
        <v>0</v>
      </c>
      <c r="F5">
        <v>55</v>
      </c>
      <c r="G5">
        <v>53</v>
      </c>
      <c r="H5">
        <v>0</v>
      </c>
      <c r="I5">
        <v>20</v>
      </c>
      <c r="J5">
        <v>12.142574257425739</v>
      </c>
      <c r="K5" t="s">
        <v>14</v>
      </c>
      <c r="L5">
        <v>990876.55370535597</v>
      </c>
      <c r="M5">
        <v>330.59916294109507</v>
      </c>
      <c r="N5">
        <v>121425.7425742574</v>
      </c>
    </row>
    <row r="6" spans="1:14" x14ac:dyDescent="0.25">
      <c r="A6">
        <v>4.78</v>
      </c>
      <c r="B6">
        <v>55.35</v>
      </c>
      <c r="C6">
        <v>3.7869453064799559</v>
      </c>
      <c r="D6">
        <v>110</v>
      </c>
      <c r="E6">
        <v>0</v>
      </c>
      <c r="F6">
        <v>55</v>
      </c>
      <c r="G6">
        <v>53</v>
      </c>
      <c r="H6">
        <v>0</v>
      </c>
      <c r="I6">
        <v>20</v>
      </c>
      <c r="J6">
        <v>12.142574257425739</v>
      </c>
      <c r="K6" t="s">
        <v>14</v>
      </c>
      <c r="L6">
        <v>990876.55370535597</v>
      </c>
      <c r="M6">
        <v>252.13311945729271</v>
      </c>
      <c r="N6">
        <v>121425.7425742574</v>
      </c>
    </row>
    <row r="7" spans="1:14" x14ac:dyDescent="0.25">
      <c r="A7">
        <v>5.78</v>
      </c>
      <c r="B7">
        <v>55.35</v>
      </c>
      <c r="C7">
        <v>3.7393291791909968</v>
      </c>
      <c r="D7">
        <v>109</v>
      </c>
      <c r="E7">
        <v>0</v>
      </c>
      <c r="F7">
        <v>55</v>
      </c>
      <c r="G7">
        <v>53</v>
      </c>
      <c r="H7">
        <v>0</v>
      </c>
      <c r="I7">
        <v>20</v>
      </c>
      <c r="J7">
        <v>12.142574257425739</v>
      </c>
      <c r="K7" t="s">
        <v>14</v>
      </c>
      <c r="L7">
        <v>990876.55370535597</v>
      </c>
      <c r="M7">
        <v>224.53159338067081</v>
      </c>
      <c r="N7">
        <v>121425.7425742574</v>
      </c>
    </row>
    <row r="8" spans="1:14" x14ac:dyDescent="0.25">
      <c r="A8">
        <v>6.78</v>
      </c>
      <c r="B8">
        <v>55.35</v>
      </c>
      <c r="C8">
        <v>3.7234726432970291</v>
      </c>
      <c r="D8">
        <v>109</v>
      </c>
      <c r="E8">
        <v>0</v>
      </c>
      <c r="F8">
        <v>55</v>
      </c>
      <c r="G8">
        <v>53</v>
      </c>
      <c r="H8">
        <v>0</v>
      </c>
      <c r="I8">
        <v>20</v>
      </c>
      <c r="J8">
        <v>12.142574257425739</v>
      </c>
      <c r="K8" t="s">
        <v>14</v>
      </c>
      <c r="L8">
        <v>990876.55370535597</v>
      </c>
      <c r="M8">
        <v>213.75498090801369</v>
      </c>
      <c r="N8">
        <v>121425.7425742574</v>
      </c>
    </row>
    <row r="9" spans="1:14" x14ac:dyDescent="0.25">
      <c r="A9">
        <v>7.78</v>
      </c>
      <c r="B9">
        <v>55.35</v>
      </c>
      <c r="C9">
        <v>3.7455998391577898</v>
      </c>
      <c r="D9">
        <v>107</v>
      </c>
      <c r="E9">
        <v>0</v>
      </c>
      <c r="F9">
        <v>56</v>
      </c>
      <c r="G9">
        <v>54</v>
      </c>
      <c r="H9">
        <v>0</v>
      </c>
      <c r="I9">
        <v>20</v>
      </c>
      <c r="J9">
        <v>12.142574257425739</v>
      </c>
      <c r="K9" t="s">
        <v>14</v>
      </c>
      <c r="L9">
        <v>1008892.491045453</v>
      </c>
      <c r="M9">
        <v>222.2663436959551</v>
      </c>
      <c r="N9">
        <v>121425.7425742574</v>
      </c>
    </row>
    <row r="10" spans="1:14" x14ac:dyDescent="0.25">
      <c r="A10">
        <v>4.78</v>
      </c>
      <c r="B10">
        <v>54.35</v>
      </c>
      <c r="C10">
        <v>3.674460610878294</v>
      </c>
      <c r="D10">
        <v>111</v>
      </c>
      <c r="E10">
        <v>5</v>
      </c>
      <c r="F10">
        <v>55</v>
      </c>
      <c r="G10">
        <v>53</v>
      </c>
      <c r="H10">
        <v>0</v>
      </c>
      <c r="I10">
        <v>20</v>
      </c>
      <c r="J10">
        <v>12.142574257425739</v>
      </c>
      <c r="K10" t="s">
        <v>14</v>
      </c>
      <c r="L10">
        <v>990876.55370535597</v>
      </c>
      <c r="M10">
        <v>169.7825477214439</v>
      </c>
      <c r="N10">
        <v>121425.7425742574</v>
      </c>
    </row>
    <row r="11" spans="1:14" x14ac:dyDescent="0.25">
      <c r="A11">
        <v>5.78</v>
      </c>
      <c r="B11">
        <v>54.35</v>
      </c>
      <c r="C11">
        <v>3.6008098037350691</v>
      </c>
      <c r="D11">
        <v>107</v>
      </c>
      <c r="E11">
        <v>0</v>
      </c>
      <c r="F11">
        <v>56</v>
      </c>
      <c r="G11">
        <v>54</v>
      </c>
      <c r="H11">
        <v>0</v>
      </c>
      <c r="I11">
        <v>20</v>
      </c>
      <c r="J11">
        <v>12.142574257425739</v>
      </c>
      <c r="K11" t="s">
        <v>14</v>
      </c>
      <c r="L11">
        <v>1008892.491045453</v>
      </c>
      <c r="M11">
        <v>123.8623724826361</v>
      </c>
      <c r="N11">
        <v>121425.7425742574</v>
      </c>
    </row>
    <row r="12" spans="1:14" x14ac:dyDescent="0.25">
      <c r="A12">
        <v>6.78</v>
      </c>
      <c r="B12">
        <v>54.35</v>
      </c>
      <c r="C12">
        <v>3.5667402323775552</v>
      </c>
      <c r="D12">
        <v>110</v>
      </c>
      <c r="E12">
        <v>0</v>
      </c>
      <c r="F12">
        <v>55</v>
      </c>
      <c r="G12">
        <v>53</v>
      </c>
      <c r="H12">
        <v>0</v>
      </c>
      <c r="I12">
        <v>20</v>
      </c>
      <c r="J12">
        <v>12.142574257425739</v>
      </c>
      <c r="K12" t="s">
        <v>14</v>
      </c>
      <c r="L12">
        <v>990876.55370535597</v>
      </c>
      <c r="M12">
        <v>102.4746591237782</v>
      </c>
      <c r="N12">
        <v>121425.7425742574</v>
      </c>
    </row>
    <row r="13" spans="1:14" x14ac:dyDescent="0.25">
      <c r="A13">
        <v>7.78</v>
      </c>
      <c r="B13">
        <v>54.35</v>
      </c>
      <c r="C13">
        <v>3.6062843297562459</v>
      </c>
      <c r="D13">
        <v>112</v>
      </c>
      <c r="E13">
        <v>1</v>
      </c>
      <c r="F13">
        <v>55</v>
      </c>
      <c r="G13">
        <v>53</v>
      </c>
      <c r="H13">
        <v>0</v>
      </c>
      <c r="I13">
        <v>20</v>
      </c>
      <c r="J13">
        <v>12.142574257425739</v>
      </c>
      <c r="K13" t="s">
        <v>14</v>
      </c>
      <c r="L13">
        <v>990876.55370535597</v>
      </c>
      <c r="M13">
        <v>119.6017616726004</v>
      </c>
      <c r="N13">
        <v>121425.7425742574</v>
      </c>
    </row>
    <row r="14" spans="1:14" x14ac:dyDescent="0.25">
      <c r="A14">
        <v>4.78</v>
      </c>
      <c r="B14">
        <v>53.35</v>
      </c>
      <c r="C14">
        <v>3.6836697384401269</v>
      </c>
      <c r="D14">
        <v>116</v>
      </c>
      <c r="E14">
        <v>0</v>
      </c>
      <c r="F14">
        <v>56</v>
      </c>
      <c r="G14">
        <v>54</v>
      </c>
      <c r="H14">
        <v>0</v>
      </c>
      <c r="I14">
        <v>20</v>
      </c>
      <c r="J14">
        <v>12.142574257425739</v>
      </c>
      <c r="K14" t="s">
        <v>14</v>
      </c>
      <c r="L14">
        <v>1008892.491045453</v>
      </c>
      <c r="M14">
        <v>137.33730463292599</v>
      </c>
      <c r="N14">
        <v>121425.7425742574</v>
      </c>
    </row>
    <row r="15" spans="1:14" x14ac:dyDescent="0.25">
      <c r="A15">
        <v>5.78</v>
      </c>
      <c r="B15">
        <v>53.35</v>
      </c>
      <c r="C15">
        <v>3.780022844596751</v>
      </c>
      <c r="D15">
        <v>130</v>
      </c>
      <c r="E15">
        <v>4</v>
      </c>
      <c r="F15">
        <v>60</v>
      </c>
      <c r="G15">
        <v>58</v>
      </c>
      <c r="H15">
        <v>0</v>
      </c>
      <c r="I15">
        <v>20</v>
      </c>
      <c r="J15">
        <v>12.142574257425739</v>
      </c>
      <c r="K15" t="s">
        <v>14</v>
      </c>
      <c r="L15">
        <v>1080956.2404058429</v>
      </c>
      <c r="M15">
        <v>71.08166585060907</v>
      </c>
      <c r="N15">
        <v>121425.7425742574</v>
      </c>
    </row>
    <row r="16" spans="1:14" x14ac:dyDescent="0.25">
      <c r="A16">
        <v>6.78</v>
      </c>
      <c r="B16">
        <v>53.35</v>
      </c>
      <c r="C16">
        <v>3.903757053785581</v>
      </c>
      <c r="D16">
        <v>154</v>
      </c>
      <c r="E16">
        <v>0</v>
      </c>
      <c r="F16">
        <v>62</v>
      </c>
      <c r="G16">
        <v>60</v>
      </c>
      <c r="H16">
        <v>0</v>
      </c>
      <c r="I16">
        <v>20</v>
      </c>
      <c r="J16">
        <v>12.142574257425739</v>
      </c>
      <c r="K16" t="s">
        <v>14</v>
      </c>
      <c r="L16">
        <v>1116988.1150860379</v>
      </c>
      <c r="M16">
        <v>9.7574011818976292</v>
      </c>
      <c r="N16">
        <v>121425.7425742574</v>
      </c>
    </row>
    <row r="17" spans="1:14" x14ac:dyDescent="0.25">
      <c r="A17">
        <v>7.78</v>
      </c>
      <c r="B17">
        <v>53.35</v>
      </c>
      <c r="C17">
        <v>4.3642774261850938</v>
      </c>
      <c r="D17">
        <v>195</v>
      </c>
      <c r="E17">
        <v>1</v>
      </c>
      <c r="F17">
        <v>66</v>
      </c>
      <c r="G17">
        <v>64</v>
      </c>
      <c r="H17">
        <v>0</v>
      </c>
      <c r="I17">
        <v>20</v>
      </c>
      <c r="J17">
        <v>12.142574257425739</v>
      </c>
      <c r="K17" t="s">
        <v>14</v>
      </c>
      <c r="L17">
        <v>1189051.864446427</v>
      </c>
      <c r="M17">
        <v>63.168974147930022</v>
      </c>
      <c r="N17">
        <v>121425.7425742574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4.78</v>
      </c>
      <c r="B2">
        <v>56.35</v>
      </c>
      <c r="C2">
        <v>3.7823795756776049</v>
      </c>
      <c r="D2">
        <v>109</v>
      </c>
      <c r="E2">
        <v>0</v>
      </c>
      <c r="F2">
        <v>55</v>
      </c>
      <c r="G2">
        <v>53</v>
      </c>
      <c r="H2">
        <v>0</v>
      </c>
      <c r="I2">
        <v>20</v>
      </c>
      <c r="J2">
        <v>12.142574257425739</v>
      </c>
      <c r="K2" t="s">
        <v>14</v>
      </c>
      <c r="L2">
        <v>990876.55370535597</v>
      </c>
      <c r="M2">
        <v>350.86859648295149</v>
      </c>
      <c r="N2">
        <v>121425.7425742574</v>
      </c>
    </row>
    <row r="3" spans="1:14" x14ac:dyDescent="0.25">
      <c r="A3">
        <v>5.78</v>
      </c>
      <c r="B3">
        <v>56.35</v>
      </c>
      <c r="C3">
        <v>3.7285731034921721</v>
      </c>
      <c r="D3">
        <v>108</v>
      </c>
      <c r="E3">
        <v>9</v>
      </c>
      <c r="F3">
        <v>54</v>
      </c>
      <c r="G3">
        <v>52</v>
      </c>
      <c r="H3">
        <v>0</v>
      </c>
      <c r="I3">
        <v>20</v>
      </c>
      <c r="J3">
        <v>12.142574257425739</v>
      </c>
      <c r="K3" t="s">
        <v>14</v>
      </c>
      <c r="L3">
        <v>972860.61636525858</v>
      </c>
      <c r="M3">
        <v>332.08808961102272</v>
      </c>
      <c r="N3">
        <v>121425.7425742574</v>
      </c>
    </row>
    <row r="4" spans="1:14" x14ac:dyDescent="0.25">
      <c r="A4">
        <v>6.78</v>
      </c>
      <c r="B4">
        <v>56.35</v>
      </c>
      <c r="C4">
        <v>3.7094334283854771</v>
      </c>
      <c r="D4">
        <v>107</v>
      </c>
      <c r="E4">
        <v>0</v>
      </c>
      <c r="F4">
        <v>54</v>
      </c>
      <c r="G4">
        <v>52</v>
      </c>
      <c r="H4">
        <v>0</v>
      </c>
      <c r="I4">
        <v>20</v>
      </c>
      <c r="J4">
        <v>12.142574257425739</v>
      </c>
      <c r="K4" t="s">
        <v>14</v>
      </c>
      <c r="L4">
        <v>972860.61636525858</v>
      </c>
      <c r="M4">
        <v>325.08131956825468</v>
      </c>
      <c r="N4">
        <v>121425.7425742574</v>
      </c>
    </row>
    <row r="5" spans="1:14" x14ac:dyDescent="0.25">
      <c r="A5">
        <v>7.78</v>
      </c>
      <c r="B5">
        <v>56.35</v>
      </c>
      <c r="C5">
        <v>3.7285428315435292</v>
      </c>
      <c r="D5">
        <v>105</v>
      </c>
      <c r="E5">
        <v>0</v>
      </c>
      <c r="F5">
        <v>55</v>
      </c>
      <c r="G5">
        <v>53</v>
      </c>
      <c r="H5">
        <v>0</v>
      </c>
      <c r="I5">
        <v>20</v>
      </c>
      <c r="J5">
        <v>12.142574257425739</v>
      </c>
      <c r="K5" t="s">
        <v>14</v>
      </c>
      <c r="L5">
        <v>990876.55370535597</v>
      </c>
      <c r="M5">
        <v>330.59916294109507</v>
      </c>
      <c r="N5">
        <v>121425.7425742574</v>
      </c>
    </row>
    <row r="6" spans="1:14" x14ac:dyDescent="0.25">
      <c r="A6">
        <v>4.78</v>
      </c>
      <c r="B6">
        <v>55.35</v>
      </c>
      <c r="C6">
        <v>3.6431049235251201</v>
      </c>
      <c r="D6">
        <v>110</v>
      </c>
      <c r="E6">
        <v>0</v>
      </c>
      <c r="F6">
        <v>55</v>
      </c>
      <c r="G6">
        <v>53</v>
      </c>
      <c r="H6">
        <v>0</v>
      </c>
      <c r="I6">
        <v>20</v>
      </c>
      <c r="J6">
        <v>12.142574257425739</v>
      </c>
      <c r="K6" t="s">
        <v>14</v>
      </c>
      <c r="L6">
        <v>990876.55370535597</v>
      </c>
      <c r="M6">
        <v>252.13311945729271</v>
      </c>
      <c r="N6">
        <v>121425.7425742574</v>
      </c>
    </row>
    <row r="7" spans="1:14" x14ac:dyDescent="0.25">
      <c r="A7">
        <v>5.78</v>
      </c>
      <c r="B7">
        <v>55.35</v>
      </c>
      <c r="C7">
        <v>3.596489322176295</v>
      </c>
      <c r="D7">
        <v>109</v>
      </c>
      <c r="E7">
        <v>0</v>
      </c>
      <c r="F7">
        <v>55</v>
      </c>
      <c r="G7">
        <v>53</v>
      </c>
      <c r="H7">
        <v>0</v>
      </c>
      <c r="I7">
        <v>20</v>
      </c>
      <c r="J7">
        <v>12.142574257425739</v>
      </c>
      <c r="K7" t="s">
        <v>14</v>
      </c>
      <c r="L7">
        <v>990876.55370535597</v>
      </c>
      <c r="M7">
        <v>224.53159338067081</v>
      </c>
      <c r="N7">
        <v>121425.7425742574</v>
      </c>
    </row>
    <row r="8" spans="1:14" x14ac:dyDescent="0.25">
      <c r="A8">
        <v>6.78</v>
      </c>
      <c r="B8">
        <v>55.35</v>
      </c>
      <c r="C8">
        <v>3.580632786282326</v>
      </c>
      <c r="D8">
        <v>109</v>
      </c>
      <c r="E8">
        <v>0</v>
      </c>
      <c r="F8">
        <v>55</v>
      </c>
      <c r="G8">
        <v>53</v>
      </c>
      <c r="H8">
        <v>0</v>
      </c>
      <c r="I8">
        <v>20</v>
      </c>
      <c r="J8">
        <v>12.142574257425739</v>
      </c>
      <c r="K8" t="s">
        <v>14</v>
      </c>
      <c r="L8">
        <v>990876.55370535597</v>
      </c>
      <c r="M8">
        <v>213.75498090801369</v>
      </c>
      <c r="N8">
        <v>121425.7425742574</v>
      </c>
    </row>
    <row r="9" spans="1:14" x14ac:dyDescent="0.25">
      <c r="A9">
        <v>7.78</v>
      </c>
      <c r="B9">
        <v>55.35</v>
      </c>
      <c r="C9">
        <v>3.601986295182356</v>
      </c>
      <c r="D9">
        <v>110</v>
      </c>
      <c r="E9">
        <v>9</v>
      </c>
      <c r="F9">
        <v>55</v>
      </c>
      <c r="G9">
        <v>53</v>
      </c>
      <c r="H9">
        <v>0</v>
      </c>
      <c r="I9">
        <v>20</v>
      </c>
      <c r="J9">
        <v>12.142574257425739</v>
      </c>
      <c r="K9" t="s">
        <v>14</v>
      </c>
      <c r="L9">
        <v>990876.55370535597</v>
      </c>
      <c r="M9">
        <v>222.2663436959551</v>
      </c>
      <c r="N9">
        <v>121425.7425742574</v>
      </c>
    </row>
    <row r="10" spans="1:14" x14ac:dyDescent="0.25">
      <c r="A10">
        <v>4.78</v>
      </c>
      <c r="B10">
        <v>54.35</v>
      </c>
      <c r="C10">
        <v>3.5295092431082762</v>
      </c>
      <c r="D10">
        <v>111</v>
      </c>
      <c r="E10">
        <v>5</v>
      </c>
      <c r="F10">
        <v>55</v>
      </c>
      <c r="G10">
        <v>53</v>
      </c>
      <c r="H10">
        <v>0</v>
      </c>
      <c r="I10">
        <v>20</v>
      </c>
      <c r="J10">
        <v>12.142574257425739</v>
      </c>
      <c r="K10" t="s">
        <v>14</v>
      </c>
      <c r="L10">
        <v>990876.55370535597</v>
      </c>
      <c r="M10">
        <v>169.7825477214439</v>
      </c>
      <c r="N10">
        <v>121425.7425742574</v>
      </c>
    </row>
    <row r="11" spans="1:14" x14ac:dyDescent="0.25">
      <c r="A11">
        <v>5.78</v>
      </c>
      <c r="B11">
        <v>54.35</v>
      </c>
      <c r="C11">
        <v>3.4571962597596362</v>
      </c>
      <c r="D11">
        <v>110</v>
      </c>
      <c r="E11">
        <v>9</v>
      </c>
      <c r="F11">
        <v>55</v>
      </c>
      <c r="G11">
        <v>53</v>
      </c>
      <c r="H11">
        <v>0</v>
      </c>
      <c r="I11">
        <v>20</v>
      </c>
      <c r="J11">
        <v>12.142574257425739</v>
      </c>
      <c r="K11" t="s">
        <v>14</v>
      </c>
      <c r="L11">
        <v>990876.55370535597</v>
      </c>
      <c r="M11">
        <v>123.8623724826361</v>
      </c>
      <c r="N11">
        <v>121425.7425742574</v>
      </c>
    </row>
    <row r="12" spans="1:14" x14ac:dyDescent="0.25">
      <c r="A12">
        <v>6.78</v>
      </c>
      <c r="B12">
        <v>54.35</v>
      </c>
      <c r="C12">
        <v>3.422899849422719</v>
      </c>
      <c r="D12">
        <v>110</v>
      </c>
      <c r="E12">
        <v>0</v>
      </c>
      <c r="F12">
        <v>55</v>
      </c>
      <c r="G12">
        <v>53</v>
      </c>
      <c r="H12">
        <v>0</v>
      </c>
      <c r="I12">
        <v>20</v>
      </c>
      <c r="J12">
        <v>12.142574257425739</v>
      </c>
      <c r="K12" t="s">
        <v>14</v>
      </c>
      <c r="L12">
        <v>990876.55370535597</v>
      </c>
      <c r="M12">
        <v>102.4746591237782</v>
      </c>
      <c r="N12">
        <v>121425.7425742574</v>
      </c>
    </row>
    <row r="13" spans="1:14" x14ac:dyDescent="0.25">
      <c r="A13">
        <v>7.78</v>
      </c>
      <c r="B13">
        <v>54.35</v>
      </c>
      <c r="C13">
        <v>3.460420803146135</v>
      </c>
      <c r="D13">
        <v>112</v>
      </c>
      <c r="E13">
        <v>1</v>
      </c>
      <c r="F13">
        <v>55</v>
      </c>
      <c r="G13">
        <v>53</v>
      </c>
      <c r="H13">
        <v>0</v>
      </c>
      <c r="I13">
        <v>20</v>
      </c>
      <c r="J13">
        <v>12.142574257425739</v>
      </c>
      <c r="K13" t="s">
        <v>14</v>
      </c>
      <c r="L13">
        <v>990876.55370535597</v>
      </c>
      <c r="M13">
        <v>119.6017616726004</v>
      </c>
      <c r="N13">
        <v>121425.7425742574</v>
      </c>
    </row>
    <row r="14" spans="1:14" x14ac:dyDescent="0.25">
      <c r="A14">
        <v>4.78</v>
      </c>
      <c r="B14">
        <v>53.35</v>
      </c>
      <c r="C14">
        <v>3.5332119720346711</v>
      </c>
      <c r="D14">
        <v>116</v>
      </c>
      <c r="E14">
        <v>0</v>
      </c>
      <c r="F14">
        <v>56</v>
      </c>
      <c r="G14">
        <v>54</v>
      </c>
      <c r="H14">
        <v>0</v>
      </c>
      <c r="I14">
        <v>20</v>
      </c>
      <c r="J14">
        <v>12.142574257425739</v>
      </c>
      <c r="K14" t="s">
        <v>14</v>
      </c>
      <c r="L14">
        <v>1008892.491045453</v>
      </c>
      <c r="M14">
        <v>137.33730463292599</v>
      </c>
      <c r="N14">
        <v>121425.7425742574</v>
      </c>
    </row>
    <row r="15" spans="1:14" x14ac:dyDescent="0.25">
      <c r="A15">
        <v>5.78</v>
      </c>
      <c r="B15">
        <v>53.35</v>
      </c>
      <c r="C15">
        <v>3.6099831208347521</v>
      </c>
      <c r="D15">
        <v>137</v>
      </c>
      <c r="E15">
        <v>7</v>
      </c>
      <c r="F15">
        <v>58</v>
      </c>
      <c r="G15">
        <v>56</v>
      </c>
      <c r="H15">
        <v>0</v>
      </c>
      <c r="I15">
        <v>20</v>
      </c>
      <c r="J15">
        <v>12.142574257425739</v>
      </c>
      <c r="K15" t="s">
        <v>14</v>
      </c>
      <c r="L15">
        <v>1044924.365725648</v>
      </c>
      <c r="M15">
        <v>71.08166585060907</v>
      </c>
      <c r="N15">
        <v>121425.7425742574</v>
      </c>
    </row>
    <row r="16" spans="1:14" x14ac:dyDescent="0.25">
      <c r="A16">
        <v>6.78</v>
      </c>
      <c r="B16">
        <v>53.35</v>
      </c>
      <c r="C16">
        <v>3.7115939347961371</v>
      </c>
      <c r="D16">
        <v>154</v>
      </c>
      <c r="E16">
        <v>0</v>
      </c>
      <c r="F16">
        <v>62</v>
      </c>
      <c r="G16">
        <v>60</v>
      </c>
      <c r="H16">
        <v>0</v>
      </c>
      <c r="I16">
        <v>20</v>
      </c>
      <c r="J16">
        <v>12.142574257425739</v>
      </c>
      <c r="K16" t="s">
        <v>14</v>
      </c>
      <c r="L16">
        <v>1116988.1150860379</v>
      </c>
      <c r="M16">
        <v>9.7574011818976292</v>
      </c>
      <c r="N16">
        <v>121425.7425742574</v>
      </c>
    </row>
    <row r="17" spans="1:14" x14ac:dyDescent="0.25">
      <c r="A17">
        <v>7.78</v>
      </c>
      <c r="B17">
        <v>53.35</v>
      </c>
      <c r="C17">
        <v>4.1286137406358971</v>
      </c>
      <c r="D17">
        <v>195</v>
      </c>
      <c r="E17">
        <v>1</v>
      </c>
      <c r="F17">
        <v>66</v>
      </c>
      <c r="G17">
        <v>64</v>
      </c>
      <c r="H17">
        <v>0</v>
      </c>
      <c r="I17">
        <v>20</v>
      </c>
      <c r="J17">
        <v>12.142574257425739</v>
      </c>
      <c r="K17" t="s">
        <v>14</v>
      </c>
      <c r="L17">
        <v>1189051.864446427</v>
      </c>
      <c r="M17">
        <v>63.168974147930022</v>
      </c>
      <c r="N17">
        <v>121425.7425742574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4.78</v>
      </c>
      <c r="B2">
        <v>56.35</v>
      </c>
      <c r="C2">
        <v>3.6395397186629141</v>
      </c>
      <c r="D2">
        <v>109</v>
      </c>
      <c r="E2">
        <v>0</v>
      </c>
      <c r="F2">
        <v>55</v>
      </c>
      <c r="G2">
        <v>53</v>
      </c>
      <c r="H2">
        <v>0</v>
      </c>
      <c r="I2">
        <v>20</v>
      </c>
      <c r="J2">
        <v>12.142574257425739</v>
      </c>
      <c r="K2" t="s">
        <v>14</v>
      </c>
      <c r="L2">
        <v>990876.55370535597</v>
      </c>
      <c r="M2">
        <v>350.86859648295149</v>
      </c>
      <c r="N2">
        <v>121425.7425742574</v>
      </c>
    </row>
    <row r="3" spans="1:14" x14ac:dyDescent="0.25">
      <c r="A3">
        <v>5.78</v>
      </c>
      <c r="B3">
        <v>56.35</v>
      </c>
      <c r="C3">
        <v>3.5871516592664521</v>
      </c>
      <c r="D3">
        <v>113</v>
      </c>
      <c r="E3">
        <v>0</v>
      </c>
      <c r="F3">
        <v>53</v>
      </c>
      <c r="G3">
        <v>51</v>
      </c>
      <c r="H3">
        <v>0</v>
      </c>
      <c r="I3">
        <v>20</v>
      </c>
      <c r="J3">
        <v>12.142574257425739</v>
      </c>
      <c r="K3" t="s">
        <v>14</v>
      </c>
      <c r="L3">
        <v>954844.6790251612</v>
      </c>
      <c r="M3">
        <v>332.08808961102272</v>
      </c>
      <c r="N3">
        <v>121425.7425742574</v>
      </c>
    </row>
    <row r="4" spans="1:14" x14ac:dyDescent="0.25">
      <c r="A4">
        <v>6.78</v>
      </c>
      <c r="B4">
        <v>56.35</v>
      </c>
      <c r="C4">
        <v>3.566836750059506</v>
      </c>
      <c r="D4">
        <v>111</v>
      </c>
      <c r="E4">
        <v>0</v>
      </c>
      <c r="F4">
        <v>53</v>
      </c>
      <c r="G4">
        <v>51</v>
      </c>
      <c r="H4">
        <v>0</v>
      </c>
      <c r="I4">
        <v>20</v>
      </c>
      <c r="J4">
        <v>12.142574257425739</v>
      </c>
      <c r="K4" t="s">
        <v>14</v>
      </c>
      <c r="L4">
        <v>954844.6790251612</v>
      </c>
      <c r="M4">
        <v>325.08131956825468</v>
      </c>
      <c r="N4">
        <v>121425.7425742574</v>
      </c>
    </row>
    <row r="5" spans="1:14" x14ac:dyDescent="0.25">
      <c r="A5">
        <v>7.78</v>
      </c>
      <c r="B5">
        <v>56.35</v>
      </c>
      <c r="C5">
        <v>3.5858630140793339</v>
      </c>
      <c r="D5">
        <v>113</v>
      </c>
      <c r="E5">
        <v>3</v>
      </c>
      <c r="F5">
        <v>53</v>
      </c>
      <c r="G5">
        <v>51</v>
      </c>
      <c r="H5">
        <v>0</v>
      </c>
      <c r="I5">
        <v>20</v>
      </c>
      <c r="J5">
        <v>12.142574257425739</v>
      </c>
      <c r="K5" t="s">
        <v>14</v>
      </c>
      <c r="L5">
        <v>954844.6790251612</v>
      </c>
      <c r="M5">
        <v>330.59916294109507</v>
      </c>
      <c r="N5">
        <v>121425.7425742574</v>
      </c>
    </row>
    <row r="6" spans="1:14" x14ac:dyDescent="0.25">
      <c r="A6">
        <v>4.78</v>
      </c>
      <c r="B6">
        <v>55.35</v>
      </c>
      <c r="C6">
        <v>3.4977945773616281</v>
      </c>
      <c r="D6">
        <v>114</v>
      </c>
      <c r="E6">
        <v>3</v>
      </c>
      <c r="F6">
        <v>54</v>
      </c>
      <c r="G6">
        <v>52</v>
      </c>
      <c r="H6">
        <v>0</v>
      </c>
      <c r="I6">
        <v>20</v>
      </c>
      <c r="J6">
        <v>12.142574257425739</v>
      </c>
      <c r="K6" t="s">
        <v>14</v>
      </c>
      <c r="L6">
        <v>972860.61636525858</v>
      </c>
      <c r="M6">
        <v>252.13311945729271</v>
      </c>
      <c r="N6">
        <v>121425.7425742574</v>
      </c>
    </row>
    <row r="7" spans="1:14" x14ac:dyDescent="0.25">
      <c r="A7">
        <v>5.78</v>
      </c>
      <c r="B7">
        <v>55.35</v>
      </c>
      <c r="C7">
        <v>3.451277364160235</v>
      </c>
      <c r="D7">
        <v>113</v>
      </c>
      <c r="E7">
        <v>0</v>
      </c>
      <c r="F7">
        <v>54</v>
      </c>
      <c r="G7">
        <v>52</v>
      </c>
      <c r="H7">
        <v>0</v>
      </c>
      <c r="I7">
        <v>20</v>
      </c>
      <c r="J7">
        <v>12.142574257425739</v>
      </c>
      <c r="K7" t="s">
        <v>14</v>
      </c>
      <c r="L7">
        <v>972860.61636525858</v>
      </c>
      <c r="M7">
        <v>224.53159338067081</v>
      </c>
      <c r="N7">
        <v>121425.7425742574</v>
      </c>
    </row>
    <row r="8" spans="1:14" x14ac:dyDescent="0.25">
      <c r="A8">
        <v>6.78</v>
      </c>
      <c r="B8">
        <v>55.35</v>
      </c>
      <c r="C8">
        <v>3.4366236786565341</v>
      </c>
      <c r="D8">
        <v>113</v>
      </c>
      <c r="E8">
        <v>4</v>
      </c>
      <c r="F8">
        <v>54</v>
      </c>
      <c r="G8">
        <v>52</v>
      </c>
      <c r="H8">
        <v>0</v>
      </c>
      <c r="I8">
        <v>20</v>
      </c>
      <c r="J8">
        <v>12.142574257425739</v>
      </c>
      <c r="K8" t="s">
        <v>14</v>
      </c>
      <c r="L8">
        <v>972860.61636525858</v>
      </c>
      <c r="M8">
        <v>213.75498090801369</v>
      </c>
      <c r="N8">
        <v>121425.7425742574</v>
      </c>
    </row>
    <row r="9" spans="1:14" x14ac:dyDescent="0.25">
      <c r="A9">
        <v>7.78</v>
      </c>
      <c r="B9">
        <v>55.35</v>
      </c>
      <c r="C9">
        <v>3.4579495712665489</v>
      </c>
      <c r="D9">
        <v>115</v>
      </c>
      <c r="E9">
        <v>0</v>
      </c>
      <c r="F9">
        <v>54</v>
      </c>
      <c r="G9">
        <v>52</v>
      </c>
      <c r="H9">
        <v>0</v>
      </c>
      <c r="I9">
        <v>20</v>
      </c>
      <c r="J9">
        <v>12.142574257425739</v>
      </c>
      <c r="K9" t="s">
        <v>14</v>
      </c>
      <c r="L9">
        <v>972860.61636525858</v>
      </c>
      <c r="M9">
        <v>222.2663436959551</v>
      </c>
      <c r="N9">
        <v>121425.7425742574</v>
      </c>
    </row>
    <row r="10" spans="1:14" x14ac:dyDescent="0.25">
      <c r="A10">
        <v>4.78</v>
      </c>
      <c r="B10">
        <v>54.35</v>
      </c>
      <c r="C10">
        <v>3.3819286004576181</v>
      </c>
      <c r="D10">
        <v>115</v>
      </c>
      <c r="E10">
        <v>4</v>
      </c>
      <c r="F10">
        <v>54</v>
      </c>
      <c r="G10">
        <v>52</v>
      </c>
      <c r="H10">
        <v>0</v>
      </c>
      <c r="I10">
        <v>20</v>
      </c>
      <c r="J10">
        <v>12.142574257425739</v>
      </c>
      <c r="K10" t="s">
        <v>14</v>
      </c>
      <c r="L10">
        <v>972860.61636525858</v>
      </c>
      <c r="M10">
        <v>169.7825477214439</v>
      </c>
      <c r="N10">
        <v>121425.7425742574</v>
      </c>
    </row>
    <row r="11" spans="1:14" x14ac:dyDescent="0.25">
      <c r="A11">
        <v>5.78</v>
      </c>
      <c r="B11">
        <v>54.35</v>
      </c>
      <c r="C11">
        <v>3.3105626069236971</v>
      </c>
      <c r="D11">
        <v>114</v>
      </c>
      <c r="E11">
        <v>8</v>
      </c>
      <c r="F11">
        <v>54</v>
      </c>
      <c r="G11">
        <v>52</v>
      </c>
      <c r="H11">
        <v>0</v>
      </c>
      <c r="I11">
        <v>20</v>
      </c>
      <c r="J11">
        <v>12.142574257425739</v>
      </c>
      <c r="K11" t="s">
        <v>14</v>
      </c>
      <c r="L11">
        <v>972860.61636525858</v>
      </c>
      <c r="M11">
        <v>123.8623724826361</v>
      </c>
      <c r="N11">
        <v>121425.7425742574</v>
      </c>
    </row>
    <row r="12" spans="1:14" x14ac:dyDescent="0.25">
      <c r="A12">
        <v>6.78</v>
      </c>
      <c r="B12">
        <v>54.35</v>
      </c>
      <c r="C12">
        <v>3.2766873654665272</v>
      </c>
      <c r="D12">
        <v>114</v>
      </c>
      <c r="E12">
        <v>0</v>
      </c>
      <c r="F12">
        <v>54</v>
      </c>
      <c r="G12">
        <v>52</v>
      </c>
      <c r="H12">
        <v>0</v>
      </c>
      <c r="I12">
        <v>20</v>
      </c>
      <c r="J12">
        <v>12.142574257425739</v>
      </c>
      <c r="K12" t="s">
        <v>14</v>
      </c>
      <c r="L12">
        <v>972860.61636525858</v>
      </c>
      <c r="M12">
        <v>102.4746591237782</v>
      </c>
      <c r="N12">
        <v>121425.7425742574</v>
      </c>
    </row>
    <row r="13" spans="1:14" x14ac:dyDescent="0.25">
      <c r="A13">
        <v>7.78</v>
      </c>
      <c r="B13">
        <v>54.35</v>
      </c>
      <c r="C13">
        <v>3.3139981588637242</v>
      </c>
      <c r="D13">
        <v>116</v>
      </c>
      <c r="E13">
        <v>7</v>
      </c>
      <c r="F13">
        <v>54</v>
      </c>
      <c r="G13">
        <v>52</v>
      </c>
      <c r="H13">
        <v>0</v>
      </c>
      <c r="I13">
        <v>20</v>
      </c>
      <c r="J13">
        <v>12.142574257425739</v>
      </c>
      <c r="K13" t="s">
        <v>14</v>
      </c>
      <c r="L13">
        <v>972860.61636525858</v>
      </c>
      <c r="M13">
        <v>119.6017616726004</v>
      </c>
      <c r="N13">
        <v>121425.7425742574</v>
      </c>
    </row>
    <row r="14" spans="1:14" x14ac:dyDescent="0.25">
      <c r="A14">
        <v>4.78</v>
      </c>
      <c r="B14">
        <v>53.35</v>
      </c>
      <c r="C14">
        <v>3.3803821046278602</v>
      </c>
      <c r="D14">
        <v>120</v>
      </c>
      <c r="E14">
        <v>0</v>
      </c>
      <c r="F14">
        <v>55</v>
      </c>
      <c r="G14">
        <v>53</v>
      </c>
      <c r="H14">
        <v>0</v>
      </c>
      <c r="I14">
        <v>20</v>
      </c>
      <c r="J14">
        <v>12.142574257425739</v>
      </c>
      <c r="K14" t="s">
        <v>14</v>
      </c>
      <c r="L14">
        <v>990876.55370535597</v>
      </c>
      <c r="M14">
        <v>137.33730463292599</v>
      </c>
      <c r="N14">
        <v>121425.7425742574</v>
      </c>
    </row>
    <row r="15" spans="1:14" x14ac:dyDescent="0.25">
      <c r="A15">
        <v>5.78</v>
      </c>
      <c r="B15">
        <v>53.35</v>
      </c>
      <c r="C15">
        <v>3.437192165847399</v>
      </c>
      <c r="D15">
        <v>137</v>
      </c>
      <c r="E15">
        <v>7</v>
      </c>
      <c r="F15">
        <v>58</v>
      </c>
      <c r="G15">
        <v>56</v>
      </c>
      <c r="H15">
        <v>0</v>
      </c>
      <c r="I15">
        <v>20</v>
      </c>
      <c r="J15">
        <v>12.142574257425739</v>
      </c>
      <c r="K15" t="s">
        <v>14</v>
      </c>
      <c r="L15">
        <v>1044924.365725648</v>
      </c>
      <c r="M15">
        <v>71.08166585060907</v>
      </c>
      <c r="N15">
        <v>121425.7425742574</v>
      </c>
    </row>
    <row r="16" spans="1:14" x14ac:dyDescent="0.25">
      <c r="A16">
        <v>6.78</v>
      </c>
      <c r="B16">
        <v>53.35</v>
      </c>
      <c r="C16">
        <v>3.5141187883880072</v>
      </c>
      <c r="D16">
        <v>166</v>
      </c>
      <c r="E16">
        <v>6</v>
      </c>
      <c r="F16">
        <v>59</v>
      </c>
      <c r="G16">
        <v>57</v>
      </c>
      <c r="H16">
        <v>0</v>
      </c>
      <c r="I16">
        <v>20</v>
      </c>
      <c r="J16">
        <v>12.142574257425739</v>
      </c>
      <c r="K16" t="s">
        <v>14</v>
      </c>
      <c r="L16">
        <v>1062940.3030657461</v>
      </c>
      <c r="M16">
        <v>9.7574011818976292</v>
      </c>
      <c r="N16">
        <v>121425.7425742574</v>
      </c>
    </row>
    <row r="17" spans="1:14" x14ac:dyDescent="0.25">
      <c r="A17">
        <v>7.78</v>
      </c>
      <c r="B17">
        <v>53.35</v>
      </c>
      <c r="C17">
        <v>3.8864438850214089</v>
      </c>
      <c r="D17">
        <v>207</v>
      </c>
      <c r="E17">
        <v>3</v>
      </c>
      <c r="F17">
        <v>63</v>
      </c>
      <c r="G17">
        <v>61</v>
      </c>
      <c r="H17">
        <v>0</v>
      </c>
      <c r="I17">
        <v>20</v>
      </c>
      <c r="J17">
        <v>12.142574257425739</v>
      </c>
      <c r="K17" t="s">
        <v>14</v>
      </c>
      <c r="L17">
        <v>1135004.0524261349</v>
      </c>
      <c r="M17">
        <v>63.168974147930022</v>
      </c>
      <c r="N17">
        <v>121425.7425742574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4.78</v>
      </c>
      <c r="B2">
        <v>56.35</v>
      </c>
      <c r="C2">
        <v>6.9584823570576484</v>
      </c>
      <c r="D2">
        <v>104</v>
      </c>
      <c r="E2">
        <v>0</v>
      </c>
      <c r="F2">
        <v>57</v>
      </c>
      <c r="G2">
        <v>55</v>
      </c>
      <c r="H2">
        <v>0</v>
      </c>
      <c r="I2">
        <v>20</v>
      </c>
      <c r="J2">
        <v>12.142574257425739</v>
      </c>
      <c r="K2" t="s">
        <v>14</v>
      </c>
      <c r="L2">
        <v>1026908.428385551</v>
      </c>
      <c r="M2">
        <v>350.86859648295149</v>
      </c>
      <c r="N2">
        <v>121425.7425742574</v>
      </c>
    </row>
    <row r="3" spans="1:14" x14ac:dyDescent="0.25">
      <c r="A3">
        <v>5.78</v>
      </c>
      <c r="B3">
        <v>56.35</v>
      </c>
      <c r="C3">
        <v>6.8429256550614586</v>
      </c>
      <c r="D3">
        <v>102</v>
      </c>
      <c r="E3">
        <v>11</v>
      </c>
      <c r="F3">
        <v>56</v>
      </c>
      <c r="G3">
        <v>54</v>
      </c>
      <c r="H3">
        <v>0</v>
      </c>
      <c r="I3">
        <v>20</v>
      </c>
      <c r="J3">
        <v>12.142574257425739</v>
      </c>
      <c r="K3" t="s">
        <v>14</v>
      </c>
      <c r="L3">
        <v>1008892.491045453</v>
      </c>
      <c r="M3">
        <v>332.08808961102272</v>
      </c>
      <c r="N3">
        <v>121425.7425742574</v>
      </c>
    </row>
    <row r="4" spans="1:14" x14ac:dyDescent="0.25">
      <c r="A4">
        <v>6.78</v>
      </c>
      <c r="B4">
        <v>56.35</v>
      </c>
      <c r="C4">
        <v>6.8196473048583126</v>
      </c>
      <c r="D4">
        <v>101</v>
      </c>
      <c r="E4">
        <v>100</v>
      </c>
      <c r="F4">
        <v>55</v>
      </c>
      <c r="G4">
        <v>53</v>
      </c>
      <c r="H4">
        <v>0</v>
      </c>
      <c r="I4">
        <v>20</v>
      </c>
      <c r="J4">
        <v>12.142574257425739</v>
      </c>
      <c r="K4" t="s">
        <v>14</v>
      </c>
      <c r="L4">
        <v>990876.55370535597</v>
      </c>
      <c r="M4">
        <v>325.08131956825468</v>
      </c>
      <c r="N4">
        <v>121425.7425742574</v>
      </c>
    </row>
    <row r="5" spans="1:14" x14ac:dyDescent="0.25">
      <c r="A5">
        <v>7.78</v>
      </c>
      <c r="B5">
        <v>56.35</v>
      </c>
      <c r="C5">
        <v>6.8425113929365953</v>
      </c>
      <c r="D5">
        <v>102</v>
      </c>
      <c r="E5">
        <v>14</v>
      </c>
      <c r="F5">
        <v>56</v>
      </c>
      <c r="G5">
        <v>54</v>
      </c>
      <c r="H5">
        <v>0</v>
      </c>
      <c r="I5">
        <v>20</v>
      </c>
      <c r="J5">
        <v>12.142574257425739</v>
      </c>
      <c r="K5" t="s">
        <v>14</v>
      </c>
      <c r="L5">
        <v>1008892.491045453</v>
      </c>
      <c r="M5">
        <v>330.59916294109507</v>
      </c>
      <c r="N5">
        <v>121425.7425742574</v>
      </c>
    </row>
    <row r="6" spans="1:14" x14ac:dyDescent="0.25">
      <c r="A6">
        <v>4.78</v>
      </c>
      <c r="B6">
        <v>55.35</v>
      </c>
      <c r="C6">
        <v>6.8197184590658564</v>
      </c>
      <c r="D6">
        <v>104</v>
      </c>
      <c r="E6">
        <v>11</v>
      </c>
      <c r="F6">
        <v>57</v>
      </c>
      <c r="G6">
        <v>55</v>
      </c>
      <c r="H6">
        <v>0</v>
      </c>
      <c r="I6">
        <v>20</v>
      </c>
      <c r="J6">
        <v>12.142574257425739</v>
      </c>
      <c r="K6" t="s">
        <v>14</v>
      </c>
      <c r="L6">
        <v>1026908.428385551</v>
      </c>
      <c r="M6">
        <v>252.13311945729271</v>
      </c>
      <c r="N6">
        <v>121425.7425742574</v>
      </c>
    </row>
    <row r="7" spans="1:14" x14ac:dyDescent="0.25">
      <c r="A7">
        <v>5.78</v>
      </c>
      <c r="B7">
        <v>55.35</v>
      </c>
      <c r="C7">
        <v>6.7725921035563363</v>
      </c>
      <c r="D7">
        <v>104</v>
      </c>
      <c r="E7">
        <v>0</v>
      </c>
      <c r="F7">
        <v>57</v>
      </c>
      <c r="G7">
        <v>55</v>
      </c>
      <c r="H7">
        <v>0</v>
      </c>
      <c r="I7">
        <v>20</v>
      </c>
      <c r="J7">
        <v>12.142574257425739</v>
      </c>
      <c r="K7" t="s">
        <v>14</v>
      </c>
      <c r="L7">
        <v>1026908.428385551</v>
      </c>
      <c r="M7">
        <v>224.53159338067081</v>
      </c>
      <c r="N7">
        <v>121425.7425742574</v>
      </c>
    </row>
    <row r="8" spans="1:14" x14ac:dyDescent="0.25">
      <c r="A8">
        <v>6.78</v>
      </c>
      <c r="B8">
        <v>55.35</v>
      </c>
      <c r="C8">
        <v>6.7567355676623686</v>
      </c>
      <c r="D8">
        <v>104</v>
      </c>
      <c r="E8">
        <v>0</v>
      </c>
      <c r="F8">
        <v>57</v>
      </c>
      <c r="G8">
        <v>55</v>
      </c>
      <c r="H8">
        <v>0</v>
      </c>
      <c r="I8">
        <v>20</v>
      </c>
      <c r="J8">
        <v>12.142574257425739</v>
      </c>
      <c r="K8" t="s">
        <v>14</v>
      </c>
      <c r="L8">
        <v>1026908.428385551</v>
      </c>
      <c r="M8">
        <v>213.75498090801369</v>
      </c>
      <c r="N8">
        <v>121425.7425742574</v>
      </c>
    </row>
    <row r="9" spans="1:14" x14ac:dyDescent="0.25">
      <c r="A9">
        <v>7.78</v>
      </c>
      <c r="B9">
        <v>55.35</v>
      </c>
      <c r="C9">
        <v>6.7763651346811304</v>
      </c>
      <c r="D9">
        <v>104</v>
      </c>
      <c r="E9">
        <v>12</v>
      </c>
      <c r="F9">
        <v>57</v>
      </c>
      <c r="G9">
        <v>55</v>
      </c>
      <c r="H9">
        <v>0</v>
      </c>
      <c r="I9">
        <v>20</v>
      </c>
      <c r="J9">
        <v>12.142574257425739</v>
      </c>
      <c r="K9" t="s">
        <v>14</v>
      </c>
      <c r="L9">
        <v>1026908.428385551</v>
      </c>
      <c r="M9">
        <v>222.2663436959551</v>
      </c>
      <c r="N9">
        <v>121425.7425742574</v>
      </c>
    </row>
    <row r="10" spans="1:14" x14ac:dyDescent="0.25">
      <c r="A10">
        <v>4.78</v>
      </c>
      <c r="B10">
        <v>54.35</v>
      </c>
      <c r="C10">
        <v>6.7332359968256146</v>
      </c>
      <c r="D10">
        <v>105</v>
      </c>
      <c r="E10">
        <v>21</v>
      </c>
      <c r="F10">
        <v>57</v>
      </c>
      <c r="G10">
        <v>55</v>
      </c>
      <c r="H10">
        <v>0</v>
      </c>
      <c r="I10">
        <v>20</v>
      </c>
      <c r="J10">
        <v>12.142574257425739</v>
      </c>
      <c r="K10" t="s">
        <v>14</v>
      </c>
      <c r="L10">
        <v>1026908.428385551</v>
      </c>
      <c r="M10">
        <v>169.7825477214439</v>
      </c>
      <c r="N10">
        <v>121425.7425742574</v>
      </c>
    </row>
    <row r="11" spans="1:14" x14ac:dyDescent="0.25">
      <c r="A11">
        <v>5.78</v>
      </c>
      <c r="B11">
        <v>54.35</v>
      </c>
      <c r="C11">
        <v>6.6422342243881243</v>
      </c>
      <c r="D11">
        <v>104</v>
      </c>
      <c r="E11">
        <v>30</v>
      </c>
      <c r="F11">
        <v>57</v>
      </c>
      <c r="G11">
        <v>55</v>
      </c>
      <c r="H11">
        <v>0</v>
      </c>
      <c r="I11">
        <v>20</v>
      </c>
      <c r="J11">
        <v>12.142574257425739</v>
      </c>
      <c r="K11" t="s">
        <v>14</v>
      </c>
      <c r="L11">
        <v>1026908.428385551</v>
      </c>
      <c r="M11">
        <v>123.8623724826361</v>
      </c>
      <c r="N11">
        <v>121425.7425742574</v>
      </c>
    </row>
    <row r="12" spans="1:14" x14ac:dyDescent="0.25">
      <c r="A12">
        <v>6.78</v>
      </c>
      <c r="B12">
        <v>54.35</v>
      </c>
      <c r="C12">
        <v>6.597144690490186</v>
      </c>
      <c r="D12">
        <v>104</v>
      </c>
      <c r="E12">
        <v>7</v>
      </c>
      <c r="F12">
        <v>57</v>
      </c>
      <c r="G12">
        <v>55</v>
      </c>
      <c r="H12">
        <v>0</v>
      </c>
      <c r="I12">
        <v>20</v>
      </c>
      <c r="J12">
        <v>12.142574257425739</v>
      </c>
      <c r="K12" t="s">
        <v>14</v>
      </c>
      <c r="L12">
        <v>1026908.428385551</v>
      </c>
      <c r="M12">
        <v>102.4746591237782</v>
      </c>
      <c r="N12">
        <v>121425.7425742574</v>
      </c>
    </row>
    <row r="13" spans="1:14" x14ac:dyDescent="0.25">
      <c r="A13">
        <v>7.78</v>
      </c>
      <c r="B13">
        <v>54.35</v>
      </c>
      <c r="C13">
        <v>6.6798754778607341</v>
      </c>
      <c r="D13">
        <v>106</v>
      </c>
      <c r="E13">
        <v>7</v>
      </c>
      <c r="F13">
        <v>57</v>
      </c>
      <c r="G13">
        <v>55</v>
      </c>
      <c r="H13">
        <v>0</v>
      </c>
      <c r="I13">
        <v>20</v>
      </c>
      <c r="J13">
        <v>12.142574257425739</v>
      </c>
      <c r="K13" t="s">
        <v>14</v>
      </c>
      <c r="L13">
        <v>1026908.428385551</v>
      </c>
      <c r="M13">
        <v>119.6017616726004</v>
      </c>
      <c r="N13">
        <v>121425.7425742574</v>
      </c>
    </row>
    <row r="14" spans="1:14" x14ac:dyDescent="0.25">
      <c r="A14">
        <v>4.78</v>
      </c>
      <c r="B14">
        <v>53.35</v>
      </c>
      <c r="C14">
        <v>6.8316452283922864</v>
      </c>
      <c r="D14">
        <v>107</v>
      </c>
      <c r="E14">
        <v>46</v>
      </c>
      <c r="F14">
        <v>59</v>
      </c>
      <c r="G14">
        <v>57</v>
      </c>
      <c r="H14">
        <v>0</v>
      </c>
      <c r="I14">
        <v>20</v>
      </c>
      <c r="J14">
        <v>12.142574257425739</v>
      </c>
      <c r="K14" t="s">
        <v>14</v>
      </c>
      <c r="L14">
        <v>1062940.3030657461</v>
      </c>
      <c r="M14">
        <v>137.33730463292599</v>
      </c>
      <c r="N14">
        <v>121425.7425742574</v>
      </c>
    </row>
    <row r="15" spans="1:14" x14ac:dyDescent="0.25">
      <c r="A15">
        <v>5.78</v>
      </c>
      <c r="B15">
        <v>53.35</v>
      </c>
      <c r="C15">
        <v>7.2735413899025483</v>
      </c>
      <c r="D15">
        <v>119</v>
      </c>
      <c r="E15">
        <v>0</v>
      </c>
      <c r="F15">
        <v>65</v>
      </c>
      <c r="G15">
        <v>63</v>
      </c>
      <c r="H15">
        <v>0</v>
      </c>
      <c r="I15">
        <v>20</v>
      </c>
      <c r="J15">
        <v>12.142574257425739</v>
      </c>
      <c r="K15" t="s">
        <v>14</v>
      </c>
      <c r="L15">
        <v>1171035.9271063299</v>
      </c>
      <c r="M15">
        <v>71.08166585060907</v>
      </c>
      <c r="N15">
        <v>121425.7425742574</v>
      </c>
    </row>
    <row r="16" spans="1:14" x14ac:dyDescent="0.25">
      <c r="A16">
        <v>6.78</v>
      </c>
      <c r="B16">
        <v>53.35</v>
      </c>
      <c r="C16">
        <v>7.8246655974760078</v>
      </c>
      <c r="D16">
        <v>129</v>
      </c>
      <c r="E16">
        <v>348</v>
      </c>
      <c r="F16">
        <v>69</v>
      </c>
      <c r="G16">
        <v>67</v>
      </c>
      <c r="H16">
        <v>0</v>
      </c>
      <c r="I16">
        <v>20</v>
      </c>
      <c r="J16">
        <v>12.142574257425739</v>
      </c>
      <c r="K16" t="s">
        <v>14</v>
      </c>
      <c r="L16">
        <v>1243099.676466719</v>
      </c>
      <c r="M16">
        <v>9.7574011818976292</v>
      </c>
      <c r="N16">
        <v>121425.7425742574</v>
      </c>
    </row>
    <row r="17" spans="1:14" x14ac:dyDescent="0.25">
      <c r="A17">
        <v>7.78</v>
      </c>
      <c r="B17">
        <v>53.35</v>
      </c>
      <c r="C17">
        <v>8.9440732072722398</v>
      </c>
      <c r="D17">
        <v>126</v>
      </c>
      <c r="E17">
        <v>2376</v>
      </c>
      <c r="F17">
        <v>67</v>
      </c>
      <c r="G17">
        <v>65</v>
      </c>
      <c r="H17">
        <v>0</v>
      </c>
      <c r="I17">
        <v>20</v>
      </c>
      <c r="J17">
        <v>12.142574257425739</v>
      </c>
      <c r="K17" t="s">
        <v>14</v>
      </c>
      <c r="L17">
        <v>1207067.801786524</v>
      </c>
      <c r="M17">
        <v>63.168974147930022</v>
      </c>
      <c r="N17">
        <v>121425.7425742574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4.78</v>
      </c>
      <c r="B2">
        <v>56.35</v>
      </c>
      <c r="C2">
        <v>6.4249427533368912</v>
      </c>
      <c r="D2">
        <v>104</v>
      </c>
      <c r="E2">
        <v>0</v>
      </c>
      <c r="F2">
        <v>57</v>
      </c>
      <c r="G2">
        <v>55</v>
      </c>
      <c r="H2">
        <v>0</v>
      </c>
      <c r="I2">
        <v>20</v>
      </c>
      <c r="J2">
        <v>12.142574257425739</v>
      </c>
      <c r="K2" t="s">
        <v>14</v>
      </c>
      <c r="L2">
        <v>1026908.428385551</v>
      </c>
      <c r="M2">
        <v>350.86859648295149</v>
      </c>
      <c r="N2">
        <v>121425.7425742574</v>
      </c>
    </row>
    <row r="3" spans="1:14" x14ac:dyDescent="0.25">
      <c r="A3">
        <v>5.78</v>
      </c>
      <c r="B3">
        <v>56.35</v>
      </c>
      <c r="C3">
        <v>6.318602553937577</v>
      </c>
      <c r="D3">
        <v>102</v>
      </c>
      <c r="E3">
        <v>11</v>
      </c>
      <c r="F3">
        <v>56</v>
      </c>
      <c r="G3">
        <v>54</v>
      </c>
      <c r="H3">
        <v>0</v>
      </c>
      <c r="I3">
        <v>20</v>
      </c>
      <c r="J3">
        <v>12.142574257425739</v>
      </c>
      <c r="K3" t="s">
        <v>14</v>
      </c>
      <c r="L3">
        <v>1008892.491045453</v>
      </c>
      <c r="M3">
        <v>332.08808961102272</v>
      </c>
      <c r="N3">
        <v>121425.7425742574</v>
      </c>
    </row>
    <row r="4" spans="1:14" x14ac:dyDescent="0.25">
      <c r="A4">
        <v>6.78</v>
      </c>
      <c r="B4">
        <v>56.35</v>
      </c>
      <c r="C4">
        <v>6.2951900523031501</v>
      </c>
      <c r="D4">
        <v>102</v>
      </c>
      <c r="E4">
        <v>52</v>
      </c>
      <c r="F4">
        <v>55</v>
      </c>
      <c r="G4">
        <v>53</v>
      </c>
      <c r="H4">
        <v>0</v>
      </c>
      <c r="I4">
        <v>20</v>
      </c>
      <c r="J4">
        <v>12.142574257425739</v>
      </c>
      <c r="K4" t="s">
        <v>14</v>
      </c>
      <c r="L4">
        <v>990876.55370535597</v>
      </c>
      <c r="M4">
        <v>325.08131956825468</v>
      </c>
      <c r="N4">
        <v>121425.7425742574</v>
      </c>
    </row>
    <row r="5" spans="1:14" x14ac:dyDescent="0.25">
      <c r="A5">
        <v>7.78</v>
      </c>
      <c r="B5">
        <v>56.35</v>
      </c>
      <c r="C5">
        <v>6.3179695421550379</v>
      </c>
      <c r="D5">
        <v>102</v>
      </c>
      <c r="E5">
        <v>14</v>
      </c>
      <c r="F5">
        <v>56</v>
      </c>
      <c r="G5">
        <v>54</v>
      </c>
      <c r="H5">
        <v>0</v>
      </c>
      <c r="I5">
        <v>20</v>
      </c>
      <c r="J5">
        <v>12.142574257425739</v>
      </c>
      <c r="K5" t="s">
        <v>14</v>
      </c>
      <c r="L5">
        <v>1008892.491045453</v>
      </c>
      <c r="M5">
        <v>330.59916294109507</v>
      </c>
      <c r="N5">
        <v>121425.7425742574</v>
      </c>
    </row>
    <row r="6" spans="1:14" x14ac:dyDescent="0.25">
      <c r="A6">
        <v>4.78</v>
      </c>
      <c r="B6">
        <v>55.35</v>
      </c>
      <c r="C6">
        <v>6.2853767732669619</v>
      </c>
      <c r="D6">
        <v>104</v>
      </c>
      <c r="E6">
        <v>11</v>
      </c>
      <c r="F6">
        <v>57</v>
      </c>
      <c r="G6">
        <v>55</v>
      </c>
      <c r="H6">
        <v>0</v>
      </c>
      <c r="I6">
        <v>20</v>
      </c>
      <c r="J6">
        <v>12.142574257425739</v>
      </c>
      <c r="K6" t="s">
        <v>14</v>
      </c>
      <c r="L6">
        <v>1026908.428385551</v>
      </c>
      <c r="M6">
        <v>252.13311945729271</v>
      </c>
      <c r="N6">
        <v>121425.7425742574</v>
      </c>
    </row>
    <row r="7" spans="1:14" x14ac:dyDescent="0.25">
      <c r="A7">
        <v>5.78</v>
      </c>
      <c r="B7">
        <v>55.35</v>
      </c>
      <c r="C7">
        <v>6.2390524998355801</v>
      </c>
      <c r="D7">
        <v>104</v>
      </c>
      <c r="E7">
        <v>0</v>
      </c>
      <c r="F7">
        <v>57</v>
      </c>
      <c r="G7">
        <v>55</v>
      </c>
      <c r="H7">
        <v>0</v>
      </c>
      <c r="I7">
        <v>20</v>
      </c>
      <c r="J7">
        <v>12.142574257425739</v>
      </c>
      <c r="K7" t="s">
        <v>14</v>
      </c>
      <c r="L7">
        <v>1026908.428385551</v>
      </c>
      <c r="M7">
        <v>224.53159338067081</v>
      </c>
      <c r="N7">
        <v>121425.7425742574</v>
      </c>
    </row>
    <row r="8" spans="1:14" x14ac:dyDescent="0.25">
      <c r="A8">
        <v>6.78</v>
      </c>
      <c r="B8">
        <v>55.35</v>
      </c>
      <c r="C8">
        <v>6.2231959639416106</v>
      </c>
      <c r="D8">
        <v>104</v>
      </c>
      <c r="E8">
        <v>0</v>
      </c>
      <c r="F8">
        <v>57</v>
      </c>
      <c r="G8">
        <v>55</v>
      </c>
      <c r="H8">
        <v>0</v>
      </c>
      <c r="I8">
        <v>20</v>
      </c>
      <c r="J8">
        <v>12.142574257425739</v>
      </c>
      <c r="K8" t="s">
        <v>14</v>
      </c>
      <c r="L8">
        <v>1026908.428385551</v>
      </c>
      <c r="M8">
        <v>213.75498090801369</v>
      </c>
      <c r="N8">
        <v>121425.7425742574</v>
      </c>
    </row>
    <row r="9" spans="1:14" x14ac:dyDescent="0.25">
      <c r="A9">
        <v>7.78</v>
      </c>
      <c r="B9">
        <v>55.35</v>
      </c>
      <c r="C9">
        <v>6.2419505323296782</v>
      </c>
      <c r="D9">
        <v>104</v>
      </c>
      <c r="E9">
        <v>12</v>
      </c>
      <c r="F9">
        <v>57</v>
      </c>
      <c r="G9">
        <v>55</v>
      </c>
      <c r="H9">
        <v>0</v>
      </c>
      <c r="I9">
        <v>20</v>
      </c>
      <c r="J9">
        <v>12.142574257425739</v>
      </c>
      <c r="K9" t="s">
        <v>14</v>
      </c>
      <c r="L9">
        <v>1026908.428385551</v>
      </c>
      <c r="M9">
        <v>222.2663436959551</v>
      </c>
      <c r="N9">
        <v>121425.7425742574</v>
      </c>
    </row>
    <row r="10" spans="1:14" x14ac:dyDescent="0.25">
      <c r="A10">
        <v>4.78</v>
      </c>
      <c r="B10">
        <v>54.35</v>
      </c>
      <c r="C10">
        <v>6.19441317322564</v>
      </c>
      <c r="D10">
        <v>105</v>
      </c>
      <c r="E10">
        <v>21</v>
      </c>
      <c r="F10">
        <v>57</v>
      </c>
      <c r="G10">
        <v>55</v>
      </c>
      <c r="H10">
        <v>0</v>
      </c>
      <c r="I10">
        <v>20</v>
      </c>
      <c r="J10">
        <v>12.142574257425739</v>
      </c>
      <c r="K10" t="s">
        <v>14</v>
      </c>
      <c r="L10">
        <v>1026908.428385551</v>
      </c>
      <c r="M10">
        <v>169.7825477214439</v>
      </c>
      <c r="N10">
        <v>121425.7425742574</v>
      </c>
    </row>
    <row r="11" spans="1:14" x14ac:dyDescent="0.25">
      <c r="A11">
        <v>5.78</v>
      </c>
      <c r="B11">
        <v>54.35</v>
      </c>
      <c r="C11">
        <v>6.1065071240906272</v>
      </c>
      <c r="D11">
        <v>104</v>
      </c>
      <c r="E11">
        <v>30</v>
      </c>
      <c r="F11">
        <v>57</v>
      </c>
      <c r="G11">
        <v>55</v>
      </c>
      <c r="H11">
        <v>0</v>
      </c>
      <c r="I11">
        <v>20</v>
      </c>
      <c r="J11">
        <v>12.142574257425739</v>
      </c>
      <c r="K11" t="s">
        <v>14</v>
      </c>
      <c r="L11">
        <v>1026908.428385551</v>
      </c>
      <c r="M11">
        <v>123.8623724826361</v>
      </c>
      <c r="N11">
        <v>121425.7425742574</v>
      </c>
    </row>
    <row r="12" spans="1:14" x14ac:dyDescent="0.25">
      <c r="A12">
        <v>6.78</v>
      </c>
      <c r="B12">
        <v>54.35</v>
      </c>
      <c r="C12">
        <v>6.0630946709015241</v>
      </c>
      <c r="D12">
        <v>104</v>
      </c>
      <c r="E12">
        <v>7</v>
      </c>
      <c r="F12">
        <v>57</v>
      </c>
      <c r="G12">
        <v>55</v>
      </c>
      <c r="H12">
        <v>0</v>
      </c>
      <c r="I12">
        <v>20</v>
      </c>
      <c r="J12">
        <v>12.142574257425739</v>
      </c>
      <c r="K12" t="s">
        <v>14</v>
      </c>
      <c r="L12">
        <v>1026908.428385551</v>
      </c>
      <c r="M12">
        <v>102.4746591237782</v>
      </c>
      <c r="N12">
        <v>121425.7425742574</v>
      </c>
    </row>
    <row r="13" spans="1:14" x14ac:dyDescent="0.25">
      <c r="A13">
        <v>7.78</v>
      </c>
      <c r="B13">
        <v>54.35</v>
      </c>
      <c r="C13">
        <v>6.1383215137210749</v>
      </c>
      <c r="D13">
        <v>106</v>
      </c>
      <c r="E13">
        <v>7</v>
      </c>
      <c r="F13">
        <v>57</v>
      </c>
      <c r="G13">
        <v>55</v>
      </c>
      <c r="H13">
        <v>0</v>
      </c>
      <c r="I13">
        <v>20</v>
      </c>
      <c r="J13">
        <v>12.142574257425739</v>
      </c>
      <c r="K13" t="s">
        <v>14</v>
      </c>
      <c r="L13">
        <v>1026908.428385551</v>
      </c>
      <c r="M13">
        <v>119.6017616726004</v>
      </c>
      <c r="N13">
        <v>121425.7425742574</v>
      </c>
    </row>
    <row r="14" spans="1:14" x14ac:dyDescent="0.25">
      <c r="A14">
        <v>4.78</v>
      </c>
      <c r="B14">
        <v>53.35</v>
      </c>
      <c r="C14">
        <v>6.2784662661793327</v>
      </c>
      <c r="D14">
        <v>107</v>
      </c>
      <c r="E14">
        <v>46</v>
      </c>
      <c r="F14">
        <v>59</v>
      </c>
      <c r="G14">
        <v>57</v>
      </c>
      <c r="H14">
        <v>0</v>
      </c>
      <c r="I14">
        <v>20</v>
      </c>
      <c r="J14">
        <v>12.142574257425739</v>
      </c>
      <c r="K14" t="s">
        <v>14</v>
      </c>
      <c r="L14">
        <v>1062940.3030657461</v>
      </c>
      <c r="M14">
        <v>137.33730463292599</v>
      </c>
      <c r="N14">
        <v>121425.7425742574</v>
      </c>
    </row>
    <row r="15" spans="1:14" x14ac:dyDescent="0.25">
      <c r="A15">
        <v>5.78</v>
      </c>
      <c r="B15">
        <v>53.35</v>
      </c>
      <c r="C15">
        <v>6.663483655872362</v>
      </c>
      <c r="D15">
        <v>119</v>
      </c>
      <c r="E15">
        <v>66</v>
      </c>
      <c r="F15">
        <v>64</v>
      </c>
      <c r="G15">
        <v>62</v>
      </c>
      <c r="H15">
        <v>0</v>
      </c>
      <c r="I15">
        <v>20</v>
      </c>
      <c r="J15">
        <v>12.142574257425739</v>
      </c>
      <c r="K15" t="s">
        <v>14</v>
      </c>
      <c r="L15">
        <v>1153019.989766232</v>
      </c>
      <c r="M15">
        <v>71.08166585060907</v>
      </c>
      <c r="N15">
        <v>121425.7425742574</v>
      </c>
    </row>
    <row r="16" spans="1:14" x14ac:dyDescent="0.25">
      <c r="A16">
        <v>6.78</v>
      </c>
      <c r="B16">
        <v>53.35</v>
      </c>
      <c r="C16">
        <v>7.141345597370508</v>
      </c>
      <c r="D16">
        <v>130</v>
      </c>
      <c r="E16">
        <v>299</v>
      </c>
      <c r="F16">
        <v>69</v>
      </c>
      <c r="G16">
        <v>67</v>
      </c>
      <c r="H16">
        <v>0</v>
      </c>
      <c r="I16">
        <v>20</v>
      </c>
      <c r="J16">
        <v>12.142574257425739</v>
      </c>
      <c r="K16" t="s">
        <v>14</v>
      </c>
      <c r="L16">
        <v>1243099.676466719</v>
      </c>
      <c r="M16">
        <v>9.7574011818976292</v>
      </c>
      <c r="N16">
        <v>121425.7425742574</v>
      </c>
    </row>
    <row r="17" spans="1:14" x14ac:dyDescent="0.25">
      <c r="A17">
        <v>7.78</v>
      </c>
      <c r="B17">
        <v>53.35</v>
      </c>
      <c r="C17">
        <v>8.1296828927192966</v>
      </c>
      <c r="D17">
        <v>127</v>
      </c>
      <c r="E17">
        <v>2328</v>
      </c>
      <c r="F17">
        <v>67</v>
      </c>
      <c r="G17">
        <v>65</v>
      </c>
      <c r="H17">
        <v>0</v>
      </c>
      <c r="I17">
        <v>20</v>
      </c>
      <c r="J17">
        <v>12.142574257425739</v>
      </c>
      <c r="K17" t="s">
        <v>14</v>
      </c>
      <c r="L17">
        <v>1207067.801786524</v>
      </c>
      <c r="M17">
        <v>63.168974147930022</v>
      </c>
      <c r="N17">
        <v>121425.7425742574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4.78</v>
      </c>
      <c r="B2">
        <v>56.35</v>
      </c>
      <c r="C2">
        <v>5.891403149616111</v>
      </c>
      <c r="D2">
        <v>104</v>
      </c>
      <c r="E2">
        <v>0</v>
      </c>
      <c r="F2">
        <v>57</v>
      </c>
      <c r="G2">
        <v>55</v>
      </c>
      <c r="H2">
        <v>0</v>
      </c>
      <c r="I2">
        <v>20</v>
      </c>
      <c r="J2">
        <v>12.142574257425739</v>
      </c>
      <c r="K2" t="s">
        <v>14</v>
      </c>
      <c r="L2">
        <v>1026908.428385551</v>
      </c>
      <c r="M2">
        <v>350.86859648295149</v>
      </c>
      <c r="N2">
        <v>121425.7425742574</v>
      </c>
    </row>
    <row r="3" spans="1:14" x14ac:dyDescent="0.25">
      <c r="A3">
        <v>5.78</v>
      </c>
      <c r="B3">
        <v>56.35</v>
      </c>
      <c r="C3">
        <v>5.7945843488997548</v>
      </c>
      <c r="D3">
        <v>102</v>
      </c>
      <c r="E3">
        <v>11</v>
      </c>
      <c r="F3">
        <v>56</v>
      </c>
      <c r="G3">
        <v>54</v>
      </c>
      <c r="H3">
        <v>0</v>
      </c>
      <c r="I3">
        <v>20</v>
      </c>
      <c r="J3">
        <v>12.142574257425739</v>
      </c>
      <c r="K3" t="s">
        <v>14</v>
      </c>
      <c r="L3">
        <v>1008892.491045453</v>
      </c>
      <c r="M3">
        <v>332.08808961102272</v>
      </c>
      <c r="N3">
        <v>121425.7425742574</v>
      </c>
    </row>
    <row r="4" spans="1:14" x14ac:dyDescent="0.25">
      <c r="A4">
        <v>6.78</v>
      </c>
      <c r="B4">
        <v>56.35</v>
      </c>
      <c r="C4">
        <v>5.7703397155465703</v>
      </c>
      <c r="D4">
        <v>103</v>
      </c>
      <c r="E4">
        <v>4</v>
      </c>
      <c r="F4">
        <v>55</v>
      </c>
      <c r="G4">
        <v>53</v>
      </c>
      <c r="H4">
        <v>0</v>
      </c>
      <c r="I4">
        <v>20</v>
      </c>
      <c r="J4">
        <v>12.142574257425739</v>
      </c>
      <c r="K4" t="s">
        <v>14</v>
      </c>
      <c r="L4">
        <v>990876.55370535597</v>
      </c>
      <c r="M4">
        <v>325.08131956825468</v>
      </c>
      <c r="N4">
        <v>121425.7425742574</v>
      </c>
    </row>
    <row r="5" spans="1:14" x14ac:dyDescent="0.25">
      <c r="A5">
        <v>7.78</v>
      </c>
      <c r="B5">
        <v>56.35</v>
      </c>
      <c r="C5">
        <v>5.7938157409375632</v>
      </c>
      <c r="D5">
        <v>102</v>
      </c>
      <c r="E5">
        <v>14</v>
      </c>
      <c r="F5">
        <v>56</v>
      </c>
      <c r="G5">
        <v>54</v>
      </c>
      <c r="H5">
        <v>0</v>
      </c>
      <c r="I5">
        <v>20</v>
      </c>
      <c r="J5">
        <v>12.142574257425739</v>
      </c>
      <c r="K5" t="s">
        <v>14</v>
      </c>
      <c r="L5">
        <v>1008892.491045453</v>
      </c>
      <c r="M5">
        <v>330.59916294109507</v>
      </c>
      <c r="N5">
        <v>121425.7425742574</v>
      </c>
    </row>
    <row r="6" spans="1:14" x14ac:dyDescent="0.25">
      <c r="A6">
        <v>4.78</v>
      </c>
      <c r="B6">
        <v>55.35</v>
      </c>
      <c r="C6">
        <v>5.751339983554125</v>
      </c>
      <c r="D6">
        <v>104</v>
      </c>
      <c r="E6">
        <v>11</v>
      </c>
      <c r="F6">
        <v>57</v>
      </c>
      <c r="G6">
        <v>55</v>
      </c>
      <c r="H6">
        <v>0</v>
      </c>
      <c r="I6">
        <v>20</v>
      </c>
      <c r="J6">
        <v>12.142574257425739</v>
      </c>
      <c r="K6" t="s">
        <v>14</v>
      </c>
      <c r="L6">
        <v>1026908.428385551</v>
      </c>
      <c r="M6">
        <v>252.13311945729271</v>
      </c>
      <c r="N6">
        <v>121425.7425742574</v>
      </c>
    </row>
    <row r="7" spans="1:14" x14ac:dyDescent="0.25">
      <c r="A7">
        <v>5.78</v>
      </c>
      <c r="B7">
        <v>55.35</v>
      </c>
      <c r="C7">
        <v>5.7048515460650799</v>
      </c>
      <c r="D7">
        <v>105</v>
      </c>
      <c r="E7">
        <v>21</v>
      </c>
      <c r="F7">
        <v>56</v>
      </c>
      <c r="G7">
        <v>54</v>
      </c>
      <c r="H7">
        <v>0</v>
      </c>
      <c r="I7">
        <v>20</v>
      </c>
      <c r="J7">
        <v>12.142574257425739</v>
      </c>
      <c r="K7" t="s">
        <v>14</v>
      </c>
      <c r="L7">
        <v>1008892.491045453</v>
      </c>
      <c r="M7">
        <v>224.53159338067081</v>
      </c>
      <c r="N7">
        <v>121425.7425742574</v>
      </c>
    </row>
    <row r="8" spans="1:14" x14ac:dyDescent="0.25">
      <c r="A8">
        <v>6.78</v>
      </c>
      <c r="B8">
        <v>55.35</v>
      </c>
      <c r="C8">
        <v>5.6896563602208312</v>
      </c>
      <c r="D8">
        <v>104</v>
      </c>
      <c r="E8">
        <v>0</v>
      </c>
      <c r="F8">
        <v>57</v>
      </c>
      <c r="G8">
        <v>55</v>
      </c>
      <c r="H8">
        <v>0</v>
      </c>
      <c r="I8">
        <v>20</v>
      </c>
      <c r="J8">
        <v>12.142574257425739</v>
      </c>
      <c r="K8" t="s">
        <v>14</v>
      </c>
      <c r="L8">
        <v>1026908.428385551</v>
      </c>
      <c r="M8">
        <v>213.75498090801369</v>
      </c>
      <c r="N8">
        <v>121425.7425742574</v>
      </c>
    </row>
    <row r="9" spans="1:14" x14ac:dyDescent="0.25">
      <c r="A9">
        <v>7.78</v>
      </c>
      <c r="B9">
        <v>55.35</v>
      </c>
      <c r="C9">
        <v>5.7078685438902914</v>
      </c>
      <c r="D9">
        <v>104</v>
      </c>
      <c r="E9">
        <v>12</v>
      </c>
      <c r="F9">
        <v>57</v>
      </c>
      <c r="G9">
        <v>55</v>
      </c>
      <c r="H9">
        <v>0</v>
      </c>
      <c r="I9">
        <v>20</v>
      </c>
      <c r="J9">
        <v>12.142574257425739</v>
      </c>
      <c r="K9" t="s">
        <v>14</v>
      </c>
      <c r="L9">
        <v>1026908.428385551</v>
      </c>
      <c r="M9">
        <v>222.2663436959551</v>
      </c>
      <c r="N9">
        <v>121425.7425742574</v>
      </c>
    </row>
    <row r="10" spans="1:14" x14ac:dyDescent="0.25">
      <c r="A10">
        <v>4.78</v>
      </c>
      <c r="B10">
        <v>54.35</v>
      </c>
      <c r="C10">
        <v>5.6561724239717996</v>
      </c>
      <c r="D10">
        <v>105</v>
      </c>
      <c r="E10">
        <v>21</v>
      </c>
      <c r="F10">
        <v>57</v>
      </c>
      <c r="G10">
        <v>55</v>
      </c>
      <c r="H10">
        <v>0</v>
      </c>
      <c r="I10">
        <v>20</v>
      </c>
      <c r="J10">
        <v>12.142574257425739</v>
      </c>
      <c r="K10" t="s">
        <v>14</v>
      </c>
      <c r="L10">
        <v>1026908.428385551</v>
      </c>
      <c r="M10">
        <v>169.7825477214439</v>
      </c>
      <c r="N10">
        <v>121425.7425742574</v>
      </c>
    </row>
    <row r="11" spans="1:14" x14ac:dyDescent="0.25">
      <c r="A11">
        <v>5.78</v>
      </c>
      <c r="B11">
        <v>54.35</v>
      </c>
      <c r="C11">
        <v>5.5716115585733297</v>
      </c>
      <c r="D11">
        <v>104</v>
      </c>
      <c r="E11">
        <v>30</v>
      </c>
      <c r="F11">
        <v>57</v>
      </c>
      <c r="G11">
        <v>55</v>
      </c>
      <c r="H11">
        <v>0</v>
      </c>
      <c r="I11">
        <v>20</v>
      </c>
      <c r="J11">
        <v>12.142574257425739</v>
      </c>
      <c r="K11" t="s">
        <v>14</v>
      </c>
      <c r="L11">
        <v>1026908.428385551</v>
      </c>
      <c r="M11">
        <v>123.8623724826361</v>
      </c>
      <c r="N11">
        <v>121425.7425742574</v>
      </c>
    </row>
    <row r="12" spans="1:14" x14ac:dyDescent="0.25">
      <c r="A12">
        <v>6.78</v>
      </c>
      <c r="B12">
        <v>54.35</v>
      </c>
      <c r="C12">
        <v>5.5292386760948897</v>
      </c>
      <c r="D12">
        <v>104</v>
      </c>
      <c r="E12">
        <v>7</v>
      </c>
      <c r="F12">
        <v>57</v>
      </c>
      <c r="G12">
        <v>55</v>
      </c>
      <c r="H12">
        <v>0</v>
      </c>
      <c r="I12">
        <v>20</v>
      </c>
      <c r="J12">
        <v>12.142574257425739</v>
      </c>
      <c r="K12" t="s">
        <v>14</v>
      </c>
      <c r="L12">
        <v>1026908.428385551</v>
      </c>
      <c r="M12">
        <v>102.4746591237782</v>
      </c>
      <c r="N12">
        <v>121425.7425742574</v>
      </c>
    </row>
    <row r="13" spans="1:14" x14ac:dyDescent="0.25">
      <c r="A13">
        <v>7.78</v>
      </c>
      <c r="B13">
        <v>54.35</v>
      </c>
      <c r="C13">
        <v>5.5969615743634433</v>
      </c>
      <c r="D13">
        <v>106</v>
      </c>
      <c r="E13">
        <v>7</v>
      </c>
      <c r="F13">
        <v>57</v>
      </c>
      <c r="G13">
        <v>55</v>
      </c>
      <c r="H13">
        <v>0</v>
      </c>
      <c r="I13">
        <v>20</v>
      </c>
      <c r="J13">
        <v>12.142574257425739</v>
      </c>
      <c r="K13" t="s">
        <v>14</v>
      </c>
      <c r="L13">
        <v>1026908.428385551</v>
      </c>
      <c r="M13">
        <v>119.6017616726004</v>
      </c>
      <c r="N13">
        <v>121425.7425742574</v>
      </c>
    </row>
    <row r="14" spans="1:14" x14ac:dyDescent="0.25">
      <c r="A14">
        <v>4.78</v>
      </c>
      <c r="B14">
        <v>53.35</v>
      </c>
      <c r="C14">
        <v>5.7260168165869167</v>
      </c>
      <c r="D14">
        <v>108</v>
      </c>
      <c r="E14">
        <v>0</v>
      </c>
      <c r="F14">
        <v>59</v>
      </c>
      <c r="G14">
        <v>57</v>
      </c>
      <c r="H14">
        <v>0</v>
      </c>
      <c r="I14">
        <v>20</v>
      </c>
      <c r="J14">
        <v>12.142574257425739</v>
      </c>
      <c r="K14" t="s">
        <v>14</v>
      </c>
      <c r="L14">
        <v>1062940.3030657461</v>
      </c>
      <c r="M14">
        <v>137.33730463292599</v>
      </c>
      <c r="N14">
        <v>121425.7425742574</v>
      </c>
    </row>
    <row r="15" spans="1:14" x14ac:dyDescent="0.25">
      <c r="A15">
        <v>5.78</v>
      </c>
      <c r="B15">
        <v>53.35</v>
      </c>
      <c r="C15">
        <v>6.0515852471444509</v>
      </c>
      <c r="D15">
        <v>120</v>
      </c>
      <c r="E15">
        <v>18</v>
      </c>
      <c r="F15">
        <v>64</v>
      </c>
      <c r="G15">
        <v>62</v>
      </c>
      <c r="H15">
        <v>0</v>
      </c>
      <c r="I15">
        <v>20</v>
      </c>
      <c r="J15">
        <v>12.142574257425739</v>
      </c>
      <c r="K15" t="s">
        <v>14</v>
      </c>
      <c r="L15">
        <v>1153019.989766232</v>
      </c>
      <c r="M15">
        <v>71.08166585060907</v>
      </c>
      <c r="N15">
        <v>121425.7425742574</v>
      </c>
    </row>
    <row r="16" spans="1:14" x14ac:dyDescent="0.25">
      <c r="A16">
        <v>6.78</v>
      </c>
      <c r="B16">
        <v>53.35</v>
      </c>
      <c r="C16">
        <v>6.4630048028765588</v>
      </c>
      <c r="D16">
        <v>135</v>
      </c>
      <c r="E16">
        <v>0</v>
      </c>
      <c r="F16">
        <v>70</v>
      </c>
      <c r="G16">
        <v>68</v>
      </c>
      <c r="H16">
        <v>0</v>
      </c>
      <c r="I16">
        <v>20</v>
      </c>
      <c r="J16">
        <v>12.142574257425739</v>
      </c>
      <c r="K16" t="s">
        <v>14</v>
      </c>
      <c r="L16">
        <v>1261115.613806817</v>
      </c>
      <c r="M16">
        <v>9.7574011818976292</v>
      </c>
      <c r="N16">
        <v>121425.7425742574</v>
      </c>
    </row>
    <row r="17" spans="1:14" x14ac:dyDescent="0.25">
      <c r="A17">
        <v>7.78</v>
      </c>
      <c r="B17">
        <v>53.35</v>
      </c>
      <c r="C17">
        <v>7.3768228021698414</v>
      </c>
      <c r="D17">
        <v>131</v>
      </c>
      <c r="E17">
        <v>2143</v>
      </c>
      <c r="F17">
        <v>67</v>
      </c>
      <c r="G17">
        <v>65</v>
      </c>
      <c r="H17">
        <v>0</v>
      </c>
      <c r="I17">
        <v>20</v>
      </c>
      <c r="J17">
        <v>12.142574257425739</v>
      </c>
      <c r="K17" t="s">
        <v>14</v>
      </c>
      <c r="L17">
        <v>1207067.801786524</v>
      </c>
      <c r="M17">
        <v>63.168974147930022</v>
      </c>
      <c r="N17">
        <v>121425.7425742574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4.78</v>
      </c>
      <c r="B2">
        <v>56.35</v>
      </c>
      <c r="C2">
        <v>5.3578635458953103</v>
      </c>
      <c r="D2">
        <v>104</v>
      </c>
      <c r="E2">
        <v>0</v>
      </c>
      <c r="F2">
        <v>57</v>
      </c>
      <c r="G2">
        <v>55</v>
      </c>
      <c r="H2">
        <v>0</v>
      </c>
      <c r="I2">
        <v>20</v>
      </c>
      <c r="J2">
        <v>12.142574257425739</v>
      </c>
      <c r="K2" t="s">
        <v>14</v>
      </c>
      <c r="L2">
        <v>1026908.428385551</v>
      </c>
      <c r="M2">
        <v>350.86859648295149</v>
      </c>
      <c r="N2">
        <v>121425.7425742574</v>
      </c>
    </row>
    <row r="3" spans="1:14" x14ac:dyDescent="0.25">
      <c r="A3">
        <v>5.78</v>
      </c>
      <c r="B3">
        <v>56.35</v>
      </c>
      <c r="C3">
        <v>5.2707119276421546</v>
      </c>
      <c r="D3">
        <v>102</v>
      </c>
      <c r="E3">
        <v>11</v>
      </c>
      <c r="F3">
        <v>56</v>
      </c>
      <c r="G3">
        <v>54</v>
      </c>
      <c r="H3">
        <v>0</v>
      </c>
      <c r="I3">
        <v>20</v>
      </c>
      <c r="J3">
        <v>12.142574257425739</v>
      </c>
      <c r="K3" t="s">
        <v>14</v>
      </c>
      <c r="L3">
        <v>1008892.491045453</v>
      </c>
      <c r="M3">
        <v>332.08808961102272</v>
      </c>
      <c r="N3">
        <v>121425.7425742574</v>
      </c>
    </row>
    <row r="4" spans="1:14" x14ac:dyDescent="0.25">
      <c r="A4">
        <v>6.78</v>
      </c>
      <c r="B4">
        <v>56.35</v>
      </c>
      <c r="C4">
        <v>5.2454535817268226</v>
      </c>
      <c r="D4">
        <v>103</v>
      </c>
      <c r="E4">
        <v>4</v>
      </c>
      <c r="F4">
        <v>55</v>
      </c>
      <c r="G4">
        <v>53</v>
      </c>
      <c r="H4">
        <v>0</v>
      </c>
      <c r="I4">
        <v>20</v>
      </c>
      <c r="J4">
        <v>12.142574257425739</v>
      </c>
      <c r="K4" t="s">
        <v>14</v>
      </c>
      <c r="L4">
        <v>990876.55370535597</v>
      </c>
      <c r="M4">
        <v>325.08131956825468</v>
      </c>
      <c r="N4">
        <v>121425.7425742574</v>
      </c>
    </row>
    <row r="5" spans="1:14" x14ac:dyDescent="0.25">
      <c r="A5">
        <v>7.78</v>
      </c>
      <c r="B5">
        <v>56.35</v>
      </c>
      <c r="C5">
        <v>5.2698474827131054</v>
      </c>
      <c r="D5">
        <v>102</v>
      </c>
      <c r="E5">
        <v>14</v>
      </c>
      <c r="F5">
        <v>56</v>
      </c>
      <c r="G5">
        <v>54</v>
      </c>
      <c r="H5">
        <v>0</v>
      </c>
      <c r="I5">
        <v>20</v>
      </c>
      <c r="J5">
        <v>12.142574257425739</v>
      </c>
      <c r="K5" t="s">
        <v>14</v>
      </c>
      <c r="L5">
        <v>1008892.491045453</v>
      </c>
      <c r="M5">
        <v>330.59916294109507</v>
      </c>
      <c r="N5">
        <v>121425.7425742574</v>
      </c>
    </row>
    <row r="6" spans="1:14" x14ac:dyDescent="0.25">
      <c r="A6">
        <v>4.78</v>
      </c>
      <c r="B6">
        <v>55.35</v>
      </c>
      <c r="C6">
        <v>5.2174489776215118</v>
      </c>
      <c r="D6">
        <v>104</v>
      </c>
      <c r="E6">
        <v>11</v>
      </c>
      <c r="F6">
        <v>57</v>
      </c>
      <c r="G6">
        <v>55</v>
      </c>
      <c r="H6">
        <v>0</v>
      </c>
      <c r="I6">
        <v>20</v>
      </c>
      <c r="J6">
        <v>12.142574257425739</v>
      </c>
      <c r="K6" t="s">
        <v>14</v>
      </c>
      <c r="L6">
        <v>1026908.428385551</v>
      </c>
      <c r="M6">
        <v>252.13311945729271</v>
      </c>
      <c r="N6">
        <v>121425.7425742574</v>
      </c>
    </row>
    <row r="7" spans="1:14" x14ac:dyDescent="0.25">
      <c r="A7">
        <v>5.78</v>
      </c>
      <c r="B7">
        <v>55.35</v>
      </c>
      <c r="C7">
        <v>5.1694037514247899</v>
      </c>
      <c r="D7">
        <v>105</v>
      </c>
      <c r="E7">
        <v>21</v>
      </c>
      <c r="F7">
        <v>56</v>
      </c>
      <c r="G7">
        <v>54</v>
      </c>
      <c r="H7">
        <v>0</v>
      </c>
      <c r="I7">
        <v>20</v>
      </c>
      <c r="J7">
        <v>12.142574257425739</v>
      </c>
      <c r="K7" t="s">
        <v>14</v>
      </c>
      <c r="L7">
        <v>1008892.491045453</v>
      </c>
      <c r="M7">
        <v>224.53159338067081</v>
      </c>
      <c r="N7">
        <v>121425.7425742574</v>
      </c>
    </row>
    <row r="8" spans="1:14" x14ac:dyDescent="0.25">
      <c r="A8">
        <v>6.78</v>
      </c>
      <c r="B8">
        <v>55.35</v>
      </c>
      <c r="C8">
        <v>5.1561167565000314</v>
      </c>
      <c r="D8">
        <v>104</v>
      </c>
      <c r="E8">
        <v>0</v>
      </c>
      <c r="F8">
        <v>57</v>
      </c>
      <c r="G8">
        <v>55</v>
      </c>
      <c r="H8">
        <v>0</v>
      </c>
      <c r="I8">
        <v>20</v>
      </c>
      <c r="J8">
        <v>12.142574257425739</v>
      </c>
      <c r="K8" t="s">
        <v>14</v>
      </c>
      <c r="L8">
        <v>1026908.428385551</v>
      </c>
      <c r="M8">
        <v>213.75498090801369</v>
      </c>
      <c r="N8">
        <v>121425.7425742574</v>
      </c>
    </row>
    <row r="9" spans="1:14" x14ac:dyDescent="0.25">
      <c r="A9">
        <v>7.78</v>
      </c>
      <c r="B9">
        <v>55.35</v>
      </c>
      <c r="C9">
        <v>5.1739455923020579</v>
      </c>
      <c r="D9">
        <v>104</v>
      </c>
      <c r="E9">
        <v>12</v>
      </c>
      <c r="F9">
        <v>57</v>
      </c>
      <c r="G9">
        <v>55</v>
      </c>
      <c r="H9">
        <v>0</v>
      </c>
      <c r="I9">
        <v>20</v>
      </c>
      <c r="J9">
        <v>12.142574257425739</v>
      </c>
      <c r="K9" t="s">
        <v>14</v>
      </c>
      <c r="L9">
        <v>1026908.428385551</v>
      </c>
      <c r="M9">
        <v>222.2663436959551</v>
      </c>
      <c r="N9">
        <v>121425.7425742574</v>
      </c>
    </row>
    <row r="10" spans="1:14" x14ac:dyDescent="0.25">
      <c r="A10">
        <v>4.78</v>
      </c>
      <c r="B10">
        <v>54.35</v>
      </c>
      <c r="C10">
        <v>5.1182099892074939</v>
      </c>
      <c r="D10">
        <v>105</v>
      </c>
      <c r="E10">
        <v>21</v>
      </c>
      <c r="F10">
        <v>57</v>
      </c>
      <c r="G10">
        <v>55</v>
      </c>
      <c r="H10">
        <v>0</v>
      </c>
      <c r="I10">
        <v>20</v>
      </c>
      <c r="J10">
        <v>12.142574257425739</v>
      </c>
      <c r="K10" t="s">
        <v>14</v>
      </c>
      <c r="L10">
        <v>1026908.428385551</v>
      </c>
      <c r="M10">
        <v>169.7825477214439</v>
      </c>
      <c r="N10">
        <v>121425.7425742574</v>
      </c>
    </row>
    <row r="11" spans="1:14" x14ac:dyDescent="0.25">
      <c r="A11">
        <v>5.78</v>
      </c>
      <c r="B11">
        <v>54.35</v>
      </c>
      <c r="C11">
        <v>5.037113585183949</v>
      </c>
      <c r="D11">
        <v>104</v>
      </c>
      <c r="E11">
        <v>30</v>
      </c>
      <c r="F11">
        <v>57</v>
      </c>
      <c r="G11">
        <v>55</v>
      </c>
      <c r="H11">
        <v>0</v>
      </c>
      <c r="I11">
        <v>20</v>
      </c>
      <c r="J11">
        <v>12.142574257425739</v>
      </c>
      <c r="K11" t="s">
        <v>14</v>
      </c>
      <c r="L11">
        <v>1026908.428385551</v>
      </c>
      <c r="M11">
        <v>123.8623724826361</v>
      </c>
      <c r="N11">
        <v>121425.7425742574</v>
      </c>
    </row>
    <row r="12" spans="1:14" x14ac:dyDescent="0.25">
      <c r="A12">
        <v>6.78</v>
      </c>
      <c r="B12">
        <v>54.35</v>
      </c>
      <c r="C12">
        <v>4.9954754527847527</v>
      </c>
      <c r="D12">
        <v>104</v>
      </c>
      <c r="E12">
        <v>7</v>
      </c>
      <c r="F12">
        <v>57</v>
      </c>
      <c r="G12">
        <v>55</v>
      </c>
      <c r="H12">
        <v>0</v>
      </c>
      <c r="I12">
        <v>20</v>
      </c>
      <c r="J12">
        <v>12.142574257425739</v>
      </c>
      <c r="K12" t="s">
        <v>14</v>
      </c>
      <c r="L12">
        <v>1026908.428385551</v>
      </c>
      <c r="M12">
        <v>102.4746591237782</v>
      </c>
      <c r="N12">
        <v>121425.7425742574</v>
      </c>
    </row>
    <row r="13" spans="1:14" x14ac:dyDescent="0.25">
      <c r="A13">
        <v>7.78</v>
      </c>
      <c r="B13">
        <v>54.35</v>
      </c>
      <c r="C13">
        <v>5.0556944065023091</v>
      </c>
      <c r="D13">
        <v>106</v>
      </c>
      <c r="E13">
        <v>7</v>
      </c>
      <c r="F13">
        <v>57</v>
      </c>
      <c r="G13">
        <v>55</v>
      </c>
      <c r="H13">
        <v>0</v>
      </c>
      <c r="I13">
        <v>20</v>
      </c>
      <c r="J13">
        <v>12.142574257425739</v>
      </c>
      <c r="K13" t="s">
        <v>14</v>
      </c>
      <c r="L13">
        <v>1026908.428385551</v>
      </c>
      <c r="M13">
        <v>119.6017616726004</v>
      </c>
      <c r="N13">
        <v>121425.7425742574</v>
      </c>
    </row>
    <row r="14" spans="1:14" x14ac:dyDescent="0.25">
      <c r="A14">
        <v>4.78</v>
      </c>
      <c r="B14">
        <v>53.35</v>
      </c>
      <c r="C14">
        <v>5.1724400435160884</v>
      </c>
      <c r="D14">
        <v>108</v>
      </c>
      <c r="E14">
        <v>0</v>
      </c>
      <c r="F14">
        <v>59</v>
      </c>
      <c r="G14">
        <v>57</v>
      </c>
      <c r="H14">
        <v>0</v>
      </c>
      <c r="I14">
        <v>20</v>
      </c>
      <c r="J14">
        <v>12.142574257425739</v>
      </c>
      <c r="K14" t="s">
        <v>14</v>
      </c>
      <c r="L14">
        <v>1062940.3030657461</v>
      </c>
      <c r="M14">
        <v>137.33730463292599</v>
      </c>
      <c r="N14">
        <v>121425.7425742574</v>
      </c>
    </row>
    <row r="15" spans="1:14" x14ac:dyDescent="0.25">
      <c r="A15">
        <v>5.78</v>
      </c>
      <c r="B15">
        <v>53.35</v>
      </c>
      <c r="C15">
        <v>5.4398365843464074</v>
      </c>
      <c r="D15">
        <v>120</v>
      </c>
      <c r="E15">
        <v>18</v>
      </c>
      <c r="F15">
        <v>64</v>
      </c>
      <c r="G15">
        <v>62</v>
      </c>
      <c r="H15">
        <v>0</v>
      </c>
      <c r="I15">
        <v>20</v>
      </c>
      <c r="J15">
        <v>12.142574257425739</v>
      </c>
      <c r="K15" t="s">
        <v>14</v>
      </c>
      <c r="L15">
        <v>1153019.989766232</v>
      </c>
      <c r="M15">
        <v>71.08166585060907</v>
      </c>
      <c r="N15">
        <v>121425.7425742574</v>
      </c>
    </row>
    <row r="16" spans="1:14" x14ac:dyDescent="0.25">
      <c r="A16">
        <v>6.78</v>
      </c>
      <c r="B16">
        <v>53.35</v>
      </c>
      <c r="C16">
        <v>5.7791283658257164</v>
      </c>
      <c r="D16">
        <v>138</v>
      </c>
      <c r="E16">
        <v>11</v>
      </c>
      <c r="F16">
        <v>68</v>
      </c>
      <c r="G16">
        <v>66</v>
      </c>
      <c r="H16">
        <v>0</v>
      </c>
      <c r="I16">
        <v>20</v>
      </c>
      <c r="J16">
        <v>12.142574257425739</v>
      </c>
      <c r="K16" t="s">
        <v>14</v>
      </c>
      <c r="L16">
        <v>1225083.739126622</v>
      </c>
      <c r="M16">
        <v>9.7574011818976292</v>
      </c>
      <c r="N16">
        <v>121425.7425742574</v>
      </c>
    </row>
    <row r="17" spans="1:14" x14ac:dyDescent="0.25">
      <c r="A17">
        <v>7.78</v>
      </c>
      <c r="B17">
        <v>53.35</v>
      </c>
      <c r="C17">
        <v>6.6332905354052549</v>
      </c>
      <c r="D17">
        <v>146</v>
      </c>
      <c r="E17">
        <v>1382</v>
      </c>
      <c r="F17">
        <v>69</v>
      </c>
      <c r="G17">
        <v>67</v>
      </c>
      <c r="H17">
        <v>0</v>
      </c>
      <c r="I17">
        <v>20</v>
      </c>
      <c r="J17">
        <v>12.142574257425739</v>
      </c>
      <c r="K17" t="s">
        <v>14</v>
      </c>
      <c r="L17">
        <v>1243099.676466719</v>
      </c>
      <c r="M17">
        <v>63.168974147930022</v>
      </c>
      <c r="N17">
        <v>121425.7425742574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4.78</v>
      </c>
      <c r="B2">
        <v>56.35</v>
      </c>
      <c r="C2">
        <v>4.8730074892051833</v>
      </c>
      <c r="D2">
        <v>106</v>
      </c>
      <c r="E2">
        <v>0</v>
      </c>
      <c r="F2">
        <v>56</v>
      </c>
      <c r="G2">
        <v>54</v>
      </c>
      <c r="H2">
        <v>0</v>
      </c>
      <c r="I2">
        <v>20</v>
      </c>
      <c r="J2">
        <v>12.142574257425739</v>
      </c>
      <c r="K2" t="s">
        <v>14</v>
      </c>
      <c r="L2">
        <v>1008892.491045453</v>
      </c>
      <c r="M2">
        <v>350.86859648295149</v>
      </c>
      <c r="N2">
        <v>121425.7425742574</v>
      </c>
    </row>
    <row r="3" spans="1:14" x14ac:dyDescent="0.25">
      <c r="A3">
        <v>5.78</v>
      </c>
      <c r="B3">
        <v>56.35</v>
      </c>
      <c r="C3">
        <v>4.7948944987217939</v>
      </c>
      <c r="D3">
        <v>102</v>
      </c>
      <c r="E3">
        <v>11</v>
      </c>
      <c r="F3">
        <v>56</v>
      </c>
      <c r="G3">
        <v>54</v>
      </c>
      <c r="H3">
        <v>0</v>
      </c>
      <c r="I3">
        <v>20</v>
      </c>
      <c r="J3">
        <v>12.142574257425739</v>
      </c>
      <c r="K3" t="s">
        <v>14</v>
      </c>
      <c r="L3">
        <v>1008892.491045453</v>
      </c>
      <c r="M3">
        <v>332.08808961102272</v>
      </c>
      <c r="N3">
        <v>121425.7425742574</v>
      </c>
    </row>
    <row r="4" spans="1:14" x14ac:dyDescent="0.25">
      <c r="A4">
        <v>6.78</v>
      </c>
      <c r="B4">
        <v>56.35</v>
      </c>
      <c r="C4">
        <v>4.767741160039769</v>
      </c>
      <c r="D4">
        <v>103</v>
      </c>
      <c r="E4">
        <v>4</v>
      </c>
      <c r="F4">
        <v>55</v>
      </c>
      <c r="G4">
        <v>53</v>
      </c>
      <c r="H4">
        <v>0</v>
      </c>
      <c r="I4">
        <v>20</v>
      </c>
      <c r="J4">
        <v>12.142574257425739</v>
      </c>
      <c r="K4" t="s">
        <v>14</v>
      </c>
      <c r="L4">
        <v>990876.55370535597</v>
      </c>
      <c r="M4">
        <v>325.08131956825468</v>
      </c>
      <c r="N4">
        <v>121425.7425742574</v>
      </c>
    </row>
    <row r="5" spans="1:14" x14ac:dyDescent="0.25">
      <c r="A5">
        <v>7.78</v>
      </c>
      <c r="B5">
        <v>56.35</v>
      </c>
      <c r="C5">
        <v>4.7939444270551554</v>
      </c>
      <c r="D5">
        <v>102</v>
      </c>
      <c r="E5">
        <v>14</v>
      </c>
      <c r="F5">
        <v>56</v>
      </c>
      <c r="G5">
        <v>54</v>
      </c>
      <c r="H5">
        <v>0</v>
      </c>
      <c r="I5">
        <v>20</v>
      </c>
      <c r="J5">
        <v>12.142574257425739</v>
      </c>
      <c r="K5" t="s">
        <v>14</v>
      </c>
      <c r="L5">
        <v>1008892.491045453</v>
      </c>
      <c r="M5">
        <v>330.59916294109507</v>
      </c>
      <c r="N5">
        <v>121425.7425742574</v>
      </c>
    </row>
    <row r="6" spans="1:14" x14ac:dyDescent="0.25">
      <c r="A6">
        <v>4.78</v>
      </c>
      <c r="B6">
        <v>55.35</v>
      </c>
      <c r="C6">
        <v>4.7324704203623851</v>
      </c>
      <c r="D6">
        <v>104</v>
      </c>
      <c r="E6">
        <v>11</v>
      </c>
      <c r="F6">
        <v>57</v>
      </c>
      <c r="G6">
        <v>55</v>
      </c>
      <c r="H6">
        <v>0</v>
      </c>
      <c r="I6">
        <v>20</v>
      </c>
      <c r="J6">
        <v>12.142574257425739</v>
      </c>
      <c r="K6" t="s">
        <v>14</v>
      </c>
      <c r="L6">
        <v>1026908.428385551</v>
      </c>
      <c r="M6">
        <v>252.13311945729271</v>
      </c>
      <c r="N6">
        <v>121425.7425742574</v>
      </c>
    </row>
    <row r="7" spans="1:14" x14ac:dyDescent="0.25">
      <c r="A7">
        <v>5.78</v>
      </c>
      <c r="B7">
        <v>55.35</v>
      </c>
      <c r="C7">
        <v>4.6820449832193036</v>
      </c>
      <c r="D7">
        <v>105</v>
      </c>
      <c r="E7">
        <v>21</v>
      </c>
      <c r="F7">
        <v>56</v>
      </c>
      <c r="G7">
        <v>54</v>
      </c>
      <c r="H7">
        <v>0</v>
      </c>
      <c r="I7">
        <v>20</v>
      </c>
      <c r="J7">
        <v>12.142574257425739</v>
      </c>
      <c r="K7" t="s">
        <v>14</v>
      </c>
      <c r="L7">
        <v>1008892.491045453</v>
      </c>
      <c r="M7">
        <v>224.53159338067081</v>
      </c>
      <c r="N7">
        <v>121425.7425742574</v>
      </c>
    </row>
    <row r="8" spans="1:14" x14ac:dyDescent="0.25">
      <c r="A8">
        <v>6.78</v>
      </c>
      <c r="B8">
        <v>55.35</v>
      </c>
      <c r="C8">
        <v>4.668669869951696</v>
      </c>
      <c r="D8">
        <v>105</v>
      </c>
      <c r="E8">
        <v>27</v>
      </c>
      <c r="F8">
        <v>56</v>
      </c>
      <c r="G8">
        <v>54</v>
      </c>
      <c r="H8">
        <v>0</v>
      </c>
      <c r="I8">
        <v>20</v>
      </c>
      <c r="J8">
        <v>12.142574257425739</v>
      </c>
      <c r="K8" t="s">
        <v>14</v>
      </c>
      <c r="L8">
        <v>1008892.491045453</v>
      </c>
      <c r="M8">
        <v>213.75498090801369</v>
      </c>
      <c r="N8">
        <v>121425.7425742574</v>
      </c>
    </row>
    <row r="9" spans="1:14" x14ac:dyDescent="0.25">
      <c r="A9">
        <v>7.78</v>
      </c>
      <c r="B9">
        <v>55.35</v>
      </c>
      <c r="C9">
        <v>4.6889384927970674</v>
      </c>
      <c r="D9">
        <v>104</v>
      </c>
      <c r="E9">
        <v>12</v>
      </c>
      <c r="F9">
        <v>57</v>
      </c>
      <c r="G9">
        <v>55</v>
      </c>
      <c r="H9">
        <v>0</v>
      </c>
      <c r="I9">
        <v>20</v>
      </c>
      <c r="J9">
        <v>12.142574257425739</v>
      </c>
      <c r="K9" t="s">
        <v>14</v>
      </c>
      <c r="L9">
        <v>1026908.428385551</v>
      </c>
      <c r="M9">
        <v>222.2663436959551</v>
      </c>
      <c r="N9">
        <v>121425.7425742574</v>
      </c>
    </row>
    <row r="10" spans="1:14" x14ac:dyDescent="0.25">
      <c r="A10">
        <v>4.78</v>
      </c>
      <c r="B10">
        <v>54.35</v>
      </c>
      <c r="C10">
        <v>4.6291940372142397</v>
      </c>
      <c r="D10">
        <v>105</v>
      </c>
      <c r="E10">
        <v>21</v>
      </c>
      <c r="F10">
        <v>57</v>
      </c>
      <c r="G10">
        <v>55</v>
      </c>
      <c r="H10">
        <v>0</v>
      </c>
      <c r="I10">
        <v>20</v>
      </c>
      <c r="J10">
        <v>12.142574257425739</v>
      </c>
      <c r="K10" t="s">
        <v>14</v>
      </c>
      <c r="L10">
        <v>1026908.428385551</v>
      </c>
      <c r="M10">
        <v>169.7825477214439</v>
      </c>
      <c r="N10">
        <v>121425.7425742574</v>
      </c>
    </row>
    <row r="11" spans="1:14" x14ac:dyDescent="0.25">
      <c r="A11">
        <v>5.78</v>
      </c>
      <c r="B11">
        <v>54.35</v>
      </c>
      <c r="C11">
        <v>4.5515927252534274</v>
      </c>
      <c r="D11">
        <v>104</v>
      </c>
      <c r="E11">
        <v>30</v>
      </c>
      <c r="F11">
        <v>57</v>
      </c>
      <c r="G11">
        <v>55</v>
      </c>
      <c r="H11">
        <v>0</v>
      </c>
      <c r="I11">
        <v>20</v>
      </c>
      <c r="J11">
        <v>12.142574257425739</v>
      </c>
      <c r="K11" t="s">
        <v>14</v>
      </c>
      <c r="L11">
        <v>1026908.428385551</v>
      </c>
      <c r="M11">
        <v>123.8623724826361</v>
      </c>
      <c r="N11">
        <v>121425.7425742574</v>
      </c>
    </row>
    <row r="12" spans="1:14" x14ac:dyDescent="0.25">
      <c r="A12">
        <v>6.78</v>
      </c>
      <c r="B12">
        <v>54.35</v>
      </c>
      <c r="C12">
        <v>4.5106110645090762</v>
      </c>
      <c r="D12">
        <v>104</v>
      </c>
      <c r="E12">
        <v>7</v>
      </c>
      <c r="F12">
        <v>57</v>
      </c>
      <c r="G12">
        <v>55</v>
      </c>
      <c r="H12">
        <v>0</v>
      </c>
      <c r="I12">
        <v>20</v>
      </c>
      <c r="J12">
        <v>12.142574257425739</v>
      </c>
      <c r="K12" t="s">
        <v>14</v>
      </c>
      <c r="L12">
        <v>1026908.428385551</v>
      </c>
      <c r="M12">
        <v>102.4746591237782</v>
      </c>
      <c r="N12">
        <v>121425.7425742574</v>
      </c>
    </row>
    <row r="13" spans="1:14" x14ac:dyDescent="0.25">
      <c r="A13">
        <v>7.78</v>
      </c>
      <c r="B13">
        <v>54.35</v>
      </c>
      <c r="C13">
        <v>4.5633260736756363</v>
      </c>
      <c r="D13">
        <v>106</v>
      </c>
      <c r="E13">
        <v>7</v>
      </c>
      <c r="F13">
        <v>57</v>
      </c>
      <c r="G13">
        <v>55</v>
      </c>
      <c r="H13">
        <v>0</v>
      </c>
      <c r="I13">
        <v>20</v>
      </c>
      <c r="J13">
        <v>12.142574257425739</v>
      </c>
      <c r="K13" t="s">
        <v>14</v>
      </c>
      <c r="L13">
        <v>1026908.428385551</v>
      </c>
      <c r="M13">
        <v>119.6017616726004</v>
      </c>
      <c r="N13">
        <v>121425.7425742574</v>
      </c>
    </row>
    <row r="14" spans="1:14" x14ac:dyDescent="0.25">
      <c r="A14">
        <v>4.78</v>
      </c>
      <c r="B14">
        <v>53.35</v>
      </c>
      <c r="C14">
        <v>4.6670844707279473</v>
      </c>
      <c r="D14">
        <v>109</v>
      </c>
      <c r="E14">
        <v>28</v>
      </c>
      <c r="F14">
        <v>58</v>
      </c>
      <c r="G14">
        <v>56</v>
      </c>
      <c r="H14">
        <v>0</v>
      </c>
      <c r="I14">
        <v>20</v>
      </c>
      <c r="J14">
        <v>12.142574257425739</v>
      </c>
      <c r="K14" t="s">
        <v>14</v>
      </c>
      <c r="L14">
        <v>1044924.365725648</v>
      </c>
      <c r="M14">
        <v>137.33730463292599</v>
      </c>
      <c r="N14">
        <v>121425.7425742574</v>
      </c>
    </row>
    <row r="15" spans="1:14" x14ac:dyDescent="0.25">
      <c r="A15">
        <v>5.78</v>
      </c>
      <c r="B15">
        <v>53.35</v>
      </c>
      <c r="C15">
        <v>4.8815942129952132</v>
      </c>
      <c r="D15">
        <v>122</v>
      </c>
      <c r="E15">
        <v>15</v>
      </c>
      <c r="F15">
        <v>63</v>
      </c>
      <c r="G15">
        <v>61</v>
      </c>
      <c r="H15">
        <v>0</v>
      </c>
      <c r="I15">
        <v>20</v>
      </c>
      <c r="J15">
        <v>12.142574257425739</v>
      </c>
      <c r="K15" t="s">
        <v>14</v>
      </c>
      <c r="L15">
        <v>1135004.0524261349</v>
      </c>
      <c r="M15">
        <v>71.08166585060907</v>
      </c>
      <c r="N15">
        <v>121425.7425742574</v>
      </c>
    </row>
    <row r="16" spans="1:14" x14ac:dyDescent="0.25">
      <c r="A16">
        <v>6.78</v>
      </c>
      <c r="B16">
        <v>53.35</v>
      </c>
      <c r="C16">
        <v>5.1465079836477861</v>
      </c>
      <c r="D16">
        <v>140</v>
      </c>
      <c r="E16">
        <v>7</v>
      </c>
      <c r="F16">
        <v>67</v>
      </c>
      <c r="G16">
        <v>65</v>
      </c>
      <c r="H16">
        <v>0</v>
      </c>
      <c r="I16">
        <v>20</v>
      </c>
      <c r="J16">
        <v>12.142574257425739</v>
      </c>
      <c r="K16" t="s">
        <v>14</v>
      </c>
      <c r="L16">
        <v>1207067.801786524</v>
      </c>
      <c r="M16">
        <v>9.7574011818976292</v>
      </c>
      <c r="N16">
        <v>121425.7425742574</v>
      </c>
    </row>
    <row r="17" spans="1:14" x14ac:dyDescent="0.25">
      <c r="A17">
        <v>7.78</v>
      </c>
      <c r="B17">
        <v>53.35</v>
      </c>
      <c r="C17">
        <v>5.8874199673067116</v>
      </c>
      <c r="D17">
        <v>176</v>
      </c>
      <c r="E17">
        <v>9</v>
      </c>
      <c r="F17">
        <v>73</v>
      </c>
      <c r="G17">
        <v>71</v>
      </c>
      <c r="H17">
        <v>0</v>
      </c>
      <c r="I17">
        <v>20</v>
      </c>
      <c r="J17">
        <v>12.142574257425739</v>
      </c>
      <c r="K17" t="s">
        <v>14</v>
      </c>
      <c r="L17">
        <v>1315163.425827109</v>
      </c>
      <c r="M17">
        <v>63.168974147930022</v>
      </c>
      <c r="N17">
        <v>121425.7425742574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4.78</v>
      </c>
      <c r="B2">
        <v>56.35</v>
      </c>
      <c r="C2">
        <v>4.4065049133022658</v>
      </c>
      <c r="D2">
        <v>106</v>
      </c>
      <c r="E2">
        <v>0</v>
      </c>
      <c r="F2">
        <v>56</v>
      </c>
      <c r="G2">
        <v>54</v>
      </c>
      <c r="H2">
        <v>0</v>
      </c>
      <c r="I2">
        <v>20</v>
      </c>
      <c r="J2">
        <v>12.142574257425739</v>
      </c>
      <c r="K2" t="s">
        <v>14</v>
      </c>
      <c r="L2">
        <v>1008892.491045453</v>
      </c>
      <c r="M2">
        <v>350.86859648295149</v>
      </c>
      <c r="N2">
        <v>121425.7425742574</v>
      </c>
    </row>
    <row r="3" spans="1:14" x14ac:dyDescent="0.25">
      <c r="A3">
        <v>5.78</v>
      </c>
      <c r="B3">
        <v>56.35</v>
      </c>
      <c r="C3">
        <v>4.3423888434403617</v>
      </c>
      <c r="D3">
        <v>105</v>
      </c>
      <c r="E3">
        <v>0</v>
      </c>
      <c r="F3">
        <v>55</v>
      </c>
      <c r="G3">
        <v>53</v>
      </c>
      <c r="H3">
        <v>0</v>
      </c>
      <c r="I3">
        <v>20</v>
      </c>
      <c r="J3">
        <v>12.142574257425739</v>
      </c>
      <c r="K3" t="s">
        <v>14</v>
      </c>
      <c r="L3">
        <v>990876.55370535597</v>
      </c>
      <c r="M3">
        <v>332.08808961102272</v>
      </c>
      <c r="N3">
        <v>121425.7425742574</v>
      </c>
    </row>
    <row r="4" spans="1:14" x14ac:dyDescent="0.25">
      <c r="A4">
        <v>6.78</v>
      </c>
      <c r="B4">
        <v>56.35</v>
      </c>
      <c r="C4">
        <v>4.313626761055426</v>
      </c>
      <c r="D4">
        <v>103</v>
      </c>
      <c r="E4">
        <v>4</v>
      </c>
      <c r="F4">
        <v>55</v>
      </c>
      <c r="G4">
        <v>53</v>
      </c>
      <c r="H4">
        <v>0</v>
      </c>
      <c r="I4">
        <v>20</v>
      </c>
      <c r="J4">
        <v>12.142574257425739</v>
      </c>
      <c r="K4" t="s">
        <v>14</v>
      </c>
      <c r="L4">
        <v>990876.55370535597</v>
      </c>
      <c r="M4">
        <v>325.08131956825468</v>
      </c>
      <c r="N4">
        <v>121425.7425742574</v>
      </c>
    </row>
    <row r="5" spans="1:14" x14ac:dyDescent="0.25">
      <c r="A5">
        <v>7.78</v>
      </c>
      <c r="B5">
        <v>56.35</v>
      </c>
      <c r="C5">
        <v>4.3401980604605441</v>
      </c>
      <c r="D5">
        <v>105</v>
      </c>
      <c r="E5">
        <v>0</v>
      </c>
      <c r="F5">
        <v>55</v>
      </c>
      <c r="G5">
        <v>53</v>
      </c>
      <c r="H5">
        <v>0</v>
      </c>
      <c r="I5">
        <v>20</v>
      </c>
      <c r="J5">
        <v>12.142574257425739</v>
      </c>
      <c r="K5" t="s">
        <v>14</v>
      </c>
      <c r="L5">
        <v>990876.55370535597</v>
      </c>
      <c r="M5">
        <v>330.59916294109507</v>
      </c>
      <c r="N5">
        <v>121425.7425742574</v>
      </c>
    </row>
    <row r="6" spans="1:14" x14ac:dyDescent="0.25">
      <c r="A6">
        <v>4.78</v>
      </c>
      <c r="B6">
        <v>55.35</v>
      </c>
      <c r="C6">
        <v>4.2712323649103121</v>
      </c>
      <c r="D6">
        <v>107</v>
      </c>
      <c r="E6">
        <v>0</v>
      </c>
      <c r="F6">
        <v>56</v>
      </c>
      <c r="G6">
        <v>54</v>
      </c>
      <c r="H6">
        <v>0</v>
      </c>
      <c r="I6">
        <v>20</v>
      </c>
      <c r="J6">
        <v>12.142574257425739</v>
      </c>
      <c r="K6" t="s">
        <v>14</v>
      </c>
      <c r="L6">
        <v>1008892.491045453</v>
      </c>
      <c r="M6">
        <v>252.13311945729271</v>
      </c>
      <c r="N6">
        <v>121425.7425742574</v>
      </c>
    </row>
    <row r="7" spans="1:14" x14ac:dyDescent="0.25">
      <c r="A7">
        <v>5.78</v>
      </c>
      <c r="B7">
        <v>55.35</v>
      </c>
      <c r="C7">
        <v>4.2187893530721654</v>
      </c>
      <c r="D7">
        <v>105</v>
      </c>
      <c r="E7">
        <v>21</v>
      </c>
      <c r="F7">
        <v>56</v>
      </c>
      <c r="G7">
        <v>54</v>
      </c>
      <c r="H7">
        <v>0</v>
      </c>
      <c r="I7">
        <v>20</v>
      </c>
      <c r="J7">
        <v>12.142574257425739</v>
      </c>
      <c r="K7" t="s">
        <v>14</v>
      </c>
      <c r="L7">
        <v>1008892.491045453</v>
      </c>
      <c r="M7">
        <v>224.53159338067081</v>
      </c>
      <c r="N7">
        <v>121425.7425742574</v>
      </c>
    </row>
    <row r="8" spans="1:14" x14ac:dyDescent="0.25">
      <c r="A8">
        <v>6.78</v>
      </c>
      <c r="B8">
        <v>55.35</v>
      </c>
      <c r="C8">
        <v>4.204758123906986</v>
      </c>
      <c r="D8">
        <v>106</v>
      </c>
      <c r="E8">
        <v>0</v>
      </c>
      <c r="F8">
        <v>56</v>
      </c>
      <c r="G8">
        <v>54</v>
      </c>
      <c r="H8">
        <v>0</v>
      </c>
      <c r="I8">
        <v>20</v>
      </c>
      <c r="J8">
        <v>12.142574257425739</v>
      </c>
      <c r="K8" t="s">
        <v>14</v>
      </c>
      <c r="L8">
        <v>1008892.491045453</v>
      </c>
      <c r="M8">
        <v>213.75498090801369</v>
      </c>
      <c r="N8">
        <v>121425.7425742574</v>
      </c>
    </row>
    <row r="9" spans="1:14" x14ac:dyDescent="0.25">
      <c r="A9">
        <v>7.78</v>
      </c>
      <c r="B9">
        <v>55.35</v>
      </c>
      <c r="C9">
        <v>4.2272868669072681</v>
      </c>
      <c r="D9">
        <v>107</v>
      </c>
      <c r="E9">
        <v>0</v>
      </c>
      <c r="F9">
        <v>56</v>
      </c>
      <c r="G9">
        <v>54</v>
      </c>
      <c r="H9">
        <v>0</v>
      </c>
      <c r="I9">
        <v>20</v>
      </c>
      <c r="J9">
        <v>12.142574257425739</v>
      </c>
      <c r="K9" t="s">
        <v>14</v>
      </c>
      <c r="L9">
        <v>1008892.491045453</v>
      </c>
      <c r="M9">
        <v>222.2663436959551</v>
      </c>
      <c r="N9">
        <v>121425.7425742574</v>
      </c>
    </row>
    <row r="10" spans="1:14" x14ac:dyDescent="0.25">
      <c r="A10">
        <v>4.78</v>
      </c>
      <c r="B10">
        <v>54.35</v>
      </c>
      <c r="C10">
        <v>4.1600683051094007</v>
      </c>
      <c r="D10">
        <v>108</v>
      </c>
      <c r="E10">
        <v>0</v>
      </c>
      <c r="F10">
        <v>56</v>
      </c>
      <c r="G10">
        <v>54</v>
      </c>
      <c r="H10">
        <v>0</v>
      </c>
      <c r="I10">
        <v>20</v>
      </c>
      <c r="J10">
        <v>12.142574257425739</v>
      </c>
      <c r="K10" t="s">
        <v>14</v>
      </c>
      <c r="L10">
        <v>1008892.491045453</v>
      </c>
      <c r="M10">
        <v>169.7825477214439</v>
      </c>
      <c r="N10">
        <v>121425.7425742574</v>
      </c>
    </row>
    <row r="11" spans="1:14" x14ac:dyDescent="0.25">
      <c r="A11">
        <v>5.78</v>
      </c>
      <c r="B11">
        <v>54.35</v>
      </c>
      <c r="C11">
        <v>4.082496831484546</v>
      </c>
      <c r="D11">
        <v>107</v>
      </c>
      <c r="E11">
        <v>0</v>
      </c>
      <c r="F11">
        <v>56</v>
      </c>
      <c r="G11">
        <v>54</v>
      </c>
      <c r="H11">
        <v>0</v>
      </c>
      <c r="I11">
        <v>20</v>
      </c>
      <c r="J11">
        <v>12.142574257425739</v>
      </c>
      <c r="K11" t="s">
        <v>14</v>
      </c>
      <c r="L11">
        <v>1008892.491045453</v>
      </c>
      <c r="M11">
        <v>123.8623724826361</v>
      </c>
      <c r="N11">
        <v>121425.7425742574</v>
      </c>
    </row>
    <row r="12" spans="1:14" x14ac:dyDescent="0.25">
      <c r="A12">
        <v>6.78</v>
      </c>
      <c r="B12">
        <v>54.35</v>
      </c>
      <c r="C12">
        <v>4.0480334194116159</v>
      </c>
      <c r="D12">
        <v>106</v>
      </c>
      <c r="E12">
        <v>18</v>
      </c>
      <c r="F12">
        <v>56</v>
      </c>
      <c r="G12">
        <v>54</v>
      </c>
      <c r="H12">
        <v>0</v>
      </c>
      <c r="I12">
        <v>20</v>
      </c>
      <c r="J12">
        <v>12.142574257425739</v>
      </c>
      <c r="K12" t="s">
        <v>14</v>
      </c>
      <c r="L12">
        <v>1008892.491045453</v>
      </c>
      <c r="M12">
        <v>102.4746591237782</v>
      </c>
      <c r="N12">
        <v>121425.7425742574</v>
      </c>
    </row>
    <row r="13" spans="1:14" x14ac:dyDescent="0.25">
      <c r="A13">
        <v>7.78</v>
      </c>
      <c r="B13">
        <v>54.35</v>
      </c>
      <c r="C13">
        <v>4.0954266999798339</v>
      </c>
      <c r="D13">
        <v>106</v>
      </c>
      <c r="E13">
        <v>7</v>
      </c>
      <c r="F13">
        <v>57</v>
      </c>
      <c r="G13">
        <v>55</v>
      </c>
      <c r="H13">
        <v>0</v>
      </c>
      <c r="I13">
        <v>20</v>
      </c>
      <c r="J13">
        <v>12.142574257425739</v>
      </c>
      <c r="K13" t="s">
        <v>14</v>
      </c>
      <c r="L13">
        <v>1026908.428385551</v>
      </c>
      <c r="M13">
        <v>119.6017616726004</v>
      </c>
      <c r="N13">
        <v>121425.7425742574</v>
      </c>
    </row>
    <row r="14" spans="1:14" x14ac:dyDescent="0.25">
      <c r="A14">
        <v>4.78</v>
      </c>
      <c r="B14">
        <v>53.35</v>
      </c>
      <c r="C14">
        <v>4.184670224174913</v>
      </c>
      <c r="D14">
        <v>112</v>
      </c>
      <c r="E14">
        <v>15</v>
      </c>
      <c r="F14">
        <v>57</v>
      </c>
      <c r="G14">
        <v>55</v>
      </c>
      <c r="H14">
        <v>0</v>
      </c>
      <c r="I14">
        <v>20</v>
      </c>
      <c r="J14">
        <v>12.142574257425739</v>
      </c>
      <c r="K14" t="s">
        <v>14</v>
      </c>
      <c r="L14">
        <v>1026908.428385551</v>
      </c>
      <c r="M14">
        <v>137.33730463292599</v>
      </c>
      <c r="N14">
        <v>121425.7425742574</v>
      </c>
    </row>
    <row r="15" spans="1:14" x14ac:dyDescent="0.25">
      <c r="A15">
        <v>5.78</v>
      </c>
      <c r="B15">
        <v>53.35</v>
      </c>
      <c r="C15">
        <v>4.3400553389393934</v>
      </c>
      <c r="D15">
        <v>127</v>
      </c>
      <c r="E15">
        <v>7</v>
      </c>
      <c r="F15">
        <v>61</v>
      </c>
      <c r="G15">
        <v>59</v>
      </c>
      <c r="H15">
        <v>0</v>
      </c>
      <c r="I15">
        <v>20</v>
      </c>
      <c r="J15">
        <v>12.142574257425739</v>
      </c>
      <c r="K15" t="s">
        <v>14</v>
      </c>
      <c r="L15">
        <v>1098972.1777459399</v>
      </c>
      <c r="M15">
        <v>71.08166585060907</v>
      </c>
      <c r="N15">
        <v>121425.7425742574</v>
      </c>
    </row>
    <row r="16" spans="1:14" x14ac:dyDescent="0.25">
      <c r="A16">
        <v>6.78</v>
      </c>
      <c r="B16">
        <v>53.35</v>
      </c>
      <c r="C16">
        <v>4.5331016987653783</v>
      </c>
      <c r="D16">
        <v>145</v>
      </c>
      <c r="E16">
        <v>0</v>
      </c>
      <c r="F16">
        <v>65</v>
      </c>
      <c r="G16">
        <v>63</v>
      </c>
      <c r="H16">
        <v>0</v>
      </c>
      <c r="I16">
        <v>20</v>
      </c>
      <c r="J16">
        <v>12.142574257425739</v>
      </c>
      <c r="K16" t="s">
        <v>14</v>
      </c>
      <c r="L16">
        <v>1171035.9271063299</v>
      </c>
      <c r="M16">
        <v>9.7574011818976292</v>
      </c>
      <c r="N16">
        <v>121425.7425742574</v>
      </c>
    </row>
    <row r="17" spans="1:14" x14ac:dyDescent="0.25">
      <c r="A17">
        <v>7.78</v>
      </c>
      <c r="B17">
        <v>53.35</v>
      </c>
      <c r="C17">
        <v>5.1250568959578571</v>
      </c>
      <c r="D17">
        <v>183</v>
      </c>
      <c r="E17">
        <v>2</v>
      </c>
      <c r="F17">
        <v>70</v>
      </c>
      <c r="G17">
        <v>68</v>
      </c>
      <c r="H17">
        <v>0</v>
      </c>
      <c r="I17">
        <v>20</v>
      </c>
      <c r="J17">
        <v>12.142574257425739</v>
      </c>
      <c r="K17" t="s">
        <v>14</v>
      </c>
      <c r="L17">
        <v>1261115.613806817</v>
      </c>
      <c r="M17">
        <v>63.168974147930022</v>
      </c>
      <c r="N17">
        <v>121425.7425742574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4.78</v>
      </c>
      <c r="B2">
        <v>56.35</v>
      </c>
      <c r="C2">
        <v>4.2316556489481068</v>
      </c>
      <c r="D2">
        <v>106</v>
      </c>
      <c r="E2">
        <v>0</v>
      </c>
      <c r="F2">
        <v>56</v>
      </c>
      <c r="G2">
        <v>54</v>
      </c>
      <c r="H2">
        <v>0</v>
      </c>
      <c r="I2">
        <v>20</v>
      </c>
      <c r="J2">
        <v>12.142574257425739</v>
      </c>
      <c r="K2" t="s">
        <v>14</v>
      </c>
      <c r="L2">
        <v>1008892.491045453</v>
      </c>
      <c r="M2">
        <v>350.86859648295149</v>
      </c>
      <c r="N2">
        <v>121425.7425742574</v>
      </c>
    </row>
    <row r="3" spans="1:14" x14ac:dyDescent="0.25">
      <c r="A3">
        <v>5.78</v>
      </c>
      <c r="B3">
        <v>56.35</v>
      </c>
      <c r="C3">
        <v>4.1697685606459789</v>
      </c>
      <c r="D3">
        <v>105</v>
      </c>
      <c r="E3">
        <v>0</v>
      </c>
      <c r="F3">
        <v>55</v>
      </c>
      <c r="G3">
        <v>53</v>
      </c>
      <c r="H3">
        <v>0</v>
      </c>
      <c r="I3">
        <v>20</v>
      </c>
      <c r="J3">
        <v>12.142574257425739</v>
      </c>
      <c r="K3" t="s">
        <v>14</v>
      </c>
      <c r="L3">
        <v>990876.55370535597</v>
      </c>
      <c r="M3">
        <v>332.08808961102272</v>
      </c>
      <c r="N3">
        <v>121425.7425742574</v>
      </c>
    </row>
    <row r="4" spans="1:14" x14ac:dyDescent="0.25">
      <c r="A4">
        <v>6.78</v>
      </c>
      <c r="B4">
        <v>56.35</v>
      </c>
      <c r="C4">
        <v>4.1429262554022834</v>
      </c>
      <c r="D4">
        <v>103</v>
      </c>
      <c r="E4">
        <v>4</v>
      </c>
      <c r="F4">
        <v>55</v>
      </c>
      <c r="G4">
        <v>53</v>
      </c>
      <c r="H4">
        <v>0</v>
      </c>
      <c r="I4">
        <v>20</v>
      </c>
      <c r="J4">
        <v>12.142574257425739</v>
      </c>
      <c r="K4" t="s">
        <v>14</v>
      </c>
      <c r="L4">
        <v>990876.55370535597</v>
      </c>
      <c r="M4">
        <v>325.08131956825468</v>
      </c>
      <c r="N4">
        <v>121425.7425742574</v>
      </c>
    </row>
    <row r="5" spans="1:14" x14ac:dyDescent="0.25">
      <c r="A5">
        <v>7.78</v>
      </c>
      <c r="B5">
        <v>56.35</v>
      </c>
      <c r="C5">
        <v>4.1675777776661604</v>
      </c>
      <c r="D5">
        <v>105</v>
      </c>
      <c r="E5">
        <v>0</v>
      </c>
      <c r="F5">
        <v>55</v>
      </c>
      <c r="G5">
        <v>53</v>
      </c>
      <c r="H5">
        <v>0</v>
      </c>
      <c r="I5">
        <v>20</v>
      </c>
      <c r="J5">
        <v>12.142574257425739</v>
      </c>
      <c r="K5" t="s">
        <v>14</v>
      </c>
      <c r="L5">
        <v>990876.55370535597</v>
      </c>
      <c r="M5">
        <v>330.59916294109507</v>
      </c>
      <c r="N5">
        <v>121425.7425742574</v>
      </c>
    </row>
    <row r="6" spans="1:14" x14ac:dyDescent="0.25">
      <c r="A6">
        <v>4.78</v>
      </c>
      <c r="B6">
        <v>55.35</v>
      </c>
      <c r="C6">
        <v>4.0953825746160204</v>
      </c>
      <c r="D6">
        <v>107</v>
      </c>
      <c r="E6">
        <v>0</v>
      </c>
      <c r="F6">
        <v>56</v>
      </c>
      <c r="G6">
        <v>54</v>
      </c>
      <c r="H6">
        <v>0</v>
      </c>
      <c r="I6">
        <v>20</v>
      </c>
      <c r="J6">
        <v>12.142574257425739</v>
      </c>
      <c r="K6" t="s">
        <v>14</v>
      </c>
      <c r="L6">
        <v>1008892.491045453</v>
      </c>
      <c r="M6">
        <v>252.13311945729271</v>
      </c>
      <c r="N6">
        <v>121425.7425742574</v>
      </c>
    </row>
    <row r="7" spans="1:14" x14ac:dyDescent="0.25">
      <c r="A7">
        <v>5.78</v>
      </c>
      <c r="B7">
        <v>55.35</v>
      </c>
      <c r="C7">
        <v>4.0445139222782451</v>
      </c>
      <c r="D7">
        <v>105</v>
      </c>
      <c r="E7">
        <v>21</v>
      </c>
      <c r="F7">
        <v>56</v>
      </c>
      <c r="G7">
        <v>54</v>
      </c>
      <c r="H7">
        <v>0</v>
      </c>
      <c r="I7">
        <v>20</v>
      </c>
      <c r="J7">
        <v>12.142574257425739</v>
      </c>
      <c r="K7" t="s">
        <v>14</v>
      </c>
      <c r="L7">
        <v>1008892.491045453</v>
      </c>
      <c r="M7">
        <v>224.53159338067081</v>
      </c>
      <c r="N7">
        <v>121425.7425742574</v>
      </c>
    </row>
    <row r="8" spans="1:14" x14ac:dyDescent="0.25">
      <c r="A8">
        <v>6.78</v>
      </c>
      <c r="B8">
        <v>55.35</v>
      </c>
      <c r="C8">
        <v>4.029908859552827</v>
      </c>
      <c r="D8">
        <v>106</v>
      </c>
      <c r="E8">
        <v>0</v>
      </c>
      <c r="F8">
        <v>56</v>
      </c>
      <c r="G8">
        <v>54</v>
      </c>
      <c r="H8">
        <v>0</v>
      </c>
      <c r="I8">
        <v>20</v>
      </c>
      <c r="J8">
        <v>12.142574257425739</v>
      </c>
      <c r="K8" t="s">
        <v>14</v>
      </c>
      <c r="L8">
        <v>1008892.491045453</v>
      </c>
      <c r="M8">
        <v>213.75498090801369</v>
      </c>
      <c r="N8">
        <v>121425.7425742574</v>
      </c>
    </row>
    <row r="9" spans="1:14" x14ac:dyDescent="0.25">
      <c r="A9">
        <v>7.78</v>
      </c>
      <c r="B9">
        <v>55.35</v>
      </c>
      <c r="C9">
        <v>4.0514370766129764</v>
      </c>
      <c r="D9">
        <v>107</v>
      </c>
      <c r="E9">
        <v>0</v>
      </c>
      <c r="F9">
        <v>56</v>
      </c>
      <c r="G9">
        <v>54</v>
      </c>
      <c r="H9">
        <v>0</v>
      </c>
      <c r="I9">
        <v>20</v>
      </c>
      <c r="J9">
        <v>12.142574257425739</v>
      </c>
      <c r="K9" t="s">
        <v>14</v>
      </c>
      <c r="L9">
        <v>1008892.491045453</v>
      </c>
      <c r="M9">
        <v>222.2663436959551</v>
      </c>
      <c r="N9">
        <v>121425.7425742574</v>
      </c>
    </row>
    <row r="10" spans="1:14" x14ac:dyDescent="0.25">
      <c r="A10">
        <v>4.78</v>
      </c>
      <c r="B10">
        <v>54.35</v>
      </c>
      <c r="C10">
        <v>3.983217988874975</v>
      </c>
      <c r="D10">
        <v>108</v>
      </c>
      <c r="E10">
        <v>0</v>
      </c>
      <c r="F10">
        <v>56</v>
      </c>
      <c r="G10">
        <v>54</v>
      </c>
      <c r="H10">
        <v>0</v>
      </c>
      <c r="I10">
        <v>20</v>
      </c>
      <c r="J10">
        <v>12.142574257425739</v>
      </c>
      <c r="K10" t="s">
        <v>14</v>
      </c>
      <c r="L10">
        <v>1008892.491045453</v>
      </c>
      <c r="M10">
        <v>169.7825477214439</v>
      </c>
      <c r="N10">
        <v>121425.7425742574</v>
      </c>
    </row>
    <row r="11" spans="1:14" x14ac:dyDescent="0.25">
      <c r="A11">
        <v>5.78</v>
      </c>
      <c r="B11">
        <v>54.35</v>
      </c>
      <c r="C11">
        <v>3.9066470411902552</v>
      </c>
      <c r="D11">
        <v>107</v>
      </c>
      <c r="E11">
        <v>0</v>
      </c>
      <c r="F11">
        <v>56</v>
      </c>
      <c r="G11">
        <v>54</v>
      </c>
      <c r="H11">
        <v>0</v>
      </c>
      <c r="I11">
        <v>20</v>
      </c>
      <c r="J11">
        <v>12.142574257425739</v>
      </c>
      <c r="K11" t="s">
        <v>14</v>
      </c>
      <c r="L11">
        <v>1008892.491045453</v>
      </c>
      <c r="M11">
        <v>123.8623724826361</v>
      </c>
      <c r="N11">
        <v>121425.7425742574</v>
      </c>
    </row>
    <row r="12" spans="1:14" x14ac:dyDescent="0.25">
      <c r="A12">
        <v>6.78</v>
      </c>
      <c r="B12">
        <v>54.35</v>
      </c>
      <c r="C12">
        <v>3.8728184187318329</v>
      </c>
      <c r="D12">
        <v>106</v>
      </c>
      <c r="E12">
        <v>18</v>
      </c>
      <c r="F12">
        <v>56</v>
      </c>
      <c r="G12">
        <v>54</v>
      </c>
      <c r="H12">
        <v>0</v>
      </c>
      <c r="I12">
        <v>20</v>
      </c>
      <c r="J12">
        <v>12.142574257425739</v>
      </c>
      <c r="K12" t="s">
        <v>14</v>
      </c>
      <c r="L12">
        <v>1008892.491045453</v>
      </c>
      <c r="M12">
        <v>102.4746591237782</v>
      </c>
      <c r="N12">
        <v>121425.7425742574</v>
      </c>
    </row>
    <row r="13" spans="1:14" x14ac:dyDescent="0.25">
      <c r="A13">
        <v>7.78</v>
      </c>
      <c r="B13">
        <v>54.35</v>
      </c>
      <c r="C13">
        <v>3.9183875132489132</v>
      </c>
      <c r="D13">
        <v>109</v>
      </c>
      <c r="E13">
        <v>0</v>
      </c>
      <c r="F13">
        <v>56</v>
      </c>
      <c r="G13">
        <v>54</v>
      </c>
      <c r="H13">
        <v>0</v>
      </c>
      <c r="I13">
        <v>20</v>
      </c>
      <c r="J13">
        <v>12.142574257425739</v>
      </c>
      <c r="K13" t="s">
        <v>14</v>
      </c>
      <c r="L13">
        <v>1008892.491045453</v>
      </c>
      <c r="M13">
        <v>119.6017616726004</v>
      </c>
      <c r="N13">
        <v>121425.7425742574</v>
      </c>
    </row>
    <row r="14" spans="1:14" x14ac:dyDescent="0.25">
      <c r="A14">
        <v>4.78</v>
      </c>
      <c r="B14">
        <v>53.35</v>
      </c>
      <c r="C14">
        <v>4.0022845682889576</v>
      </c>
      <c r="D14">
        <v>112</v>
      </c>
      <c r="E14">
        <v>15</v>
      </c>
      <c r="F14">
        <v>57</v>
      </c>
      <c r="G14">
        <v>55</v>
      </c>
      <c r="H14">
        <v>0</v>
      </c>
      <c r="I14">
        <v>20</v>
      </c>
      <c r="J14">
        <v>12.142574257425739</v>
      </c>
      <c r="K14" t="s">
        <v>14</v>
      </c>
      <c r="L14">
        <v>1026908.428385551</v>
      </c>
      <c r="M14">
        <v>137.33730463292599</v>
      </c>
      <c r="N14">
        <v>121425.7425742574</v>
      </c>
    </row>
    <row r="15" spans="1:14" x14ac:dyDescent="0.25">
      <c r="A15">
        <v>5.78</v>
      </c>
      <c r="B15">
        <v>53.35</v>
      </c>
      <c r="C15">
        <v>4.1379105209509222</v>
      </c>
      <c r="D15">
        <v>127</v>
      </c>
      <c r="E15">
        <v>7</v>
      </c>
      <c r="F15">
        <v>61</v>
      </c>
      <c r="G15">
        <v>59</v>
      </c>
      <c r="H15">
        <v>0</v>
      </c>
      <c r="I15">
        <v>20</v>
      </c>
      <c r="J15">
        <v>12.142574257425739</v>
      </c>
      <c r="K15" t="s">
        <v>14</v>
      </c>
      <c r="L15">
        <v>1098972.1777459399</v>
      </c>
      <c r="M15">
        <v>71.08166585060907</v>
      </c>
      <c r="N15">
        <v>121425.7425742574</v>
      </c>
    </row>
    <row r="16" spans="1:14" x14ac:dyDescent="0.25">
      <c r="A16">
        <v>6.78</v>
      </c>
      <c r="B16">
        <v>53.35</v>
      </c>
      <c r="C16">
        <v>4.3079511273922542</v>
      </c>
      <c r="D16">
        <v>147</v>
      </c>
      <c r="E16">
        <v>19</v>
      </c>
      <c r="F16">
        <v>64</v>
      </c>
      <c r="G16">
        <v>62</v>
      </c>
      <c r="H16">
        <v>0</v>
      </c>
      <c r="I16">
        <v>20</v>
      </c>
      <c r="J16">
        <v>12.142574257425739</v>
      </c>
      <c r="K16" t="s">
        <v>14</v>
      </c>
      <c r="L16">
        <v>1153019.989766232</v>
      </c>
      <c r="M16">
        <v>9.7574011818976292</v>
      </c>
      <c r="N16">
        <v>121425.7425742574</v>
      </c>
    </row>
    <row r="17" spans="1:14" x14ac:dyDescent="0.25">
      <c r="A17">
        <v>7.78</v>
      </c>
      <c r="B17">
        <v>53.35</v>
      </c>
      <c r="C17">
        <v>4.855991796041355</v>
      </c>
      <c r="D17">
        <v>188</v>
      </c>
      <c r="E17">
        <v>17</v>
      </c>
      <c r="F17">
        <v>68</v>
      </c>
      <c r="G17">
        <v>66</v>
      </c>
      <c r="H17">
        <v>0</v>
      </c>
      <c r="I17">
        <v>20</v>
      </c>
      <c r="J17">
        <v>12.142574257425739</v>
      </c>
      <c r="K17" t="s">
        <v>14</v>
      </c>
      <c r="L17">
        <v>1225083.739126622</v>
      </c>
      <c r="M17">
        <v>63.168974147930022</v>
      </c>
      <c r="N17">
        <v>121425.7425742574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4.78</v>
      </c>
      <c r="B2">
        <v>56.35</v>
      </c>
      <c r="C2">
        <v>4.068059289707004</v>
      </c>
      <c r="D2">
        <v>109</v>
      </c>
      <c r="E2">
        <v>0</v>
      </c>
      <c r="F2">
        <v>55</v>
      </c>
      <c r="G2">
        <v>53</v>
      </c>
      <c r="H2">
        <v>0</v>
      </c>
      <c r="I2">
        <v>20</v>
      </c>
      <c r="J2">
        <v>12.142574257425739</v>
      </c>
      <c r="K2" t="s">
        <v>14</v>
      </c>
      <c r="L2">
        <v>990876.55370535597</v>
      </c>
      <c r="M2">
        <v>350.86859648295149</v>
      </c>
      <c r="N2">
        <v>121425.7425742574</v>
      </c>
    </row>
    <row r="3" spans="1:14" x14ac:dyDescent="0.25">
      <c r="A3">
        <v>5.78</v>
      </c>
      <c r="B3">
        <v>56.35</v>
      </c>
      <c r="C3">
        <v>4.0084091210316819</v>
      </c>
      <c r="D3">
        <v>105</v>
      </c>
      <c r="E3">
        <v>0</v>
      </c>
      <c r="F3">
        <v>55</v>
      </c>
      <c r="G3">
        <v>53</v>
      </c>
      <c r="H3">
        <v>0</v>
      </c>
      <c r="I3">
        <v>20</v>
      </c>
      <c r="J3">
        <v>12.142574257425739</v>
      </c>
      <c r="K3" t="s">
        <v>14</v>
      </c>
      <c r="L3">
        <v>990876.55370535597</v>
      </c>
      <c r="M3">
        <v>332.08808961102272</v>
      </c>
      <c r="N3">
        <v>121425.7425742574</v>
      </c>
    </row>
    <row r="4" spans="1:14" x14ac:dyDescent="0.25">
      <c r="A4">
        <v>6.78</v>
      </c>
      <c r="B4">
        <v>56.35</v>
      </c>
      <c r="C4">
        <v>3.983497197256086</v>
      </c>
      <c r="D4">
        <v>103</v>
      </c>
      <c r="E4">
        <v>4</v>
      </c>
      <c r="F4">
        <v>55</v>
      </c>
      <c r="G4">
        <v>53</v>
      </c>
      <c r="H4">
        <v>0</v>
      </c>
      <c r="I4">
        <v>20</v>
      </c>
      <c r="J4">
        <v>12.142574257425739</v>
      </c>
      <c r="K4" t="s">
        <v>14</v>
      </c>
      <c r="L4">
        <v>990876.55370535597</v>
      </c>
      <c r="M4">
        <v>325.08131956825468</v>
      </c>
      <c r="N4">
        <v>121425.7425742574</v>
      </c>
    </row>
    <row r="5" spans="1:14" x14ac:dyDescent="0.25">
      <c r="A5">
        <v>7.78</v>
      </c>
      <c r="B5">
        <v>56.35</v>
      </c>
      <c r="C5">
        <v>4.0062183380518626</v>
      </c>
      <c r="D5">
        <v>105</v>
      </c>
      <c r="E5">
        <v>0</v>
      </c>
      <c r="F5">
        <v>55</v>
      </c>
      <c r="G5">
        <v>53</v>
      </c>
      <c r="H5">
        <v>0</v>
      </c>
      <c r="I5">
        <v>20</v>
      </c>
      <c r="J5">
        <v>12.142574257425739</v>
      </c>
      <c r="K5" t="s">
        <v>14</v>
      </c>
      <c r="L5">
        <v>990876.55370535597</v>
      </c>
      <c r="M5">
        <v>330.59916294109507</v>
      </c>
      <c r="N5">
        <v>121425.7425742574</v>
      </c>
    </row>
    <row r="6" spans="1:14" x14ac:dyDescent="0.25">
      <c r="A6">
        <v>4.78</v>
      </c>
      <c r="B6">
        <v>55.35</v>
      </c>
      <c r="C6">
        <v>3.930785689434785</v>
      </c>
      <c r="D6">
        <v>110</v>
      </c>
      <c r="E6">
        <v>0</v>
      </c>
      <c r="F6">
        <v>55</v>
      </c>
      <c r="G6">
        <v>53</v>
      </c>
      <c r="H6">
        <v>0</v>
      </c>
      <c r="I6">
        <v>20</v>
      </c>
      <c r="J6">
        <v>12.142574257425739</v>
      </c>
      <c r="K6" t="s">
        <v>14</v>
      </c>
      <c r="L6">
        <v>990876.55370535597</v>
      </c>
      <c r="M6">
        <v>252.13311945729271</v>
      </c>
      <c r="N6">
        <v>121425.7425742574</v>
      </c>
    </row>
    <row r="7" spans="1:14" x14ac:dyDescent="0.25">
      <c r="A7">
        <v>5.78</v>
      </c>
      <c r="B7">
        <v>55.35</v>
      </c>
      <c r="C7">
        <v>3.8817597499837149</v>
      </c>
      <c r="D7">
        <v>105</v>
      </c>
      <c r="E7">
        <v>21</v>
      </c>
      <c r="F7">
        <v>56</v>
      </c>
      <c r="G7">
        <v>54</v>
      </c>
      <c r="H7">
        <v>0</v>
      </c>
      <c r="I7">
        <v>20</v>
      </c>
      <c r="J7">
        <v>12.142574257425739</v>
      </c>
      <c r="K7" t="s">
        <v>14</v>
      </c>
      <c r="L7">
        <v>1008892.491045453</v>
      </c>
      <c r="M7">
        <v>224.53159338067081</v>
      </c>
      <c r="N7">
        <v>121425.7425742574</v>
      </c>
    </row>
    <row r="8" spans="1:14" x14ac:dyDescent="0.25">
      <c r="A8">
        <v>6.78</v>
      </c>
      <c r="B8">
        <v>55.35</v>
      </c>
      <c r="C8">
        <v>3.8663125003117251</v>
      </c>
      <c r="D8">
        <v>109</v>
      </c>
      <c r="E8">
        <v>0</v>
      </c>
      <c r="F8">
        <v>55</v>
      </c>
      <c r="G8">
        <v>53</v>
      </c>
      <c r="H8">
        <v>0</v>
      </c>
      <c r="I8">
        <v>20</v>
      </c>
      <c r="J8">
        <v>12.142574257425739</v>
      </c>
      <c r="K8" t="s">
        <v>14</v>
      </c>
      <c r="L8">
        <v>990876.55370535597</v>
      </c>
      <c r="M8">
        <v>213.75498090801369</v>
      </c>
      <c r="N8">
        <v>121425.7425742574</v>
      </c>
    </row>
    <row r="9" spans="1:14" x14ac:dyDescent="0.25">
      <c r="A9">
        <v>7.78</v>
      </c>
      <c r="B9">
        <v>55.35</v>
      </c>
      <c r="C9">
        <v>3.8870528721020419</v>
      </c>
      <c r="D9">
        <v>107</v>
      </c>
      <c r="E9">
        <v>0</v>
      </c>
      <c r="F9">
        <v>56</v>
      </c>
      <c r="G9">
        <v>54</v>
      </c>
      <c r="H9">
        <v>0</v>
      </c>
      <c r="I9">
        <v>20</v>
      </c>
      <c r="J9">
        <v>12.142574257425739</v>
      </c>
      <c r="K9" t="s">
        <v>14</v>
      </c>
      <c r="L9">
        <v>1008892.491045453</v>
      </c>
      <c r="M9">
        <v>222.2663436959551</v>
      </c>
      <c r="N9">
        <v>121425.7425742574</v>
      </c>
    </row>
    <row r="10" spans="1:14" x14ac:dyDescent="0.25">
      <c r="A10">
        <v>4.78</v>
      </c>
      <c r="B10">
        <v>54.35</v>
      </c>
      <c r="C10">
        <v>3.8178332584239079</v>
      </c>
      <c r="D10">
        <v>108</v>
      </c>
      <c r="E10">
        <v>0</v>
      </c>
      <c r="F10">
        <v>56</v>
      </c>
      <c r="G10">
        <v>54</v>
      </c>
      <c r="H10">
        <v>0</v>
      </c>
      <c r="I10">
        <v>20</v>
      </c>
      <c r="J10">
        <v>12.142574257425739</v>
      </c>
      <c r="K10" t="s">
        <v>14</v>
      </c>
      <c r="L10">
        <v>1008892.491045453</v>
      </c>
      <c r="M10">
        <v>169.7825477214439</v>
      </c>
      <c r="N10">
        <v>121425.7425742574</v>
      </c>
    </row>
    <row r="11" spans="1:14" x14ac:dyDescent="0.25">
      <c r="A11">
        <v>5.78</v>
      </c>
      <c r="B11">
        <v>54.35</v>
      </c>
      <c r="C11">
        <v>3.7422628366793211</v>
      </c>
      <c r="D11">
        <v>107</v>
      </c>
      <c r="E11">
        <v>0</v>
      </c>
      <c r="F11">
        <v>56</v>
      </c>
      <c r="G11">
        <v>54</v>
      </c>
      <c r="H11">
        <v>0</v>
      </c>
      <c r="I11">
        <v>20</v>
      </c>
      <c r="J11">
        <v>12.142574257425739</v>
      </c>
      <c r="K11" t="s">
        <v>14</v>
      </c>
      <c r="L11">
        <v>1008892.491045453</v>
      </c>
      <c r="M11">
        <v>123.8623724826361</v>
      </c>
      <c r="N11">
        <v>121425.7425742574</v>
      </c>
    </row>
    <row r="12" spans="1:14" x14ac:dyDescent="0.25">
      <c r="A12">
        <v>6.78</v>
      </c>
      <c r="B12">
        <v>54.35</v>
      </c>
      <c r="C12">
        <v>3.7091167233062938</v>
      </c>
      <c r="D12">
        <v>106</v>
      </c>
      <c r="E12">
        <v>18</v>
      </c>
      <c r="F12">
        <v>56</v>
      </c>
      <c r="G12">
        <v>54</v>
      </c>
      <c r="H12">
        <v>0</v>
      </c>
      <c r="I12">
        <v>20</v>
      </c>
      <c r="J12">
        <v>12.142574257425739</v>
      </c>
      <c r="K12" t="s">
        <v>14</v>
      </c>
      <c r="L12">
        <v>1008892.491045453</v>
      </c>
      <c r="M12">
        <v>102.4746591237782</v>
      </c>
      <c r="N12">
        <v>121425.7425742574</v>
      </c>
    </row>
    <row r="13" spans="1:14" x14ac:dyDescent="0.25">
      <c r="A13">
        <v>7.78</v>
      </c>
      <c r="B13">
        <v>54.35</v>
      </c>
      <c r="C13">
        <v>3.7520022568577129</v>
      </c>
      <c r="D13">
        <v>109</v>
      </c>
      <c r="E13">
        <v>0</v>
      </c>
      <c r="F13">
        <v>56</v>
      </c>
      <c r="G13">
        <v>54</v>
      </c>
      <c r="H13">
        <v>0</v>
      </c>
      <c r="I13">
        <v>20</v>
      </c>
      <c r="J13">
        <v>12.142574257425739</v>
      </c>
      <c r="K13" t="s">
        <v>14</v>
      </c>
      <c r="L13">
        <v>1008892.491045453</v>
      </c>
      <c r="M13">
        <v>119.6017616726004</v>
      </c>
      <c r="N13">
        <v>121425.7425742574</v>
      </c>
    </row>
    <row r="14" spans="1:14" x14ac:dyDescent="0.25">
      <c r="A14">
        <v>4.78</v>
      </c>
      <c r="B14">
        <v>53.35</v>
      </c>
      <c r="C14">
        <v>3.8316090070153739</v>
      </c>
      <c r="D14">
        <v>112</v>
      </c>
      <c r="E14">
        <v>15</v>
      </c>
      <c r="F14">
        <v>57</v>
      </c>
      <c r="G14">
        <v>55</v>
      </c>
      <c r="H14">
        <v>0</v>
      </c>
      <c r="I14">
        <v>20</v>
      </c>
      <c r="J14">
        <v>12.142574257425739</v>
      </c>
      <c r="K14" t="s">
        <v>14</v>
      </c>
      <c r="L14">
        <v>1026908.428385551</v>
      </c>
      <c r="M14">
        <v>137.33730463292599</v>
      </c>
      <c r="N14">
        <v>121425.7425742574</v>
      </c>
    </row>
    <row r="15" spans="1:14" x14ac:dyDescent="0.25">
      <c r="A15">
        <v>5.78</v>
      </c>
      <c r="B15">
        <v>53.35</v>
      </c>
      <c r="C15">
        <v>3.9470062728597788</v>
      </c>
      <c r="D15">
        <v>130</v>
      </c>
      <c r="E15">
        <v>4</v>
      </c>
      <c r="F15">
        <v>60</v>
      </c>
      <c r="G15">
        <v>58</v>
      </c>
      <c r="H15">
        <v>0</v>
      </c>
      <c r="I15">
        <v>20</v>
      </c>
      <c r="J15">
        <v>12.142574257425739</v>
      </c>
      <c r="K15" t="s">
        <v>14</v>
      </c>
      <c r="L15">
        <v>1080956.2404058429</v>
      </c>
      <c r="M15">
        <v>71.08166585060907</v>
      </c>
      <c r="N15">
        <v>121425.7425742574</v>
      </c>
    </row>
    <row r="16" spans="1:14" x14ac:dyDescent="0.25">
      <c r="A16">
        <v>6.78</v>
      </c>
      <c r="B16">
        <v>53.35</v>
      </c>
      <c r="C16">
        <v>4.0948078160169628</v>
      </c>
      <c r="D16">
        <v>150</v>
      </c>
      <c r="E16">
        <v>19</v>
      </c>
      <c r="F16">
        <v>63</v>
      </c>
      <c r="G16">
        <v>61</v>
      </c>
      <c r="H16">
        <v>0</v>
      </c>
      <c r="I16">
        <v>20</v>
      </c>
      <c r="J16">
        <v>12.142574257425739</v>
      </c>
      <c r="K16" t="s">
        <v>14</v>
      </c>
      <c r="L16">
        <v>1135004.0524261349</v>
      </c>
      <c r="M16">
        <v>9.7574011818976292</v>
      </c>
      <c r="N16">
        <v>121425.7425742574</v>
      </c>
    </row>
    <row r="17" spans="1:14" x14ac:dyDescent="0.25">
      <c r="A17">
        <v>7.78</v>
      </c>
      <c r="B17">
        <v>53.35</v>
      </c>
      <c r="C17">
        <v>4.5979800849315113</v>
      </c>
      <c r="D17">
        <v>188</v>
      </c>
      <c r="E17">
        <v>17</v>
      </c>
      <c r="F17">
        <v>68</v>
      </c>
      <c r="G17">
        <v>66</v>
      </c>
      <c r="H17">
        <v>0</v>
      </c>
      <c r="I17">
        <v>20</v>
      </c>
      <c r="J17">
        <v>12.142574257425739</v>
      </c>
      <c r="K17" t="s">
        <v>14</v>
      </c>
      <c r="L17">
        <v>1225083.739126622</v>
      </c>
      <c r="M17">
        <v>63.168974147930022</v>
      </c>
      <c r="N17">
        <v>121425.7425742574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LCOH</vt:lpstr>
      <vt:lpstr>2020</vt:lpstr>
      <vt:lpstr>2023</vt:lpstr>
      <vt:lpstr>2026</vt:lpstr>
      <vt:lpstr>2029</vt:lpstr>
      <vt:lpstr>2032</vt:lpstr>
      <vt:lpstr>2035</vt:lpstr>
      <vt:lpstr>2038</vt:lpstr>
      <vt:lpstr>2041</vt:lpstr>
      <vt:lpstr>2044</vt:lpstr>
      <vt:lpstr>2047</vt:lpstr>
      <vt:lpstr>2050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Piotr Kaczmarek</cp:lastModifiedBy>
  <dcterms:created xsi:type="dcterms:W3CDTF">2024-08-09T23:28:57Z</dcterms:created>
  <dcterms:modified xsi:type="dcterms:W3CDTF">2024-08-11T15:31:21Z</dcterms:modified>
</cp:coreProperties>
</file>