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Sensitivity Analysis\"/>
    </mc:Choice>
  </mc:AlternateContent>
  <xr:revisionPtr revIDLastSave="0" documentId="13_ncr:1_{40BB3D37-5523-49D7-9839-2D7D672E43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feren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O62" i="2"/>
  <c r="N62" i="2"/>
  <c r="O61" i="2"/>
  <c r="N61" i="2"/>
  <c r="O60" i="2"/>
  <c r="N60" i="2"/>
  <c r="O59" i="2"/>
  <c r="N59" i="2"/>
  <c r="O55" i="2"/>
  <c r="N55" i="2"/>
  <c r="O54" i="2"/>
  <c r="N54" i="2"/>
  <c r="O53" i="2"/>
  <c r="N53" i="2"/>
  <c r="O52" i="2"/>
  <c r="N52" i="2"/>
  <c r="O48" i="2"/>
  <c r="N48" i="2"/>
  <c r="O47" i="2"/>
  <c r="N47" i="2"/>
  <c r="O46" i="2"/>
  <c r="N46" i="2"/>
  <c r="O45" i="2"/>
  <c r="N45" i="2"/>
  <c r="O41" i="2"/>
  <c r="N41" i="2"/>
  <c r="O40" i="2"/>
  <c r="N40" i="2"/>
  <c r="O39" i="2"/>
  <c r="N39" i="2"/>
  <c r="O38" i="2"/>
  <c r="N38" i="2"/>
  <c r="O34" i="2"/>
  <c r="N34" i="2"/>
  <c r="O33" i="2"/>
  <c r="N33" i="2"/>
  <c r="O32" i="2"/>
  <c r="N32" i="2"/>
  <c r="O31" i="2"/>
  <c r="N31" i="2"/>
  <c r="O27" i="2"/>
  <c r="N27" i="2"/>
  <c r="O26" i="2"/>
  <c r="N26" i="2"/>
  <c r="O25" i="2"/>
  <c r="N25" i="2"/>
  <c r="O24" i="2"/>
  <c r="N24" i="2"/>
  <c r="O20" i="2"/>
  <c r="N20" i="2"/>
  <c r="O19" i="2"/>
  <c r="N19" i="2"/>
  <c r="O18" i="2"/>
  <c r="N18" i="2"/>
  <c r="O17" i="2"/>
  <c r="N17" i="2"/>
  <c r="O13" i="2"/>
  <c r="N13" i="2"/>
  <c r="O12" i="2"/>
  <c r="N12" i="2"/>
  <c r="O11" i="2"/>
  <c r="N11" i="2"/>
  <c r="O10" i="2"/>
  <c r="N10" i="2"/>
  <c r="N4" i="2"/>
  <c r="O4" i="2"/>
  <c r="N5" i="2"/>
  <c r="O5" i="2"/>
  <c r="N6" i="2"/>
  <c r="O6" i="2"/>
  <c r="O3" i="2"/>
  <c r="N3" i="2"/>
  <c r="L62" i="2"/>
  <c r="K62" i="2"/>
  <c r="L61" i="2"/>
  <c r="K61" i="2"/>
  <c r="L60" i="2"/>
  <c r="K60" i="2"/>
  <c r="L59" i="2"/>
  <c r="K59" i="2"/>
  <c r="L55" i="2"/>
  <c r="K55" i="2"/>
  <c r="L54" i="2"/>
  <c r="K54" i="2"/>
  <c r="L53" i="2"/>
  <c r="K53" i="2"/>
  <c r="L52" i="2"/>
  <c r="K52" i="2"/>
  <c r="L48" i="2"/>
  <c r="K48" i="2"/>
  <c r="L47" i="2"/>
  <c r="K47" i="2"/>
  <c r="L46" i="2"/>
  <c r="K46" i="2"/>
  <c r="L45" i="2"/>
  <c r="K45" i="2"/>
  <c r="L41" i="2"/>
  <c r="K41" i="2"/>
  <c r="L40" i="2"/>
  <c r="K40" i="2"/>
  <c r="L39" i="2"/>
  <c r="K39" i="2"/>
  <c r="L38" i="2"/>
  <c r="K38" i="2"/>
  <c r="L34" i="2"/>
  <c r="K34" i="2"/>
  <c r="L33" i="2"/>
  <c r="K33" i="2"/>
  <c r="L32" i="2"/>
  <c r="K32" i="2"/>
  <c r="L31" i="2"/>
  <c r="K31" i="2"/>
  <c r="L27" i="2"/>
  <c r="K27" i="2"/>
  <c r="L26" i="2"/>
  <c r="K26" i="2"/>
  <c r="L25" i="2"/>
  <c r="K25" i="2"/>
  <c r="L24" i="2"/>
  <c r="K24" i="2"/>
  <c r="L20" i="2"/>
  <c r="K20" i="2"/>
  <c r="L19" i="2"/>
  <c r="K19" i="2"/>
  <c r="L18" i="2"/>
  <c r="K18" i="2"/>
  <c r="L17" i="2"/>
  <c r="K17" i="2"/>
  <c r="L13" i="2"/>
  <c r="K13" i="2"/>
  <c r="L12" i="2"/>
  <c r="K12" i="2"/>
  <c r="L11" i="2"/>
  <c r="K11" i="2"/>
  <c r="L10" i="2"/>
  <c r="K10" i="2"/>
  <c r="K4" i="2"/>
  <c r="L4" i="2"/>
  <c r="K5" i="2"/>
  <c r="L5" i="2"/>
  <c r="K6" i="2"/>
  <c r="L6" i="2"/>
  <c r="L3" i="2"/>
  <c r="K3" i="2"/>
  <c r="I62" i="2"/>
  <c r="H62" i="2"/>
  <c r="I61" i="2"/>
  <c r="H61" i="2"/>
  <c r="I60" i="2"/>
  <c r="H60" i="2"/>
  <c r="I59" i="2"/>
  <c r="H59" i="2"/>
  <c r="I55" i="2"/>
  <c r="H55" i="2"/>
  <c r="I54" i="2"/>
  <c r="H54" i="2"/>
  <c r="I53" i="2"/>
  <c r="H53" i="2"/>
  <c r="I52" i="2"/>
  <c r="H52" i="2"/>
  <c r="I48" i="2"/>
  <c r="H48" i="2"/>
  <c r="I47" i="2"/>
  <c r="H47" i="2"/>
  <c r="I46" i="2"/>
  <c r="H46" i="2"/>
  <c r="I45" i="2"/>
  <c r="H45" i="2"/>
  <c r="I41" i="2"/>
  <c r="H41" i="2"/>
  <c r="I40" i="2"/>
  <c r="H40" i="2"/>
  <c r="I39" i="2"/>
  <c r="H39" i="2"/>
  <c r="I38" i="2"/>
  <c r="H38" i="2"/>
  <c r="I34" i="2"/>
  <c r="H34" i="2"/>
  <c r="I33" i="2"/>
  <c r="H33" i="2"/>
  <c r="I32" i="2"/>
  <c r="H32" i="2"/>
  <c r="I31" i="2"/>
  <c r="H31" i="2"/>
  <c r="I27" i="2"/>
  <c r="H27" i="2"/>
  <c r="I26" i="2"/>
  <c r="H26" i="2"/>
  <c r="I25" i="2"/>
  <c r="H25" i="2"/>
  <c r="I24" i="2"/>
  <c r="H24" i="2"/>
  <c r="I20" i="2"/>
  <c r="H20" i="2"/>
  <c r="I19" i="2"/>
  <c r="H19" i="2"/>
  <c r="I18" i="2"/>
  <c r="H18" i="2"/>
  <c r="I17" i="2"/>
  <c r="H17" i="2"/>
  <c r="I13" i="2"/>
  <c r="H13" i="2"/>
  <c r="I12" i="2"/>
  <c r="H12" i="2"/>
  <c r="I11" i="2"/>
  <c r="H11" i="2"/>
  <c r="I10" i="2"/>
  <c r="H10" i="2"/>
  <c r="H4" i="2"/>
  <c r="I4" i="2"/>
  <c r="H5" i="2"/>
  <c r="I5" i="2"/>
  <c r="H6" i="2"/>
  <c r="I6" i="2"/>
  <c r="I3" i="2"/>
  <c r="H3" i="2"/>
  <c r="G4" i="2"/>
  <c r="G5" i="2"/>
  <c r="G6" i="2"/>
  <c r="G10" i="2"/>
  <c r="G11" i="2"/>
  <c r="G12" i="2"/>
  <c r="G13" i="2"/>
  <c r="G17" i="2"/>
  <c r="G18" i="2"/>
  <c r="G19" i="2"/>
  <c r="G20" i="2"/>
  <c r="G24" i="2"/>
  <c r="G25" i="2"/>
  <c r="G26" i="2"/>
  <c r="G27" i="2"/>
  <c r="G31" i="2"/>
  <c r="G32" i="2"/>
  <c r="G33" i="2"/>
  <c r="G34" i="2"/>
  <c r="G38" i="2"/>
  <c r="G39" i="2"/>
  <c r="G40" i="2"/>
  <c r="G41" i="2"/>
  <c r="G45" i="2"/>
  <c r="G46" i="2"/>
  <c r="G47" i="2"/>
  <c r="G48" i="2"/>
  <c r="G52" i="2"/>
  <c r="G53" i="2"/>
  <c r="G54" i="2"/>
  <c r="G55" i="2"/>
  <c r="G59" i="2"/>
  <c r="G60" i="2"/>
  <c r="G61" i="2"/>
  <c r="G62" i="2"/>
  <c r="G3" i="2"/>
</calcChain>
</file>

<file path=xl/sharedStrings.xml><?xml version="1.0" encoding="utf-8"?>
<sst xmlns="http://schemas.openxmlformats.org/spreadsheetml/2006/main" count="114" uniqueCount="36">
  <si>
    <t>longitude</t>
  </si>
  <si>
    <t>latitude</t>
  </si>
  <si>
    <t>LCOH</t>
  </si>
  <si>
    <t>Optimal</t>
  </si>
  <si>
    <t>Source</t>
  </si>
  <si>
    <t>j1</t>
  </si>
  <si>
    <t>j2</t>
  </si>
  <si>
    <t>j3</t>
  </si>
  <si>
    <t>j4</t>
  </si>
  <si>
    <t>SSP_A1</t>
  </si>
  <si>
    <t>Scenario</t>
  </si>
  <si>
    <t>Location</t>
  </si>
  <si>
    <t>(57.35, 7.78)</t>
  </si>
  <si>
    <t>(54.35 ,6.78)</t>
  </si>
  <si>
    <t>SSP_A2</t>
  </si>
  <si>
    <t>SSP_B1</t>
  </si>
  <si>
    <t>SSP_B2</t>
  </si>
  <si>
    <t>SSP_B3</t>
  </si>
  <si>
    <t>SSP_B4</t>
  </si>
  <si>
    <t>SSP_C1</t>
  </si>
  <si>
    <t>SSP_C2</t>
  </si>
  <si>
    <t>SSP_TC</t>
  </si>
  <si>
    <t>Range</t>
  </si>
  <si>
    <t>Conversion</t>
  </si>
  <si>
    <t>Reconversion</t>
  </si>
  <si>
    <t>Wind</t>
  </si>
  <si>
    <t>Solar</t>
  </si>
  <si>
    <t>Elec</t>
  </si>
  <si>
    <t>Storage</t>
  </si>
  <si>
    <t>Vessel size</t>
  </si>
  <si>
    <t>Transport</t>
  </si>
  <si>
    <t>Decrease</t>
  </si>
  <si>
    <t>Increase</t>
  </si>
  <si>
    <t>Sensitivity</t>
  </si>
  <si>
    <t>% decrease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</si>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</sst>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8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2" sqref="C2:C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>
        <v>7.78</v>
      </c>
      <c r="B2">
        <v>57.35</v>
      </c>
      <c r="C2">
        <v>5.3344690687297467</v>
      </c>
      <c r="D2" t="b">
        <v>1</v>
      </c>
      <c r="E2" t="s">
        <v>5</v>
      </c>
    </row>
    <row r="3" spans="1:5" x14ac:dyDescent="0.25">
      <c r="A3">
        <v>7.78</v>
      </c>
      <c r="B3">
        <v>57.35</v>
      </c>
      <c r="C3">
        <v>6.8053257529931779</v>
      </c>
      <c r="D3" t="b">
        <v>1</v>
      </c>
      <c r="E3" t="s">
        <v>6</v>
      </c>
    </row>
    <row r="4" spans="1:5" x14ac:dyDescent="0.25">
      <c r="A4">
        <v>6.78</v>
      </c>
      <c r="B4">
        <v>54.35</v>
      </c>
      <c r="C4">
        <v>4.0312721039985613</v>
      </c>
      <c r="D4" t="b">
        <v>1</v>
      </c>
      <c r="E4" t="s">
        <v>7</v>
      </c>
    </row>
    <row r="5" spans="1:5" x14ac:dyDescent="0.25">
      <c r="A5">
        <v>6.78</v>
      </c>
      <c r="B5">
        <v>54.35</v>
      </c>
      <c r="C5">
        <v>5.4768669736248317</v>
      </c>
      <c r="D5" t="b">
        <v>1</v>
      </c>
      <c r="E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CA48-8F2E-4902-975D-479CE5D1C323}">
  <dimension ref="A1:Q62"/>
  <sheetViews>
    <sheetView tabSelected="1" topLeftCell="A34" workbookViewId="0">
      <selection activeCell="T46" sqref="T46"/>
    </sheetView>
  </sheetViews>
  <sheetFormatPr defaultRowHeight="15" x14ac:dyDescent="0.25"/>
  <cols>
    <col min="3" max="5" width="9.5703125" bestFit="1" customWidth="1"/>
    <col min="14" max="15" width="9.5703125" bestFit="1" customWidth="1"/>
  </cols>
  <sheetData>
    <row r="1" spans="1:17" x14ac:dyDescent="0.25">
      <c r="A1" t="s">
        <v>9</v>
      </c>
      <c r="C1">
        <v>0.8</v>
      </c>
      <c r="D1">
        <v>1</v>
      </c>
      <c r="E1">
        <v>1.2</v>
      </c>
      <c r="I1" t="s">
        <v>23</v>
      </c>
    </row>
    <row r="2" spans="1:17" x14ac:dyDescent="0.25">
      <c r="A2" t="s">
        <v>10</v>
      </c>
      <c r="B2" t="s">
        <v>11</v>
      </c>
      <c r="C2" t="s">
        <v>2</v>
      </c>
      <c r="D2" t="s">
        <v>2</v>
      </c>
      <c r="E2" t="s">
        <v>2</v>
      </c>
      <c r="G2" t="s">
        <v>22</v>
      </c>
      <c r="H2" t="s">
        <v>31</v>
      </c>
      <c r="I2" t="s">
        <v>32</v>
      </c>
      <c r="K2" t="s">
        <v>34</v>
      </c>
      <c r="L2" t="s">
        <v>35</v>
      </c>
      <c r="N2" t="s">
        <v>33</v>
      </c>
      <c r="O2" t="s">
        <v>33</v>
      </c>
    </row>
    <row r="3" spans="1:17" x14ac:dyDescent="0.25">
      <c r="A3">
        <v>1</v>
      </c>
      <c r="B3" t="s">
        <v>12</v>
      </c>
      <c r="C3" s="3">
        <v>5.0915551832263404</v>
      </c>
      <c r="D3" s="3">
        <v>5.3344690687297467</v>
      </c>
      <c r="E3" s="3">
        <v>5.577382954233153</v>
      </c>
      <c r="G3" s="3">
        <f>E3-C3</f>
        <v>0.48582777100681263</v>
      </c>
      <c r="H3" s="3">
        <f>D3-C3</f>
        <v>0.24291388550340631</v>
      </c>
      <c r="I3" s="3">
        <f>E3-D3</f>
        <v>0.24291388550340631</v>
      </c>
      <c r="K3" s="4">
        <f>H3/D3</f>
        <v>4.5536656483275741E-2</v>
      </c>
      <c r="L3" s="4">
        <f>I3/E3</f>
        <v>4.3553381128157639E-2</v>
      </c>
      <c r="N3" s="3">
        <f>K3/0.2</f>
        <v>0.2276832824163787</v>
      </c>
      <c r="O3" s="3">
        <f>L3/0.2</f>
        <v>0.21776690564078818</v>
      </c>
      <c r="Q3" s="3">
        <f>MAX(N3:N6)</f>
        <v>0.2276832824163787</v>
      </c>
    </row>
    <row r="4" spans="1:17" x14ac:dyDescent="0.25">
      <c r="A4">
        <v>2</v>
      </c>
      <c r="B4" t="s">
        <v>12</v>
      </c>
      <c r="C4" s="3">
        <v>6.6334834414260877</v>
      </c>
      <c r="D4" s="3">
        <v>6.8053257529931779</v>
      </c>
      <c r="E4" s="3">
        <v>6.9771680645602681</v>
      </c>
      <c r="G4" s="3">
        <f t="shared" ref="G4:G62" si="0">E4-C4</f>
        <v>0.34368462313418036</v>
      </c>
      <c r="H4" s="3">
        <f t="shared" ref="H4:H6" si="1">D4-C4</f>
        <v>0.17184231156709018</v>
      </c>
      <c r="I4" s="3">
        <f t="shared" ref="I4:I6" si="2">E4-D4</f>
        <v>0.17184231156709018</v>
      </c>
      <c r="K4" s="4">
        <f t="shared" ref="K4:K6" si="3">H4/D4</f>
        <v>2.5251151495798565E-2</v>
      </c>
      <c r="L4" s="4">
        <f t="shared" ref="L4:L6" si="4">I4/E4</f>
        <v>2.4629234952780292E-2</v>
      </c>
      <c r="N4" s="3">
        <f t="shared" ref="N4:N6" si="5">K4/0.2</f>
        <v>0.12625575747899281</v>
      </c>
      <c r="O4" s="3">
        <f t="shared" ref="O4:O6" si="6">L4/0.2</f>
        <v>0.12314617476390145</v>
      </c>
    </row>
    <row r="5" spans="1:17" x14ac:dyDescent="0.25">
      <c r="A5">
        <v>3</v>
      </c>
      <c r="B5" t="s">
        <v>13</v>
      </c>
      <c r="C5" s="3">
        <v>4.0312721039985613</v>
      </c>
      <c r="D5" s="3">
        <v>4.0312721039985613</v>
      </c>
      <c r="E5" s="3">
        <v>4.0312721039985613</v>
      </c>
      <c r="G5" s="3">
        <f t="shared" si="0"/>
        <v>0</v>
      </c>
      <c r="H5" s="3">
        <f t="shared" si="1"/>
        <v>0</v>
      </c>
      <c r="I5" s="3">
        <f t="shared" si="2"/>
        <v>0</v>
      </c>
      <c r="K5" s="4">
        <f t="shared" si="3"/>
        <v>0</v>
      </c>
      <c r="L5" s="4">
        <f t="shared" si="4"/>
        <v>0</v>
      </c>
      <c r="N5" s="3">
        <f t="shared" si="5"/>
        <v>0</v>
      </c>
      <c r="O5" s="3">
        <f t="shared" si="6"/>
        <v>0</v>
      </c>
    </row>
    <row r="6" spans="1:17" x14ac:dyDescent="0.25">
      <c r="A6">
        <v>4</v>
      </c>
      <c r="B6" t="s">
        <v>13</v>
      </c>
      <c r="C6" s="3">
        <v>5.2339530881214253</v>
      </c>
      <c r="D6" s="3">
        <v>5.4768669736248317</v>
      </c>
      <c r="E6" s="3">
        <v>5.719780859128238</v>
      </c>
      <c r="G6" s="3">
        <f t="shared" si="0"/>
        <v>0.48582777100681263</v>
      </c>
      <c r="H6" s="3">
        <f t="shared" si="1"/>
        <v>0.24291388550340631</v>
      </c>
      <c r="I6" s="3">
        <f t="shared" si="2"/>
        <v>0.24291388550340631</v>
      </c>
      <c r="K6" s="4">
        <f t="shared" si="3"/>
        <v>4.4352708706130069E-2</v>
      </c>
      <c r="L6" s="4">
        <f t="shared" si="4"/>
        <v>4.2469089548376381E-2</v>
      </c>
      <c r="N6" s="3">
        <f t="shared" si="5"/>
        <v>0.22176354353065034</v>
      </c>
      <c r="O6" s="3">
        <f t="shared" si="6"/>
        <v>0.21234544774188188</v>
      </c>
    </row>
    <row r="7" spans="1:17" x14ac:dyDescent="0.25">
      <c r="G7" s="3"/>
      <c r="K7" s="4"/>
      <c r="L7" s="4"/>
      <c r="N7" s="3"/>
      <c r="O7" s="3"/>
    </row>
    <row r="8" spans="1:17" x14ac:dyDescent="0.25">
      <c r="A8" t="s">
        <v>14</v>
      </c>
      <c r="C8">
        <v>0.8</v>
      </c>
      <c r="D8">
        <v>1</v>
      </c>
      <c r="E8">
        <v>1.2</v>
      </c>
      <c r="G8" s="3"/>
      <c r="I8" t="s">
        <v>24</v>
      </c>
      <c r="K8" s="4"/>
      <c r="L8" s="4"/>
      <c r="N8" s="3"/>
      <c r="O8" s="3"/>
    </row>
    <row r="9" spans="1:17" x14ac:dyDescent="0.25">
      <c r="A9" t="s">
        <v>10</v>
      </c>
      <c r="B9" t="s">
        <v>11</v>
      </c>
      <c r="C9" t="s">
        <v>2</v>
      </c>
      <c r="D9" t="s">
        <v>2</v>
      </c>
      <c r="E9" t="s">
        <v>2</v>
      </c>
      <c r="G9" s="3"/>
      <c r="K9" s="4"/>
      <c r="L9" s="4"/>
      <c r="N9" s="3"/>
      <c r="O9" s="3"/>
    </row>
    <row r="10" spans="1:17" x14ac:dyDescent="0.25">
      <c r="A10">
        <v>1</v>
      </c>
      <c r="B10" t="s">
        <v>12</v>
      </c>
      <c r="C10" s="3">
        <v>5.3060805881037076</v>
      </c>
      <c r="D10" s="3">
        <v>5.3344690687297467</v>
      </c>
      <c r="E10" s="3">
        <v>5.3628575493557884</v>
      </c>
      <c r="G10" s="3">
        <f t="shared" si="0"/>
        <v>5.677696125208076E-2</v>
      </c>
      <c r="H10" s="3">
        <f>D10-C10</f>
        <v>2.8388480626039048E-2</v>
      </c>
      <c r="I10" s="3">
        <f>E10-D10</f>
        <v>2.8388480626041712E-2</v>
      </c>
      <c r="K10" s="4">
        <f>H10/D10</f>
        <v>5.3217068578483599E-3</v>
      </c>
      <c r="L10" s="4">
        <f>I10/E10</f>
        <v>5.2935362098983718E-3</v>
      </c>
      <c r="N10" s="3">
        <f>K10/0.2</f>
        <v>2.6608534289241797E-2</v>
      </c>
      <c r="O10" s="3">
        <f>L10/0.2</f>
        <v>2.6467681049491858E-2</v>
      </c>
    </row>
    <row r="11" spans="1:17" x14ac:dyDescent="0.25">
      <c r="A11">
        <v>2</v>
      </c>
      <c r="B11" t="s">
        <v>12</v>
      </c>
      <c r="C11" s="3">
        <v>6.7829862524894553</v>
      </c>
      <c r="D11" s="3">
        <v>6.8053257529931779</v>
      </c>
      <c r="E11" s="3">
        <v>6.8276652534968987</v>
      </c>
      <c r="G11" s="3">
        <f t="shared" si="0"/>
        <v>4.4679001007443375E-2</v>
      </c>
      <c r="H11" s="3">
        <f t="shared" ref="H11:H13" si="7">D11-C11</f>
        <v>2.2339500503722576E-2</v>
      </c>
      <c r="I11" s="3">
        <f t="shared" ref="I11:I13" si="8">E11-D11</f>
        <v>2.2339500503720799E-2</v>
      </c>
      <c r="K11" s="4">
        <f t="shared" ref="K11:K13" si="9">H11/D11</f>
        <v>3.2826496944539387E-3</v>
      </c>
      <c r="L11" s="4">
        <f t="shared" ref="L11:L13" si="10">I11/E11</f>
        <v>3.271909162840001E-3</v>
      </c>
      <c r="N11" s="3">
        <f t="shared" ref="N11:N13" si="11">K11/0.2</f>
        <v>1.6413248472269694E-2</v>
      </c>
      <c r="O11" s="3">
        <f t="shared" ref="O11:O13" si="12">L11/0.2</f>
        <v>1.6359545814200002E-2</v>
      </c>
    </row>
    <row r="12" spans="1:17" x14ac:dyDescent="0.25">
      <c r="A12">
        <v>3</v>
      </c>
      <c r="B12" t="s">
        <v>13</v>
      </c>
      <c r="C12" s="3">
        <v>4.0312721039985613</v>
      </c>
      <c r="D12" s="3">
        <v>4.0312721039985613</v>
      </c>
      <c r="E12" s="3">
        <v>4.0312721039985613</v>
      </c>
      <c r="G12" s="3">
        <f t="shared" si="0"/>
        <v>0</v>
      </c>
      <c r="H12" s="3">
        <f t="shared" si="7"/>
        <v>0</v>
      </c>
      <c r="I12" s="3">
        <f t="shared" si="8"/>
        <v>0</v>
      </c>
      <c r="K12" s="4">
        <f t="shared" si="9"/>
        <v>0</v>
      </c>
      <c r="L12" s="4">
        <f t="shared" si="10"/>
        <v>0</v>
      </c>
      <c r="N12" s="3">
        <f t="shared" si="11"/>
        <v>0</v>
      </c>
      <c r="O12" s="3">
        <f t="shared" si="12"/>
        <v>0</v>
      </c>
    </row>
    <row r="13" spans="1:17" x14ac:dyDescent="0.25">
      <c r="A13">
        <v>4</v>
      </c>
      <c r="B13" t="s">
        <v>13</v>
      </c>
      <c r="C13" s="3">
        <v>5.4484784929987917</v>
      </c>
      <c r="D13" s="3">
        <v>5.4768669736248317</v>
      </c>
      <c r="E13" s="3">
        <v>5.5052554542508716</v>
      </c>
      <c r="G13" s="3">
        <f t="shared" si="0"/>
        <v>5.6776961252079872E-2</v>
      </c>
      <c r="H13" s="3">
        <f t="shared" si="7"/>
        <v>2.8388480626039936E-2</v>
      </c>
      <c r="I13" s="3">
        <f t="shared" si="8"/>
        <v>2.8388480626039936E-2</v>
      </c>
      <c r="K13" s="4">
        <f t="shared" si="9"/>
        <v>5.1833430979338155E-3</v>
      </c>
      <c r="L13" s="4">
        <f t="shared" si="10"/>
        <v>5.1566145952627552E-3</v>
      </c>
      <c r="N13" s="3">
        <f t="shared" si="11"/>
        <v>2.5916715489669076E-2</v>
      </c>
      <c r="O13" s="3">
        <f t="shared" si="12"/>
        <v>2.5783072976313774E-2</v>
      </c>
    </row>
    <row r="14" spans="1:17" x14ac:dyDescent="0.25">
      <c r="G14" s="3"/>
      <c r="K14" s="4"/>
      <c r="L14" s="4"/>
      <c r="N14" s="3"/>
      <c r="O14" s="3"/>
    </row>
    <row r="15" spans="1:17" x14ac:dyDescent="0.25">
      <c r="A15" t="s">
        <v>15</v>
      </c>
      <c r="C15">
        <v>0.8</v>
      </c>
      <c r="D15">
        <v>1</v>
      </c>
      <c r="E15">
        <v>1.2</v>
      </c>
      <c r="G15" s="3"/>
      <c r="I15" t="s">
        <v>25</v>
      </c>
      <c r="K15" s="4"/>
      <c r="L15" s="4"/>
      <c r="N15" s="3"/>
      <c r="O15" s="3"/>
    </row>
    <row r="16" spans="1:17" x14ac:dyDescent="0.25">
      <c r="A16" t="s">
        <v>10</v>
      </c>
      <c r="B16" t="s">
        <v>11</v>
      </c>
      <c r="C16" t="s">
        <v>2</v>
      </c>
      <c r="D16" t="s">
        <v>2</v>
      </c>
      <c r="E16" t="s">
        <v>2</v>
      </c>
      <c r="G16" s="3"/>
      <c r="K16" s="4"/>
      <c r="L16" s="4"/>
      <c r="N16" s="3"/>
      <c r="O16" s="3"/>
    </row>
    <row r="17" spans="1:15" x14ac:dyDescent="0.25">
      <c r="A17">
        <v>1</v>
      </c>
      <c r="B17" t="s">
        <v>12</v>
      </c>
      <c r="C17" s="3">
        <v>5.3270514101562538</v>
      </c>
      <c r="D17" s="3">
        <v>5.3344690687297467</v>
      </c>
      <c r="E17" s="3">
        <v>5.3418867273032413</v>
      </c>
      <c r="G17" s="3">
        <f t="shared" si="0"/>
        <v>1.4835317146987492E-2</v>
      </c>
      <c r="H17" s="3">
        <f>D17-C17</f>
        <v>7.417658573492858E-3</v>
      </c>
      <c r="I17" s="3">
        <f>E17-D17</f>
        <v>7.4176585734946343E-3</v>
      </c>
      <c r="K17" s="4">
        <f>H17/D17</f>
        <v>1.3905148718500609E-3</v>
      </c>
      <c r="L17" s="4">
        <f>I17/E17</f>
        <v>1.3885840251126609E-3</v>
      </c>
      <c r="N17" s="3">
        <f>K17/0.2</f>
        <v>6.9525743592503044E-3</v>
      </c>
      <c r="O17" s="3">
        <f>L17/0.2</f>
        <v>6.9429201255633037E-3</v>
      </c>
    </row>
    <row r="18" spans="1:15" x14ac:dyDescent="0.25">
      <c r="A18">
        <v>2</v>
      </c>
      <c r="B18" t="s">
        <v>12</v>
      </c>
      <c r="C18" s="3">
        <v>6.7976972858279323</v>
      </c>
      <c r="D18" s="3">
        <v>6.8053257529931779</v>
      </c>
      <c r="E18" s="3">
        <v>6.8127477284019022</v>
      </c>
      <c r="G18" s="3">
        <f t="shared" si="0"/>
        <v>1.5050442573969924E-2</v>
      </c>
      <c r="H18" s="3">
        <f t="shared" ref="H18:H20" si="13">D18-C18</f>
        <v>7.6284671652455671E-3</v>
      </c>
      <c r="I18" s="3">
        <f t="shared" ref="I18:I20" si="14">E18-D18</f>
        <v>7.4219754087243572E-3</v>
      </c>
      <c r="K18" s="4">
        <f t="shared" ref="K18:K20" si="15">H18/D18</f>
        <v>1.1209554754804129E-3</v>
      </c>
      <c r="L18" s="4">
        <f t="shared" ref="L18:L20" si="16">I18/E18</f>
        <v>1.089424664556802E-3</v>
      </c>
      <c r="N18" s="3">
        <f t="shared" ref="N18:N20" si="17">K18/0.2</f>
        <v>5.6047773774020645E-3</v>
      </c>
      <c r="O18" s="3">
        <f t="shared" ref="O18:O20" si="18">L18/0.2</f>
        <v>5.4471233227840095E-3</v>
      </c>
    </row>
    <row r="19" spans="1:15" x14ac:dyDescent="0.25">
      <c r="A19">
        <v>3</v>
      </c>
      <c r="B19" t="s">
        <v>13</v>
      </c>
      <c r="C19" s="3">
        <v>4.0240862472554886</v>
      </c>
      <c r="D19" s="3">
        <v>4.0312721039985613</v>
      </c>
      <c r="E19" s="3">
        <v>4.038457960741634</v>
      </c>
      <c r="G19" s="3">
        <f t="shared" si="0"/>
        <v>1.437171348614541E-2</v>
      </c>
      <c r="H19" s="3">
        <f t="shared" si="13"/>
        <v>7.1858567430727049E-3</v>
      </c>
      <c r="I19" s="3">
        <f t="shared" si="14"/>
        <v>7.1858567430727049E-3</v>
      </c>
      <c r="K19" s="4">
        <f t="shared" si="15"/>
        <v>1.7825283329163408E-3</v>
      </c>
      <c r="L19" s="4">
        <f t="shared" si="16"/>
        <v>1.7793565793992007E-3</v>
      </c>
      <c r="N19" s="3">
        <f t="shared" si="17"/>
        <v>8.9126416645817028E-3</v>
      </c>
      <c r="O19" s="3">
        <f t="shared" si="18"/>
        <v>8.8967828969960024E-3</v>
      </c>
    </row>
    <row r="20" spans="1:15" x14ac:dyDescent="0.25">
      <c r="A20">
        <v>4</v>
      </c>
      <c r="B20" t="s">
        <v>13</v>
      </c>
      <c r="C20" s="3">
        <v>5.4688311768368809</v>
      </c>
      <c r="D20" s="3">
        <v>5.4768669736248317</v>
      </c>
      <c r="E20" s="3">
        <v>5.4849027704127833</v>
      </c>
      <c r="G20" s="3">
        <f t="shared" si="0"/>
        <v>1.6071593575902376E-2</v>
      </c>
      <c r="H20" s="3">
        <f t="shared" si="13"/>
        <v>8.0357967879507441E-3</v>
      </c>
      <c r="I20" s="3">
        <f t="shared" si="14"/>
        <v>8.0357967879516323E-3</v>
      </c>
      <c r="K20" s="4">
        <f t="shared" si="15"/>
        <v>1.4672251173251155E-3</v>
      </c>
      <c r="L20" s="4">
        <f t="shared" si="16"/>
        <v>1.4650755217210302E-3</v>
      </c>
      <c r="N20" s="3">
        <f t="shared" si="17"/>
        <v>7.3361255866255769E-3</v>
      </c>
      <c r="O20" s="3">
        <f t="shared" si="18"/>
        <v>7.3253776086051508E-3</v>
      </c>
    </row>
    <row r="21" spans="1:15" x14ac:dyDescent="0.25">
      <c r="G21" s="3"/>
      <c r="K21" s="4"/>
      <c r="L21" s="4"/>
      <c r="N21" s="3"/>
      <c r="O21" s="3"/>
    </row>
    <row r="22" spans="1:15" x14ac:dyDescent="0.25">
      <c r="A22" t="s">
        <v>16</v>
      </c>
      <c r="C22">
        <v>0.8</v>
      </c>
      <c r="D22">
        <v>1</v>
      </c>
      <c r="E22">
        <v>1.2</v>
      </c>
      <c r="G22" s="3"/>
      <c r="I22" t="s">
        <v>26</v>
      </c>
      <c r="K22" s="4"/>
      <c r="L22" s="4"/>
      <c r="N22" s="3"/>
      <c r="O22" s="3"/>
    </row>
    <row r="23" spans="1:15" x14ac:dyDescent="0.25">
      <c r="A23" t="s">
        <v>10</v>
      </c>
      <c r="B23" t="s">
        <v>11</v>
      </c>
      <c r="C23" t="s">
        <v>2</v>
      </c>
      <c r="D23" t="s">
        <v>2</v>
      </c>
      <c r="E23" t="s">
        <v>2</v>
      </c>
      <c r="G23" s="3"/>
      <c r="K23" s="4"/>
      <c r="L23" s="4"/>
      <c r="N23" s="3"/>
      <c r="O23" s="3"/>
    </row>
    <row r="24" spans="1:15" x14ac:dyDescent="0.25">
      <c r="A24">
        <v>1</v>
      </c>
      <c r="B24" t="s">
        <v>12</v>
      </c>
      <c r="C24" s="3">
        <v>5.3344235849425461</v>
      </c>
      <c r="D24" s="3">
        <v>5.3344690687297467</v>
      </c>
      <c r="E24" s="3">
        <v>5.3345145525169482</v>
      </c>
      <c r="G24" s="3">
        <f t="shared" si="0"/>
        <v>9.096757440207881E-5</v>
      </c>
      <c r="H24" s="3">
        <f>D24-C24</f>
        <v>4.5483787200595316E-5</v>
      </c>
      <c r="I24" s="3">
        <f>E24-D24</f>
        <v>4.5483787201483494E-5</v>
      </c>
      <c r="K24" s="4">
        <f>H24/D24</f>
        <v>8.5263944011256579E-6</v>
      </c>
      <c r="L24" s="4">
        <f>I24/E24</f>
        <v>8.5263217025105281E-6</v>
      </c>
      <c r="N24" s="3">
        <f>K24/0.2</f>
        <v>4.2631972005628288E-5</v>
      </c>
      <c r="O24" s="3">
        <f>L24/0.2</f>
        <v>4.2631608512552635E-5</v>
      </c>
    </row>
    <row r="25" spans="1:15" x14ac:dyDescent="0.25">
      <c r="A25">
        <v>2</v>
      </c>
      <c r="B25" t="s">
        <v>12</v>
      </c>
      <c r="C25" s="3">
        <v>6.8032451967416057</v>
      </c>
      <c r="D25" s="3">
        <v>6.8053257529931779</v>
      </c>
      <c r="E25" s="3">
        <v>6.8065999827675148</v>
      </c>
      <c r="G25" s="3">
        <f t="shared" si="0"/>
        <v>3.3547860259091067E-3</v>
      </c>
      <c r="H25" s="3">
        <f t="shared" ref="H25:H27" si="19">D25-C25</f>
        <v>2.0805562515722187E-3</v>
      </c>
      <c r="I25" s="3">
        <f t="shared" ref="I25:I27" si="20">E25-D25</f>
        <v>1.274229774336888E-3</v>
      </c>
      <c r="K25" s="4">
        <f t="shared" ref="K25:K27" si="21">H25/D25</f>
        <v>3.0572471136405637E-4</v>
      </c>
      <c r="L25" s="4">
        <f t="shared" ref="L25:L27" si="22">I25/E25</f>
        <v>1.872050329919337E-4</v>
      </c>
      <c r="N25" s="3">
        <f t="shared" ref="N25:N27" si="23">K25/0.2</f>
        <v>1.5286235568202817E-3</v>
      </c>
      <c r="O25" s="3">
        <f t="shared" ref="O25:O27" si="24">L25/0.2</f>
        <v>9.3602516495966848E-4</v>
      </c>
    </row>
    <row r="26" spans="1:15" x14ac:dyDescent="0.25">
      <c r="A26">
        <v>3</v>
      </c>
      <c r="B26" t="s">
        <v>13</v>
      </c>
      <c r="C26" s="3">
        <v>4.0312573886556438</v>
      </c>
      <c r="D26" s="3">
        <v>4.0312721039985613</v>
      </c>
      <c r="E26" s="3">
        <v>4.0312868193414797</v>
      </c>
      <c r="G26" s="3">
        <f t="shared" si="0"/>
        <v>2.9430685835940551E-5</v>
      </c>
      <c r="H26" s="3">
        <f t="shared" si="19"/>
        <v>1.4715342917526186E-5</v>
      </c>
      <c r="I26" s="3">
        <f t="shared" si="20"/>
        <v>1.4715342918414365E-5</v>
      </c>
      <c r="K26" s="4">
        <f t="shared" si="21"/>
        <v>3.6502976077775169E-6</v>
      </c>
      <c r="L26" s="4">
        <f t="shared" si="22"/>
        <v>3.650284283373851E-6</v>
      </c>
      <c r="N26" s="3">
        <f t="shared" si="23"/>
        <v>1.8251488038887584E-5</v>
      </c>
      <c r="O26" s="3">
        <f t="shared" si="24"/>
        <v>1.8251421416869254E-5</v>
      </c>
    </row>
    <row r="27" spans="1:15" x14ac:dyDescent="0.25">
      <c r="A27">
        <v>4</v>
      </c>
      <c r="B27" t="s">
        <v>13</v>
      </c>
      <c r="C27" s="3">
        <v>5.4768576093157018</v>
      </c>
      <c r="D27" s="3">
        <v>5.4768669736248317</v>
      </c>
      <c r="E27" s="3">
        <v>5.4768763379339616</v>
      </c>
      <c r="G27" s="3">
        <f t="shared" si="0"/>
        <v>1.8728618259800101E-5</v>
      </c>
      <c r="H27" s="3">
        <f t="shared" si="19"/>
        <v>9.3643091299000503E-6</v>
      </c>
      <c r="I27" s="3">
        <f t="shared" si="20"/>
        <v>9.3643091299000503E-6</v>
      </c>
      <c r="K27" s="4">
        <f t="shared" si="21"/>
        <v>1.7097930577821462E-6</v>
      </c>
      <c r="L27" s="4">
        <f t="shared" si="22"/>
        <v>1.7097901343948441E-6</v>
      </c>
      <c r="N27" s="3">
        <f t="shared" si="23"/>
        <v>8.5489652889107308E-6</v>
      </c>
      <c r="O27" s="3">
        <f t="shared" si="24"/>
        <v>8.5489506719742193E-6</v>
      </c>
    </row>
    <row r="28" spans="1:15" x14ac:dyDescent="0.25">
      <c r="G28" s="3"/>
      <c r="K28" s="4"/>
      <c r="L28" s="4"/>
      <c r="N28" s="3"/>
      <c r="O28" s="3"/>
    </row>
    <row r="29" spans="1:15" x14ac:dyDescent="0.25">
      <c r="A29" t="s">
        <v>17</v>
      </c>
      <c r="C29">
        <v>0.8</v>
      </c>
      <c r="D29">
        <v>1</v>
      </c>
      <c r="E29">
        <v>1.2</v>
      </c>
      <c r="G29" s="3"/>
      <c r="I29" t="s">
        <v>27</v>
      </c>
      <c r="K29" s="4"/>
      <c r="L29" s="4"/>
      <c r="N29" s="3"/>
      <c r="O29" s="3"/>
    </row>
    <row r="30" spans="1:15" x14ac:dyDescent="0.25">
      <c r="A30" t="s">
        <v>10</v>
      </c>
      <c r="B30" t="s">
        <v>11</v>
      </c>
      <c r="C30" t="s">
        <v>2</v>
      </c>
      <c r="D30" t="s">
        <v>2</v>
      </c>
      <c r="E30" t="s">
        <v>2</v>
      </c>
      <c r="G30" s="3"/>
      <c r="K30" s="4"/>
      <c r="L30" s="4"/>
      <c r="N30" s="3"/>
      <c r="O30" s="3"/>
    </row>
    <row r="31" spans="1:15" x14ac:dyDescent="0.25">
      <c r="A31">
        <v>1</v>
      </c>
      <c r="B31" t="s">
        <v>12</v>
      </c>
      <c r="C31" s="3">
        <v>5.3323856716854401</v>
      </c>
      <c r="D31" s="3">
        <v>5.3344690687297467</v>
      </c>
      <c r="E31" s="3">
        <v>5.3365524657740551</v>
      </c>
      <c r="G31" s="3">
        <f t="shared" si="0"/>
        <v>4.1667940886149779E-3</v>
      </c>
      <c r="H31" s="3">
        <f>D31-C31</f>
        <v>2.0833970443066008E-3</v>
      </c>
      <c r="I31" s="3">
        <f>E31-D31</f>
        <v>2.0833970443083771E-3</v>
      </c>
      <c r="K31" s="4">
        <f>H31/D31</f>
        <v>3.9055377722954968E-4</v>
      </c>
      <c r="L31" s="4">
        <f>I31/E31</f>
        <v>3.9040130452576465E-4</v>
      </c>
      <c r="N31" s="3">
        <f>K31/0.2</f>
        <v>1.9527688861477482E-3</v>
      </c>
      <c r="O31" s="3">
        <f>L31/0.2</f>
        <v>1.9520065226288231E-3</v>
      </c>
    </row>
    <row r="32" spans="1:15" x14ac:dyDescent="0.25">
      <c r="A32">
        <v>2</v>
      </c>
      <c r="B32" t="s">
        <v>12</v>
      </c>
      <c r="C32" s="3">
        <v>6.8034782122180371</v>
      </c>
      <c r="D32" s="3">
        <v>6.8053257529931779</v>
      </c>
      <c r="E32" s="3">
        <v>6.8071732937683169</v>
      </c>
      <c r="G32" s="3">
        <f t="shared" si="0"/>
        <v>3.6950815502798662E-3</v>
      </c>
      <c r="H32" s="3">
        <f t="shared" ref="H32:H34" si="25">D32-C32</f>
        <v>1.8475407751408213E-3</v>
      </c>
      <c r="I32" s="3">
        <f t="shared" ref="I32:I34" si="26">E32-D32</f>
        <v>1.8475407751390449E-3</v>
      </c>
      <c r="K32" s="4">
        <f t="shared" ref="K32:K34" si="27">H32/D32</f>
        <v>2.7148454639782966E-4</v>
      </c>
      <c r="L32" s="4">
        <f t="shared" ref="L32:L34" si="28">I32/E32</f>
        <v>2.7141086254266384E-4</v>
      </c>
      <c r="N32" s="3">
        <f t="shared" ref="N32:N34" si="29">K32/0.2</f>
        <v>1.3574227319891482E-3</v>
      </c>
      <c r="O32" s="3">
        <f t="shared" ref="O32:O34" si="30">L32/0.2</f>
        <v>1.3570543127133191E-3</v>
      </c>
    </row>
    <row r="33" spans="1:15" x14ac:dyDescent="0.25">
      <c r="A33">
        <v>3</v>
      </c>
      <c r="B33" t="s">
        <v>13</v>
      </c>
      <c r="C33" s="3">
        <v>4.0291100881978661</v>
      </c>
      <c r="D33" s="3">
        <v>4.0312721039985613</v>
      </c>
      <c r="E33" s="3">
        <v>4.0334341197992583</v>
      </c>
      <c r="G33" s="3">
        <f t="shared" si="0"/>
        <v>4.3240316013921642E-3</v>
      </c>
      <c r="H33" s="3">
        <f t="shared" si="25"/>
        <v>2.1620158006951939E-3</v>
      </c>
      <c r="I33" s="3">
        <f t="shared" si="26"/>
        <v>2.1620158006969703E-3</v>
      </c>
      <c r="K33" s="4">
        <f t="shared" si="27"/>
        <v>5.3631105639103879E-4</v>
      </c>
      <c r="L33" s="4">
        <f t="shared" si="28"/>
        <v>5.360235810184927E-4</v>
      </c>
      <c r="N33" s="3">
        <f t="shared" si="29"/>
        <v>2.681555281955194E-3</v>
      </c>
      <c r="O33" s="3">
        <f t="shared" si="30"/>
        <v>2.6801179050924633E-3</v>
      </c>
    </row>
    <row r="34" spans="1:15" x14ac:dyDescent="0.25">
      <c r="A34">
        <v>4</v>
      </c>
      <c r="B34" t="s">
        <v>13</v>
      </c>
      <c r="C34" s="3">
        <v>5.4746263390677461</v>
      </c>
      <c r="D34" s="3">
        <v>5.4768669736248317</v>
      </c>
      <c r="E34" s="3">
        <v>5.4791076081819163</v>
      </c>
      <c r="G34" s="3">
        <f t="shared" si="0"/>
        <v>4.4812691141702388E-3</v>
      </c>
      <c r="H34" s="3">
        <f t="shared" si="25"/>
        <v>2.2406345570855635E-3</v>
      </c>
      <c r="I34" s="3">
        <f t="shared" si="26"/>
        <v>2.2406345570846753E-3</v>
      </c>
      <c r="K34" s="4">
        <f t="shared" si="27"/>
        <v>4.0910881492573718E-4</v>
      </c>
      <c r="L34" s="4">
        <f t="shared" si="28"/>
        <v>4.0894151334767547E-4</v>
      </c>
      <c r="N34" s="3">
        <f t="shared" si="29"/>
        <v>2.0455440746286859E-3</v>
      </c>
      <c r="O34" s="3">
        <f t="shared" si="30"/>
        <v>2.0447075667383774E-3</v>
      </c>
    </row>
    <row r="35" spans="1:15" x14ac:dyDescent="0.25">
      <c r="G35" s="3"/>
      <c r="K35" s="4"/>
      <c r="L35" s="4"/>
      <c r="N35" s="3"/>
      <c r="O35" s="3"/>
    </row>
    <row r="36" spans="1:15" x14ac:dyDescent="0.25">
      <c r="A36" t="s">
        <v>18</v>
      </c>
      <c r="C36">
        <v>0.8</v>
      </c>
      <c r="D36">
        <v>1</v>
      </c>
      <c r="E36">
        <v>1.2</v>
      </c>
      <c r="G36" s="3"/>
      <c r="K36" s="4"/>
      <c r="L36" s="4"/>
      <c r="N36" s="3"/>
      <c r="O36" s="3"/>
    </row>
    <row r="37" spans="1:15" x14ac:dyDescent="0.25">
      <c r="A37" t="s">
        <v>10</v>
      </c>
      <c r="B37" t="s">
        <v>11</v>
      </c>
      <c r="C37" t="s">
        <v>2</v>
      </c>
      <c r="D37" t="s">
        <v>2</v>
      </c>
      <c r="E37" t="s">
        <v>2</v>
      </c>
      <c r="G37" s="3"/>
      <c r="K37" s="4"/>
      <c r="L37" s="4"/>
      <c r="N37" s="3"/>
      <c r="O37" s="3"/>
    </row>
    <row r="38" spans="1:15" x14ac:dyDescent="0.25">
      <c r="A38">
        <v>1</v>
      </c>
      <c r="B38" t="s">
        <v>12</v>
      </c>
      <c r="C38" s="3">
        <v>5.3344459981239609</v>
      </c>
      <c r="D38" s="3">
        <v>5.3344690687297467</v>
      </c>
      <c r="E38" s="3">
        <v>5.3344921393355342</v>
      </c>
      <c r="G38" s="3">
        <f t="shared" si="0"/>
        <v>4.6141211573313967E-5</v>
      </c>
      <c r="H38" s="3">
        <f>D38-C38</f>
        <v>2.3070605785768805E-5</v>
      </c>
      <c r="I38" s="3">
        <f>E38-D38</f>
        <v>2.3070605787545162E-5</v>
      </c>
      <c r="K38" s="4">
        <f>H38/D38</f>
        <v>4.324817613247951E-6</v>
      </c>
      <c r="L38" s="4">
        <f>I38/E38</f>
        <v>4.3247989096144477E-6</v>
      </c>
      <c r="N38" s="3">
        <f>K38/0.2</f>
        <v>2.1624088066239754E-5</v>
      </c>
      <c r="O38" s="3">
        <f>L38/0.2</f>
        <v>2.1623994548072237E-5</v>
      </c>
    </row>
    <row r="39" spans="1:15" x14ac:dyDescent="0.25">
      <c r="A39">
        <v>2</v>
      </c>
      <c r="B39" t="s">
        <v>12</v>
      </c>
      <c r="C39" s="3">
        <v>6.8053049442114872</v>
      </c>
      <c r="D39" s="3">
        <v>6.8053257529931779</v>
      </c>
      <c r="E39" s="3">
        <v>6.8053465617748667</v>
      </c>
      <c r="G39" s="3">
        <f t="shared" si="0"/>
        <v>4.1617563379503508E-5</v>
      </c>
      <c r="H39" s="3">
        <f t="shared" ref="H39:H41" si="31">D39-C39</f>
        <v>2.0808781690639933E-5</v>
      </c>
      <c r="I39" s="3">
        <f t="shared" ref="I39:I41" si="32">E39-D39</f>
        <v>2.0808781688863576E-5</v>
      </c>
      <c r="K39" s="4">
        <f t="shared" ref="K39:K41" si="33">H39/D39</f>
        <v>3.0577201512341465E-6</v>
      </c>
      <c r="L39" s="4">
        <f t="shared" ref="L39:L41" si="34">I39/E39</f>
        <v>3.057710801349189E-6</v>
      </c>
      <c r="N39" s="3">
        <f t="shared" ref="N39:N41" si="35">K39/0.2</f>
        <v>1.5288600756170732E-5</v>
      </c>
      <c r="O39" s="3">
        <f t="shared" ref="O39:O41" si="36">L39/0.2</f>
        <v>1.5288554006745945E-5</v>
      </c>
    </row>
    <row r="40" spans="1:15" x14ac:dyDescent="0.25">
      <c r="A40">
        <v>3</v>
      </c>
      <c r="B40" t="s">
        <v>13</v>
      </c>
      <c r="C40" s="3">
        <v>4.0312481286631368</v>
      </c>
      <c r="D40" s="3">
        <v>4.0312721039985613</v>
      </c>
      <c r="E40" s="3">
        <v>4.0312960793339867</v>
      </c>
      <c r="G40" s="3">
        <f t="shared" si="0"/>
        <v>4.7950670849949972E-5</v>
      </c>
      <c r="H40" s="3">
        <f t="shared" si="31"/>
        <v>2.3975335424530897E-5</v>
      </c>
      <c r="I40" s="3">
        <f t="shared" si="32"/>
        <v>2.3975335425419075E-5</v>
      </c>
      <c r="K40" s="4">
        <f t="shared" si="33"/>
        <v>5.9473374175735009E-6</v>
      </c>
      <c r="L40" s="4">
        <f t="shared" si="34"/>
        <v>5.9473020471818225E-6</v>
      </c>
      <c r="N40" s="3">
        <f t="shared" si="35"/>
        <v>2.9736687087867502E-5</v>
      </c>
      <c r="O40" s="3">
        <f t="shared" si="36"/>
        <v>2.9736510235909111E-5</v>
      </c>
    </row>
    <row r="41" spans="1:15" x14ac:dyDescent="0.25">
      <c r="A41">
        <v>4</v>
      </c>
      <c r="B41" t="s">
        <v>13</v>
      </c>
      <c r="C41" s="3">
        <v>5.4768420935597666</v>
      </c>
      <c r="D41" s="3">
        <v>5.4768669736248317</v>
      </c>
      <c r="E41" s="3">
        <v>5.4768918536898958</v>
      </c>
      <c r="G41" s="3">
        <f t="shared" si="0"/>
        <v>4.9760130129250513E-5</v>
      </c>
      <c r="H41" s="3">
        <f t="shared" si="31"/>
        <v>2.4880065065069346E-5</v>
      </c>
      <c r="I41" s="3">
        <f t="shared" si="32"/>
        <v>2.4880065064181167E-5</v>
      </c>
      <c r="K41" s="4">
        <f t="shared" si="33"/>
        <v>4.5427550431451548E-6</v>
      </c>
      <c r="L41" s="4">
        <f t="shared" si="34"/>
        <v>4.5427344064533517E-6</v>
      </c>
      <c r="N41" s="3">
        <f t="shared" si="35"/>
        <v>2.2713775215725774E-5</v>
      </c>
      <c r="O41" s="3">
        <f t="shared" si="36"/>
        <v>2.2713672032266757E-5</v>
      </c>
    </row>
    <row r="42" spans="1:15" x14ac:dyDescent="0.25">
      <c r="G42" s="3"/>
      <c r="K42" s="5"/>
      <c r="L42" s="5"/>
      <c r="N42" s="3"/>
      <c r="O42" s="3"/>
    </row>
    <row r="43" spans="1:15" x14ac:dyDescent="0.25">
      <c r="A43" t="s">
        <v>19</v>
      </c>
      <c r="C43">
        <v>0.8</v>
      </c>
      <c r="D43">
        <v>1</v>
      </c>
      <c r="E43">
        <v>1.2</v>
      </c>
      <c r="G43" s="3"/>
      <c r="I43" t="s">
        <v>28</v>
      </c>
      <c r="K43" s="5"/>
      <c r="L43" s="5"/>
      <c r="N43" s="3"/>
      <c r="O43" s="3"/>
    </row>
    <row r="44" spans="1:15" x14ac:dyDescent="0.25">
      <c r="A44" t="s">
        <v>10</v>
      </c>
      <c r="B44" t="s">
        <v>11</v>
      </c>
      <c r="C44" t="s">
        <v>2</v>
      </c>
      <c r="D44" t="s">
        <v>2</v>
      </c>
      <c r="E44" t="s">
        <v>2</v>
      </c>
      <c r="G44" s="3"/>
      <c r="K44" s="5"/>
      <c r="L44" s="5"/>
      <c r="N44" s="3"/>
      <c r="O44" s="3"/>
    </row>
    <row r="45" spans="1:15" x14ac:dyDescent="0.25">
      <c r="A45">
        <v>1</v>
      </c>
      <c r="B45" t="s">
        <v>12</v>
      </c>
      <c r="C45" s="3">
        <v>5.3330376945612166</v>
      </c>
      <c r="D45" s="3">
        <v>5.3344690687297467</v>
      </c>
      <c r="E45" s="3">
        <v>5.3359004428982777</v>
      </c>
      <c r="G45" s="3">
        <f t="shared" si="0"/>
        <v>2.8627483370611273E-3</v>
      </c>
      <c r="H45" s="3">
        <f>D45-C45</f>
        <v>1.4313741685301196E-3</v>
      </c>
      <c r="I45" s="3">
        <f>E45-D45</f>
        <v>1.4313741685310077E-3</v>
      </c>
      <c r="K45" s="4">
        <f>H45/D45</f>
        <v>2.683255165768467E-4</v>
      </c>
      <c r="L45" s="4">
        <f>I45/E45</f>
        <v>2.6825353730804141E-4</v>
      </c>
      <c r="N45" s="3">
        <f>K45/0.2</f>
        <v>1.3416275828842335E-3</v>
      </c>
      <c r="O45" s="3">
        <f>L45/0.2</f>
        <v>1.341267686540207E-3</v>
      </c>
    </row>
    <row r="46" spans="1:15" x14ac:dyDescent="0.25">
      <c r="A46">
        <v>2</v>
      </c>
      <c r="B46" t="s">
        <v>12</v>
      </c>
      <c r="C46" s="3">
        <v>6.7899099042422932</v>
      </c>
      <c r="D46" s="3">
        <v>6.8053257529931779</v>
      </c>
      <c r="E46" s="3">
        <v>6.8204035361756601</v>
      </c>
      <c r="G46" s="3">
        <f t="shared" si="0"/>
        <v>3.0493631933366849E-2</v>
      </c>
      <c r="H46" s="3">
        <f t="shared" ref="H46:H48" si="37">D46-C46</f>
        <v>1.5415848750884642E-2</v>
      </c>
      <c r="I46" s="3">
        <f t="shared" ref="I46:I48" si="38">E46-D46</f>
        <v>1.5077783182482207E-2</v>
      </c>
      <c r="K46" s="4">
        <f t="shared" ref="K46:K48" si="39">H46/D46</f>
        <v>2.2652624298115792E-3</v>
      </c>
      <c r="L46" s="4">
        <f t="shared" ref="L46:L48" si="40">I46/E46</f>
        <v>2.2106878431032879E-3</v>
      </c>
      <c r="N46" s="3">
        <f t="shared" ref="N46:N48" si="41">K46/0.2</f>
        <v>1.1326312149057896E-2</v>
      </c>
      <c r="O46" s="3">
        <f t="shared" ref="O46:O48" si="42">L46/0.2</f>
        <v>1.105343921551644E-2</v>
      </c>
    </row>
    <row r="47" spans="1:15" x14ac:dyDescent="0.25">
      <c r="A47">
        <v>3</v>
      </c>
      <c r="B47" t="s">
        <v>13</v>
      </c>
      <c r="C47" s="3">
        <v>4.0312721039985613</v>
      </c>
      <c r="D47" s="3">
        <v>4.0312721039985613</v>
      </c>
      <c r="E47" s="3">
        <v>4.0312721039985613</v>
      </c>
      <c r="G47" s="3">
        <f t="shared" si="0"/>
        <v>0</v>
      </c>
      <c r="H47" s="3">
        <f t="shared" si="37"/>
        <v>0</v>
      </c>
      <c r="I47" s="3">
        <f t="shared" si="38"/>
        <v>0</v>
      </c>
      <c r="K47" s="4">
        <f t="shared" si="39"/>
        <v>0</v>
      </c>
      <c r="L47" s="4">
        <f t="shared" si="40"/>
        <v>0</v>
      </c>
      <c r="N47" s="3">
        <f t="shared" si="41"/>
        <v>0</v>
      </c>
      <c r="O47" s="3">
        <f t="shared" si="42"/>
        <v>0</v>
      </c>
    </row>
    <row r="48" spans="1:15" x14ac:dyDescent="0.25">
      <c r="A48">
        <v>4</v>
      </c>
      <c r="B48" t="s">
        <v>13</v>
      </c>
      <c r="C48" s="3">
        <v>5.4768669736248317</v>
      </c>
      <c r="D48" s="3">
        <v>5.4768669736248317</v>
      </c>
      <c r="E48" s="3">
        <v>5.4768669736248317</v>
      </c>
      <c r="G48" s="3">
        <f t="shared" si="0"/>
        <v>0</v>
      </c>
      <c r="H48" s="3">
        <f t="shared" si="37"/>
        <v>0</v>
      </c>
      <c r="I48" s="3">
        <f t="shared" si="38"/>
        <v>0</v>
      </c>
      <c r="K48" s="4">
        <f t="shared" si="39"/>
        <v>0</v>
      </c>
      <c r="L48" s="4">
        <f t="shared" si="40"/>
        <v>0</v>
      </c>
      <c r="N48" s="3">
        <f t="shared" si="41"/>
        <v>0</v>
      </c>
      <c r="O48" s="3">
        <f t="shared" si="42"/>
        <v>0</v>
      </c>
    </row>
    <row r="49" spans="1:15" x14ac:dyDescent="0.25">
      <c r="G49" s="3"/>
      <c r="K49" s="5"/>
      <c r="L49" s="5"/>
      <c r="N49" s="3"/>
      <c r="O49" s="3"/>
    </row>
    <row r="50" spans="1:15" x14ac:dyDescent="0.25">
      <c r="A50" t="s">
        <v>20</v>
      </c>
      <c r="C50">
        <v>0.8</v>
      </c>
      <c r="D50">
        <v>1</v>
      </c>
      <c r="E50">
        <v>1.2</v>
      </c>
      <c r="G50" s="3"/>
      <c r="I50" t="s">
        <v>29</v>
      </c>
      <c r="K50" s="5"/>
      <c r="L50" s="5"/>
      <c r="N50" s="3"/>
      <c r="O50" s="3"/>
    </row>
    <row r="51" spans="1:15" x14ac:dyDescent="0.25">
      <c r="A51" t="s">
        <v>10</v>
      </c>
      <c r="B51" t="s">
        <v>11</v>
      </c>
      <c r="C51" t="s">
        <v>2</v>
      </c>
      <c r="D51" t="s">
        <v>2</v>
      </c>
      <c r="E51" t="s">
        <v>2</v>
      </c>
      <c r="G51" s="3"/>
      <c r="K51" s="5"/>
      <c r="L51" s="5"/>
      <c r="N51" s="3"/>
      <c r="O51" s="3"/>
    </row>
    <row r="52" spans="1:15" x14ac:dyDescent="0.25">
      <c r="A52">
        <v>1</v>
      </c>
      <c r="B52" t="s">
        <v>12</v>
      </c>
      <c r="C52" s="3">
        <v>5.3331660538662424</v>
      </c>
      <c r="D52" s="3">
        <v>5.3344690687297467</v>
      </c>
      <c r="E52" s="3">
        <v>5.3357720835932536</v>
      </c>
      <c r="G52" s="3">
        <f t="shared" si="0"/>
        <v>2.6060297270111832E-3</v>
      </c>
      <c r="H52" s="3">
        <f>D52-C52</f>
        <v>1.3030148635042593E-3</v>
      </c>
      <c r="I52" s="3">
        <f>E52-D52</f>
        <v>1.3030148635069239E-3</v>
      </c>
      <c r="K52" s="4">
        <f>H52/D52</f>
        <v>2.4426327094901229E-4</v>
      </c>
      <c r="L52" s="4">
        <f>I52/E52</f>
        <v>2.442036209742749E-4</v>
      </c>
      <c r="N52" s="3">
        <f>K52/0.2</f>
        <v>1.2213163547450613E-3</v>
      </c>
      <c r="O52" s="3">
        <f>L52/0.2</f>
        <v>1.2210181048713743E-3</v>
      </c>
    </row>
    <row r="53" spans="1:15" x14ac:dyDescent="0.25">
      <c r="A53">
        <v>2</v>
      </c>
      <c r="B53" t="s">
        <v>12</v>
      </c>
      <c r="C53" s="3">
        <v>6.7918051566316731</v>
      </c>
      <c r="D53" s="3">
        <v>6.8053257529931779</v>
      </c>
      <c r="E53" s="3">
        <v>6.8185872526358366</v>
      </c>
      <c r="G53" s="3">
        <f t="shared" si="0"/>
        <v>2.6782096004163591E-2</v>
      </c>
      <c r="H53" s="3">
        <f t="shared" ref="H53:H55" si="43">D53-C53</f>
        <v>1.3520596361504822E-2</v>
      </c>
      <c r="I53" s="3">
        <f t="shared" ref="I53:I55" si="44">E53-D53</f>
        <v>1.3261499642658769E-2</v>
      </c>
      <c r="K53" s="4">
        <f t="shared" ref="K53:K55" si="45">H53/D53</f>
        <v>1.9867669605026731E-3</v>
      </c>
      <c r="L53" s="4">
        <f t="shared" ref="L53:L55" si="46">I53/E53</f>
        <v>1.9449042963455986E-3</v>
      </c>
      <c r="N53" s="3">
        <f t="shared" ref="N53:N55" si="47">K53/0.2</f>
        <v>9.9338348025133656E-3</v>
      </c>
      <c r="O53" s="3">
        <f t="shared" ref="O53:O55" si="48">L53/0.2</f>
        <v>9.7245214817279924E-3</v>
      </c>
    </row>
    <row r="54" spans="1:15" x14ac:dyDescent="0.25">
      <c r="A54">
        <v>3</v>
      </c>
      <c r="B54" t="s">
        <v>13</v>
      </c>
      <c r="C54" s="3">
        <v>4.0312721039985613</v>
      </c>
      <c r="D54" s="3">
        <v>4.0312721039985613</v>
      </c>
      <c r="E54" s="3">
        <v>4.0312721039985613</v>
      </c>
      <c r="G54" s="3">
        <f t="shared" si="0"/>
        <v>0</v>
      </c>
      <c r="H54" s="3">
        <f t="shared" si="43"/>
        <v>0</v>
      </c>
      <c r="I54" s="3">
        <f t="shared" si="44"/>
        <v>0</v>
      </c>
      <c r="K54" s="4">
        <f t="shared" si="45"/>
        <v>0</v>
      </c>
      <c r="L54" s="4">
        <f t="shared" si="46"/>
        <v>0</v>
      </c>
      <c r="N54" s="3">
        <f t="shared" si="47"/>
        <v>0</v>
      </c>
      <c r="O54" s="3">
        <f t="shared" si="48"/>
        <v>0</v>
      </c>
    </row>
    <row r="55" spans="1:15" x14ac:dyDescent="0.25">
      <c r="A55">
        <v>4</v>
      </c>
      <c r="B55" t="s">
        <v>13</v>
      </c>
      <c r="C55" s="3">
        <v>5.4768669736248317</v>
      </c>
      <c r="D55" s="3">
        <v>5.4768669736248317</v>
      </c>
      <c r="E55" s="3">
        <v>5.4768669736248317</v>
      </c>
      <c r="G55" s="3">
        <f t="shared" si="0"/>
        <v>0</v>
      </c>
      <c r="H55" s="3">
        <f t="shared" si="43"/>
        <v>0</v>
      </c>
      <c r="I55" s="3">
        <f t="shared" si="44"/>
        <v>0</v>
      </c>
      <c r="K55" s="4">
        <f t="shared" si="45"/>
        <v>0</v>
      </c>
      <c r="L55" s="4">
        <f t="shared" si="46"/>
        <v>0</v>
      </c>
      <c r="N55" s="3">
        <f t="shared" si="47"/>
        <v>0</v>
      </c>
      <c r="O55" s="3">
        <f t="shared" si="48"/>
        <v>0</v>
      </c>
    </row>
    <row r="56" spans="1:15" x14ac:dyDescent="0.25">
      <c r="G56" s="3"/>
      <c r="K56" s="5"/>
      <c r="L56" s="5"/>
    </row>
    <row r="57" spans="1:15" x14ac:dyDescent="0.25">
      <c r="A57" t="s">
        <v>21</v>
      </c>
      <c r="C57">
        <v>0.8</v>
      </c>
      <c r="D57">
        <v>1</v>
      </c>
      <c r="E57">
        <v>1.2</v>
      </c>
      <c r="G57" s="3"/>
      <c r="I57" t="s">
        <v>30</v>
      </c>
      <c r="K57" s="5"/>
      <c r="L57" s="5"/>
    </row>
    <row r="58" spans="1:15" x14ac:dyDescent="0.25">
      <c r="A58" t="s">
        <v>10</v>
      </c>
      <c r="B58" t="s">
        <v>11</v>
      </c>
      <c r="C58" t="s">
        <v>2</v>
      </c>
      <c r="D58" t="s">
        <v>2</v>
      </c>
      <c r="E58" t="s">
        <v>2</v>
      </c>
      <c r="G58" s="3"/>
      <c r="K58" s="5"/>
      <c r="L58" s="5"/>
    </row>
    <row r="59" spans="1:15" x14ac:dyDescent="0.25">
      <c r="A59">
        <v>1</v>
      </c>
      <c r="B59" t="s">
        <v>12</v>
      </c>
      <c r="C59" s="3">
        <v>5.2914645534621263</v>
      </c>
      <c r="D59" s="3">
        <v>5.3344690687297467</v>
      </c>
      <c r="E59" s="3">
        <v>5.3774735839973706</v>
      </c>
      <c r="G59" s="3">
        <f t="shared" si="0"/>
        <v>8.6009030535244335E-2</v>
      </c>
      <c r="H59" s="3">
        <f>D59-C59</f>
        <v>4.3004515267620391E-2</v>
      </c>
      <c r="I59" s="3">
        <f>E59-D59</f>
        <v>4.3004515267623944E-2</v>
      </c>
      <c r="K59" s="4">
        <f>H59/D59</f>
        <v>8.0616298854762503E-3</v>
      </c>
      <c r="L59" s="4">
        <f>I59/E59</f>
        <v>7.9971597434898654E-3</v>
      </c>
      <c r="N59" s="3">
        <f>K59/0.2</f>
        <v>4.030814942738125E-2</v>
      </c>
      <c r="O59" s="3">
        <f>L59/0.2</f>
        <v>3.9985798717449325E-2</v>
      </c>
    </row>
    <row r="60" spans="1:15" x14ac:dyDescent="0.25">
      <c r="A60">
        <v>2</v>
      </c>
      <c r="B60" t="s">
        <v>12</v>
      </c>
      <c r="C60" s="3">
        <v>6.6195352266230172</v>
      </c>
      <c r="D60" s="3">
        <v>6.8053257529931779</v>
      </c>
      <c r="E60" s="3">
        <v>6.9911162793633377</v>
      </c>
      <c r="G60" s="3">
        <f t="shared" si="0"/>
        <v>0.37158105274032049</v>
      </c>
      <c r="H60" s="3">
        <f t="shared" ref="H60:H62" si="49">D60-C60</f>
        <v>0.18579052637016069</v>
      </c>
      <c r="I60" s="3">
        <f t="shared" ref="I60:I62" si="50">E60-D60</f>
        <v>0.1857905263701598</v>
      </c>
      <c r="K60" s="4">
        <f t="shared" ref="K60:K62" si="51">H60/D60</f>
        <v>2.730075430826286E-2</v>
      </c>
      <c r="L60" s="4">
        <f t="shared" ref="L60:L62" si="52">I60/E60</f>
        <v>2.6575230470502094E-2</v>
      </c>
      <c r="N60" s="3">
        <f t="shared" ref="N60:N62" si="53">K60/0.2</f>
        <v>0.13650377154131429</v>
      </c>
      <c r="O60" s="3">
        <f t="shared" ref="O60:O62" si="54">L60/0.2</f>
        <v>0.13287615235251046</v>
      </c>
    </row>
    <row r="61" spans="1:15" x14ac:dyDescent="0.25">
      <c r="A61">
        <v>3</v>
      </c>
      <c r="B61" t="s">
        <v>13</v>
      </c>
      <c r="C61" s="3">
        <v>3.995779152571608</v>
      </c>
      <c r="D61" s="3">
        <v>4.0312721039985613</v>
      </c>
      <c r="E61" s="3">
        <v>4.0667650554255133</v>
      </c>
      <c r="G61" s="3">
        <f t="shared" si="0"/>
        <v>7.0985902853905269E-2</v>
      </c>
      <c r="H61" s="3">
        <f t="shared" si="49"/>
        <v>3.5492951426953301E-2</v>
      </c>
      <c r="I61" s="3">
        <f t="shared" si="50"/>
        <v>3.5492951426951969E-2</v>
      </c>
      <c r="K61" s="4">
        <f t="shared" si="51"/>
        <v>8.8044047911696038E-3</v>
      </c>
      <c r="L61" s="4">
        <f t="shared" si="52"/>
        <v>8.7275637867499766E-3</v>
      </c>
      <c r="N61" s="3">
        <f t="shared" si="53"/>
        <v>4.4022023955848019E-2</v>
      </c>
      <c r="O61" s="3">
        <f t="shared" si="54"/>
        <v>4.3637818933749878E-2</v>
      </c>
    </row>
    <row r="62" spans="1:15" x14ac:dyDescent="0.25">
      <c r="A62">
        <v>4</v>
      </c>
      <c r="B62" t="s">
        <v>13</v>
      </c>
      <c r="C62" s="3">
        <v>5.44915712582912</v>
      </c>
      <c r="D62" s="3">
        <v>5.4768669736248317</v>
      </c>
      <c r="E62" s="3">
        <v>5.5045768214205442</v>
      </c>
      <c r="G62" s="3">
        <f t="shared" si="0"/>
        <v>5.5419695591424123E-2</v>
      </c>
      <c r="H62" s="3">
        <f t="shared" si="49"/>
        <v>2.7709847795711617E-2</v>
      </c>
      <c r="I62" s="3">
        <f t="shared" si="50"/>
        <v>2.7709847795712506E-2</v>
      </c>
      <c r="K62" s="4">
        <f t="shared" si="51"/>
        <v>5.0594341489678396E-3</v>
      </c>
      <c r="L62" s="4">
        <f t="shared" si="52"/>
        <v>5.0339651338650107E-3</v>
      </c>
      <c r="N62" s="3">
        <f t="shared" si="53"/>
        <v>2.5297170744839198E-2</v>
      </c>
      <c r="O62" s="3">
        <f t="shared" si="54"/>
        <v>2.5169825669325054E-2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2024-10-16T12:30:45Z</dcterms:modified>
</cp:coreProperties>
</file>