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Reference Case\"/>
    </mc:Choice>
  </mc:AlternateContent>
  <xr:revisionPtr revIDLastSave="0" documentId="13_ncr:1_{472CA8F3-3D23-4593-B53F-0EF9C52CDED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j=1" sheetId="1" r:id="rId1"/>
    <sheet name="Perc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H16" i="1"/>
  <c r="H15" i="1"/>
  <c r="H14" i="1"/>
</calcChain>
</file>

<file path=xl/sharedStrings.xml><?xml version="1.0" encoding="utf-8"?>
<sst xmlns="http://schemas.openxmlformats.org/spreadsheetml/2006/main" count="47" uniqueCount="24">
  <si>
    <t>year</t>
  </si>
  <si>
    <t>longitude</t>
  </si>
  <si>
    <t>latitude</t>
  </si>
  <si>
    <t>Wind</t>
  </si>
  <si>
    <t>Solar</t>
  </si>
  <si>
    <t>Elec</t>
  </si>
  <si>
    <t>Desal</t>
  </si>
  <si>
    <t>Conv</t>
  </si>
  <si>
    <t>Storage</t>
  </si>
  <si>
    <t>FPSO</t>
  </si>
  <si>
    <t>Transport</t>
  </si>
  <si>
    <t>Total Cost in Year</t>
  </si>
  <si>
    <t>2020</t>
  </si>
  <si>
    <t>2023</t>
  </si>
  <si>
    <t>2026</t>
  </si>
  <si>
    <t>2029</t>
  </si>
  <si>
    <t>2032</t>
  </si>
  <si>
    <t>2035</t>
  </si>
  <si>
    <t>2038</t>
  </si>
  <si>
    <t>2041</t>
  </si>
  <si>
    <t>2044</t>
  </si>
  <si>
    <t>2047</t>
  </si>
  <si>
    <t>2050</t>
  </si>
  <si>
    <t>reconv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</si>
</sst>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(j=1)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Percent!$D$2:$K$2</c:f>
              <c:numCache>
                <c:formatCode>0%</c:formatCode>
                <c:ptCount val="8"/>
                <c:pt idx="0">
                  <c:v>0.41258155874038421</c:v>
                </c:pt>
                <c:pt idx="1">
                  <c:v>3.3241579895294292E-3</c:v>
                </c:pt>
                <c:pt idx="2">
                  <c:v>0.20441628477771051</c:v>
                </c:pt>
                <c:pt idx="3">
                  <c:v>8.5622243404432502E-4</c:v>
                </c:pt>
                <c:pt idx="4">
                  <c:v>0.223963512421405</c:v>
                </c:pt>
                <c:pt idx="5">
                  <c:v>1.058625735434493E-2</c:v>
                </c:pt>
                <c:pt idx="6">
                  <c:v>0.1176464304719349</c:v>
                </c:pt>
                <c:pt idx="7">
                  <c:v>2.6625575810646691E-2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F-4D14-B705-5AD902E62E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(j=1)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80-41E1-8394-0725807A8B42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80-41E1-8394-0725807A8B42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80-41E1-8394-0725807A8B42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80-41E1-8394-0725807A8B42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80-41E1-8394-0725807A8B42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E80-41E1-8394-0725807A8B42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E80-41E1-8394-0725807A8B42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E80-41E1-8394-0725807A8B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Percent!$D$7:$K$7</c:f>
              <c:numCache>
                <c:formatCode>0%</c:formatCode>
                <c:ptCount val="8"/>
                <c:pt idx="0">
                  <c:v>0.3784173172545397</c:v>
                </c:pt>
                <c:pt idx="1">
                  <c:v>2.7581660521252801E-3</c:v>
                </c:pt>
                <c:pt idx="2">
                  <c:v>0.14273248910618441</c:v>
                </c:pt>
                <c:pt idx="3">
                  <c:v>1.080047644480194E-3</c:v>
                </c:pt>
                <c:pt idx="4">
                  <c:v>0.28250984139446977</c:v>
                </c:pt>
                <c:pt idx="5">
                  <c:v>1.051596958749882E-2</c:v>
                </c:pt>
                <c:pt idx="6">
                  <c:v>0.14840039814483341</c:v>
                </c:pt>
                <c:pt idx="7">
                  <c:v>3.3585770815868499E-2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80-41E1-8394-0725807A8B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(j=1)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82-401B-A6E8-DD8BCE40F34D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82-401B-A6E8-DD8BCE40F34D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82-401B-A6E8-DD8BCE40F34D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82-401B-A6E8-DD8BCE40F34D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82-401B-A6E8-DD8BCE40F34D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82-401B-A6E8-DD8BCE40F34D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882-401B-A6E8-DD8BCE40F34D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882-401B-A6E8-DD8BCE40F3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Percent!$D$12:$K$12</c:f>
              <c:numCache>
                <c:formatCode>0%</c:formatCode>
                <c:ptCount val="8"/>
                <c:pt idx="0">
                  <c:v>0.37806728389213978</c:v>
                </c:pt>
                <c:pt idx="1">
                  <c:v>2.3182425717992892E-3</c:v>
                </c:pt>
                <c:pt idx="2">
                  <c:v>0.106187721368682</c:v>
                </c:pt>
                <c:pt idx="3">
                  <c:v>1.175875268602669E-3</c:v>
                </c:pt>
                <c:pt idx="4">
                  <c:v>0.30757563088107959</c:v>
                </c:pt>
                <c:pt idx="5">
                  <c:v>6.5422873447238076E-3</c:v>
                </c:pt>
                <c:pt idx="6">
                  <c:v>0.16156727800029841</c:v>
                </c:pt>
                <c:pt idx="7">
                  <c:v>3.6565680672674523E-2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82-401B-A6E8-DD8BCE40F3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20</xdr:col>
      <xdr:colOff>381000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37E22-3407-FBF6-0C0E-78221ACF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14</xdr:row>
      <xdr:rowOff>109537</xdr:rowOff>
    </xdr:from>
    <xdr:to>
      <xdr:col>20</xdr:col>
      <xdr:colOff>371475</xdr:colOff>
      <xdr:row>28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B6444-A2DD-2EDE-9ECB-D0D199A6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61912</xdr:colOff>
      <xdr:row>29</xdr:row>
      <xdr:rowOff>42862</xdr:rowOff>
    </xdr:from>
    <xdr:to>
      <xdr:col>20</xdr:col>
      <xdr:colOff>366712</xdr:colOff>
      <xdr:row>43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C04FC-C082-16C3-6924-81444DB8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opLeftCell="B1" workbookViewId="0">
      <selection activeCell="N14" sqref="N14"/>
    </sheetView>
  </sheetViews>
  <sheetFormatPr defaultRowHeight="15" x14ac:dyDescent="0.25"/>
  <cols>
    <col min="14" max="14" width="12" bestFit="1" customWidth="1"/>
    <col min="15" max="15" width="10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t="s">
        <v>12</v>
      </c>
      <c r="B2">
        <v>7.78</v>
      </c>
      <c r="C2">
        <v>57.35</v>
      </c>
      <c r="D2">
        <v>303435854.32100803</v>
      </c>
      <c r="E2">
        <v>2444774.1254610182</v>
      </c>
      <c r="F2">
        <v>150339317.6321812</v>
      </c>
      <c r="G2">
        <v>629714.48979990999</v>
      </c>
      <c r="H2">
        <v>164715456.34710601</v>
      </c>
      <c r="I2">
        <v>7785733.4539738977</v>
      </c>
      <c r="J2">
        <v>86523850.574066937</v>
      </c>
      <c r="K2">
        <v>19581957.001563732</v>
      </c>
      <c r="L2">
        <v>735456657.94516063</v>
      </c>
      <c r="N2">
        <f>L2-H16</f>
        <v>670568750.89933097</v>
      </c>
      <c r="O2">
        <f>100*(L2-N2)/L2</f>
        <v>8.8228050347826255</v>
      </c>
    </row>
    <row r="3" spans="1:15" x14ac:dyDescent="0.25">
      <c r="A3" t="s">
        <v>13</v>
      </c>
      <c r="B3">
        <v>7.78</v>
      </c>
      <c r="C3">
        <v>57.35</v>
      </c>
      <c r="D3">
        <v>262216620.08066481</v>
      </c>
      <c r="E3">
        <v>2143739.9430902628</v>
      </c>
      <c r="F3">
        <v>134156189.28080221</v>
      </c>
      <c r="G3">
        <v>629714.48979990999</v>
      </c>
      <c r="H3">
        <v>164715456.34710601</v>
      </c>
      <c r="I3">
        <v>7552161.4503546897</v>
      </c>
      <c r="J3">
        <v>86523850.574066937</v>
      </c>
      <c r="K3">
        <v>19581957.001563732</v>
      </c>
      <c r="L3">
        <v>677519689.16744852</v>
      </c>
    </row>
    <row r="4" spans="1:15" x14ac:dyDescent="0.25">
      <c r="A4" t="s">
        <v>14</v>
      </c>
      <c r="B4">
        <v>7.78</v>
      </c>
      <c r="C4">
        <v>57.35</v>
      </c>
      <c r="D4">
        <v>245006602.1504066</v>
      </c>
      <c r="E4">
        <v>1957138.1193066309</v>
      </c>
      <c r="F4">
        <v>117973060.9294232</v>
      </c>
      <c r="G4">
        <v>629714.48979990999</v>
      </c>
      <c r="H4">
        <v>164715456.34710601</v>
      </c>
      <c r="I4">
        <v>7318589.4467354622</v>
      </c>
      <c r="J4">
        <v>86523850.574066937</v>
      </c>
      <c r="K4">
        <v>19581957.001563732</v>
      </c>
      <c r="L4">
        <v>643706369.05840862</v>
      </c>
    </row>
    <row r="5" spans="1:15" x14ac:dyDescent="0.25">
      <c r="A5" t="s">
        <v>15</v>
      </c>
      <c r="B5">
        <v>7.78</v>
      </c>
      <c r="C5">
        <v>57.35</v>
      </c>
      <c r="D5">
        <v>234292404.06844199</v>
      </c>
      <c r="E5">
        <v>1825251.270816203</v>
      </c>
      <c r="F5">
        <v>101789932.5780441</v>
      </c>
      <c r="G5">
        <v>629714.48979990999</v>
      </c>
      <c r="H5">
        <v>164715456.34710601</v>
      </c>
      <c r="I5">
        <v>7085017.4431162532</v>
      </c>
      <c r="J5">
        <v>86523850.574066937</v>
      </c>
      <c r="K5">
        <v>19581957.001563732</v>
      </c>
      <c r="L5">
        <v>616443583.77295518</v>
      </c>
    </row>
    <row r="6" spans="1:15" x14ac:dyDescent="0.25">
      <c r="A6" t="s">
        <v>16</v>
      </c>
      <c r="B6">
        <v>7.78</v>
      </c>
      <c r="C6">
        <v>57.35</v>
      </c>
      <c r="D6">
        <v>226596675.59848851</v>
      </c>
      <c r="E6">
        <v>1707415.315262662</v>
      </c>
      <c r="F6">
        <v>91125019.661423624</v>
      </c>
      <c r="G6">
        <v>629714.48979990999</v>
      </c>
      <c r="H6">
        <v>164715456.34710601</v>
      </c>
      <c r="I6">
        <v>6656802.1031477172</v>
      </c>
      <c r="J6">
        <v>86523850.574066937</v>
      </c>
      <c r="K6">
        <v>19581957.001563732</v>
      </c>
      <c r="L6">
        <v>597536891.09085906</v>
      </c>
    </row>
    <row r="7" spans="1:15" x14ac:dyDescent="0.25">
      <c r="A7" t="s">
        <v>17</v>
      </c>
      <c r="B7">
        <v>7.78</v>
      </c>
      <c r="C7">
        <v>57.35</v>
      </c>
      <c r="D7">
        <v>220633662.86130819</v>
      </c>
      <c r="E7">
        <v>1608130.101643265</v>
      </c>
      <c r="F7">
        <v>83219214.462182373</v>
      </c>
      <c r="G7">
        <v>629714.48979990999</v>
      </c>
      <c r="H7">
        <v>164715456.34710601</v>
      </c>
      <c r="I7">
        <v>6131265.0950044543</v>
      </c>
      <c r="J7">
        <v>86523850.574066937</v>
      </c>
      <c r="K7">
        <v>19581957.001563732</v>
      </c>
      <c r="L7">
        <v>583043250.93267488</v>
      </c>
    </row>
    <row r="8" spans="1:15" x14ac:dyDescent="0.25">
      <c r="A8" t="s">
        <v>18</v>
      </c>
      <c r="B8">
        <v>7.78</v>
      </c>
      <c r="C8">
        <v>57.35</v>
      </c>
      <c r="D8">
        <v>215789449.46606949</v>
      </c>
      <c r="E8">
        <v>1524244.9145624109</v>
      </c>
      <c r="F8">
        <v>75313409.262941137</v>
      </c>
      <c r="G8">
        <v>629714.48979990999</v>
      </c>
      <c r="H8">
        <v>164715456.34710601</v>
      </c>
      <c r="I8">
        <v>5605728.0868612314</v>
      </c>
      <c r="J8">
        <v>86523850.574066937</v>
      </c>
      <c r="K8">
        <v>19581957.001563732</v>
      </c>
      <c r="L8">
        <v>569683810.14297092</v>
      </c>
    </row>
    <row r="9" spans="1:15" x14ac:dyDescent="0.25">
      <c r="A9" t="s">
        <v>19</v>
      </c>
      <c r="B9">
        <v>7.78</v>
      </c>
      <c r="C9">
        <v>57.35</v>
      </c>
      <c r="D9">
        <v>211724495.3042447</v>
      </c>
      <c r="E9">
        <v>1451304.652724379</v>
      </c>
      <c r="F9">
        <v>68725238.263573438</v>
      </c>
      <c r="G9">
        <v>629714.48979990999</v>
      </c>
      <c r="H9">
        <v>164715456.34710601</v>
      </c>
      <c r="I9">
        <v>5080191.0787180094</v>
      </c>
      <c r="J9">
        <v>86523850.574066937</v>
      </c>
      <c r="K9">
        <v>19581957.001563732</v>
      </c>
      <c r="L9">
        <v>558432207.71179724</v>
      </c>
    </row>
    <row r="10" spans="1:15" x14ac:dyDescent="0.25">
      <c r="A10" t="s">
        <v>20</v>
      </c>
      <c r="B10">
        <v>7.78</v>
      </c>
      <c r="C10">
        <v>57.35</v>
      </c>
      <c r="D10">
        <v>208231910.82651699</v>
      </c>
      <c r="E10">
        <v>1387945.5041288291</v>
      </c>
      <c r="F10">
        <v>64772335.663952813</v>
      </c>
      <c r="G10">
        <v>629714.48979990999</v>
      </c>
      <c r="H10">
        <v>164715456.34710601</v>
      </c>
      <c r="I10">
        <v>4554654.0705747455</v>
      </c>
      <c r="J10">
        <v>86523850.574066937</v>
      </c>
      <c r="K10">
        <v>19581957.001563732</v>
      </c>
      <c r="L10">
        <v>550397824.47771001</v>
      </c>
    </row>
    <row r="11" spans="1:15" x14ac:dyDescent="0.25">
      <c r="A11" t="s">
        <v>21</v>
      </c>
      <c r="B11">
        <v>7.78</v>
      </c>
      <c r="C11">
        <v>57.35</v>
      </c>
      <c r="D11">
        <v>205176619.11247939</v>
      </c>
      <c r="E11">
        <v>1296740.1578274239</v>
      </c>
      <c r="F11">
        <v>60819433.064332187</v>
      </c>
      <c r="G11">
        <v>629714.48979990999</v>
      </c>
      <c r="H11">
        <v>164715456.34710601</v>
      </c>
      <c r="I11">
        <v>4029117.0624315231</v>
      </c>
      <c r="J11">
        <v>86523850.574066937</v>
      </c>
      <c r="K11">
        <v>19581957.001563732</v>
      </c>
      <c r="L11">
        <v>542772887.80960703</v>
      </c>
    </row>
    <row r="12" spans="1:15" x14ac:dyDescent="0.25">
      <c r="A12" t="s">
        <v>22</v>
      </c>
      <c r="B12">
        <v>7.78</v>
      </c>
      <c r="C12">
        <v>57.35</v>
      </c>
      <c r="D12">
        <v>202465731.81957319</v>
      </c>
      <c r="E12">
        <v>1241484.515672981</v>
      </c>
      <c r="F12">
        <v>56866530.464711577</v>
      </c>
      <c r="G12">
        <v>629714.48979990999</v>
      </c>
      <c r="H12">
        <v>164715456.34710601</v>
      </c>
      <c r="I12">
        <v>3503580.0542882588</v>
      </c>
      <c r="J12">
        <v>86523850.574066937</v>
      </c>
      <c r="K12">
        <v>19581957.001563732</v>
      </c>
      <c r="L12">
        <v>535528305.26678252</v>
      </c>
    </row>
    <row r="14" spans="1:15" x14ac:dyDescent="0.25">
      <c r="H14">
        <f>20+13</f>
        <v>33</v>
      </c>
    </row>
    <row r="15" spans="1:15" x14ac:dyDescent="0.25">
      <c r="H15">
        <f>H12/33</f>
        <v>4991377.4650638187</v>
      </c>
    </row>
    <row r="16" spans="1:15" x14ac:dyDescent="0.25">
      <c r="G16" t="s">
        <v>23</v>
      </c>
      <c r="H16">
        <f>H15*13</f>
        <v>64887907.045829646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topLeftCell="I1" workbookViewId="0">
      <selection activeCell="Y21" sqref="Y2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7.78</v>
      </c>
      <c r="C2">
        <v>57.35</v>
      </c>
      <c r="D2" s="2">
        <v>0.41258155874038421</v>
      </c>
      <c r="E2" s="2">
        <v>3.3241579895294292E-3</v>
      </c>
      <c r="F2" s="2">
        <v>0.20441628477771051</v>
      </c>
      <c r="G2" s="2">
        <v>8.5622243404432502E-4</v>
      </c>
      <c r="H2" s="2">
        <v>0.223963512421405</v>
      </c>
      <c r="I2" s="2">
        <v>1.058625735434493E-2</v>
      </c>
      <c r="J2" s="2">
        <v>0.1176464304719349</v>
      </c>
      <c r="K2" s="2">
        <v>2.6625575810646691E-2</v>
      </c>
      <c r="L2">
        <v>735456657.94516063</v>
      </c>
    </row>
    <row r="3" spans="1:12" x14ac:dyDescent="0.25">
      <c r="A3" t="s">
        <v>13</v>
      </c>
      <c r="B3">
        <v>7.78</v>
      </c>
      <c r="C3">
        <v>57.35</v>
      </c>
      <c r="D3" s="2">
        <v>0.38702435408612618</v>
      </c>
      <c r="E3" s="2">
        <v>3.164099844425981E-3</v>
      </c>
      <c r="F3" s="2">
        <v>0.19801076105353679</v>
      </c>
      <c r="G3" s="2">
        <v>9.29440870675976E-4</v>
      </c>
      <c r="H3" s="2">
        <v>0.2431153794947451</v>
      </c>
      <c r="I3" s="2">
        <v>1.1146777829637621E-2</v>
      </c>
      <c r="J3" s="2">
        <v>0.12770676920162921</v>
      </c>
      <c r="K3" s="2">
        <v>2.8902417619222961E-2</v>
      </c>
      <c r="L3">
        <v>677519689.16744852</v>
      </c>
    </row>
    <row r="4" spans="1:12" x14ac:dyDescent="0.25">
      <c r="A4" t="s">
        <v>14</v>
      </c>
      <c r="B4">
        <v>7.78</v>
      </c>
      <c r="C4">
        <v>57.35</v>
      </c>
      <c r="D4" s="2">
        <v>0.38061857692785261</v>
      </c>
      <c r="E4" s="2">
        <v>3.0404206224795712E-3</v>
      </c>
      <c r="F4" s="2">
        <v>0.18327154522642061</v>
      </c>
      <c r="G4" s="2">
        <v>9.7826356871539817E-4</v>
      </c>
      <c r="H4" s="2">
        <v>0.25588601304045833</v>
      </c>
      <c r="I4" s="2">
        <v>1.136945321426731E-2</v>
      </c>
      <c r="J4" s="2">
        <v>0.13441509162109269</v>
      </c>
      <c r="K4" s="2">
        <v>3.0420635778713109E-2</v>
      </c>
      <c r="L4">
        <v>643706369.05840862</v>
      </c>
    </row>
    <row r="5" spans="1:12" x14ac:dyDescent="0.25">
      <c r="A5" t="s">
        <v>15</v>
      </c>
      <c r="B5">
        <v>7.78</v>
      </c>
      <c r="C5">
        <v>57.35</v>
      </c>
      <c r="D5" s="2">
        <v>0.38007112124430059</v>
      </c>
      <c r="E5" s="2">
        <v>2.9609380628876311E-3</v>
      </c>
      <c r="F5" s="2">
        <v>0.16512449031432341</v>
      </c>
      <c r="G5" s="2">
        <v>1.021528176099636E-3</v>
      </c>
      <c r="H5" s="2">
        <v>0.26720280765834531</v>
      </c>
      <c r="I5" s="2">
        <v>1.1493375273293079E-2</v>
      </c>
      <c r="J5" s="2">
        <v>0.1403597228549221</v>
      </c>
      <c r="K5" s="2">
        <v>3.176601641582831E-2</v>
      </c>
      <c r="L5">
        <v>616443583.77295518</v>
      </c>
    </row>
    <row r="6" spans="1:12" x14ac:dyDescent="0.25">
      <c r="A6" t="s">
        <v>16</v>
      </c>
      <c r="B6">
        <v>7.78</v>
      </c>
      <c r="C6">
        <v>57.35</v>
      </c>
      <c r="D6" s="2">
        <v>0.37921788424613462</v>
      </c>
      <c r="E6" s="2">
        <v>2.8574224298446521E-3</v>
      </c>
      <c r="F6" s="2">
        <v>0.15250107737292409</v>
      </c>
      <c r="G6" s="2">
        <v>1.0538503968354289E-3</v>
      </c>
      <c r="H6" s="2">
        <v>0.27565738417656971</v>
      </c>
      <c r="I6" s="2">
        <v>1.114040355064121E-2</v>
      </c>
      <c r="J6" s="2">
        <v>0.14480085140201071</v>
      </c>
      <c r="K6" s="2">
        <v>3.2771126425039709E-2</v>
      </c>
      <c r="L6">
        <v>597536891.09085906</v>
      </c>
    </row>
    <row r="7" spans="1:12" x14ac:dyDescent="0.25">
      <c r="A7" t="s">
        <v>17</v>
      </c>
      <c r="B7">
        <v>7.78</v>
      </c>
      <c r="C7">
        <v>57.35</v>
      </c>
      <c r="D7" s="2">
        <v>0.3784173172545397</v>
      </c>
      <c r="E7" s="2">
        <v>2.7581660521252801E-3</v>
      </c>
      <c r="F7" s="2">
        <v>0.14273248910618441</v>
      </c>
      <c r="G7" s="2">
        <v>1.080047644480194E-3</v>
      </c>
      <c r="H7" s="2">
        <v>0.28250984139446977</v>
      </c>
      <c r="I7" s="2">
        <v>1.051596958749882E-2</v>
      </c>
      <c r="J7" s="2">
        <v>0.14840039814483341</v>
      </c>
      <c r="K7" s="2">
        <v>3.3585770815868499E-2</v>
      </c>
      <c r="L7">
        <v>583043250.93267488</v>
      </c>
    </row>
    <row r="8" spans="1:12" x14ac:dyDescent="0.25">
      <c r="A8" t="s">
        <v>18</v>
      </c>
      <c r="B8">
        <v>7.78</v>
      </c>
      <c r="C8">
        <v>57.35</v>
      </c>
      <c r="D8" s="2">
        <v>0.37878810249480988</v>
      </c>
      <c r="E8" s="2">
        <v>2.6755980904212078E-3</v>
      </c>
      <c r="F8" s="2">
        <v>0.13220212321645591</v>
      </c>
      <c r="G8" s="2">
        <v>1.105375435615545E-3</v>
      </c>
      <c r="H8" s="2">
        <v>0.28913487344105521</v>
      </c>
      <c r="I8" s="2">
        <v>9.8400691524907265E-3</v>
      </c>
      <c r="J8" s="2">
        <v>0.15188048007253779</v>
      </c>
      <c r="K8" s="2">
        <v>3.4373378096613512E-2</v>
      </c>
      <c r="L8">
        <v>569683810.14297092</v>
      </c>
    </row>
    <row r="9" spans="1:12" x14ac:dyDescent="0.25">
      <c r="A9" t="s">
        <v>19</v>
      </c>
      <c r="B9">
        <v>7.78</v>
      </c>
      <c r="C9">
        <v>57.35</v>
      </c>
      <c r="D9" s="2">
        <v>0.3791409098192885</v>
      </c>
      <c r="E9" s="2">
        <v>2.5988913832014991E-3</v>
      </c>
      <c r="F9" s="2">
        <v>0.12306818502675269</v>
      </c>
      <c r="G9" s="2">
        <v>1.127647154128511E-3</v>
      </c>
      <c r="H9" s="2">
        <v>0.29496052353791608</v>
      </c>
      <c r="I9" s="2">
        <v>9.0972386774293267E-3</v>
      </c>
      <c r="J9" s="2">
        <v>0.15494065238214419</v>
      </c>
      <c r="K9" s="2">
        <v>3.5065952019138973E-2</v>
      </c>
      <c r="L9">
        <v>558432207.71179724</v>
      </c>
    </row>
    <row r="10" spans="1:12" x14ac:dyDescent="0.25">
      <c r="A10" t="s">
        <v>20</v>
      </c>
      <c r="B10">
        <v>7.78</v>
      </c>
      <c r="C10">
        <v>57.35</v>
      </c>
      <c r="D10" s="2">
        <v>0.37832982175050361</v>
      </c>
      <c r="E10" s="2">
        <v>2.5217132815630121E-3</v>
      </c>
      <c r="F10" s="2">
        <v>0.1176827610563638</v>
      </c>
      <c r="G10" s="2">
        <v>1.144107883052529E-3</v>
      </c>
      <c r="H10" s="2">
        <v>0.29926618351627698</v>
      </c>
      <c r="I10" s="2">
        <v>8.2752036218471641E-3</v>
      </c>
      <c r="J10" s="2">
        <v>0.15720238475900991</v>
      </c>
      <c r="K10" s="2">
        <v>3.5577824131382912E-2</v>
      </c>
      <c r="L10">
        <v>550397824.47771001</v>
      </c>
    </row>
    <row r="11" spans="1:12" x14ac:dyDescent="0.25">
      <c r="A11" t="s">
        <v>21</v>
      </c>
      <c r="B11">
        <v>7.78</v>
      </c>
      <c r="C11">
        <v>57.35</v>
      </c>
      <c r="D11" s="2">
        <v>0.37801560048528232</v>
      </c>
      <c r="E11" s="2">
        <v>2.389102674344141E-3</v>
      </c>
      <c r="F11" s="2">
        <v>0.1120531891520461</v>
      </c>
      <c r="G11" s="2">
        <v>1.160180443686421E-3</v>
      </c>
      <c r="H11" s="2">
        <v>0.30347030967560901</v>
      </c>
      <c r="I11" s="2">
        <v>7.4232098782444156E-3</v>
      </c>
      <c r="J11" s="2">
        <v>0.1594107821472793</v>
      </c>
      <c r="K11" s="2">
        <v>3.6077625543508463E-2</v>
      </c>
      <c r="L11">
        <v>542772887.80960703</v>
      </c>
    </row>
    <row r="12" spans="1:12" x14ac:dyDescent="0.25">
      <c r="A12" t="s">
        <v>22</v>
      </c>
      <c r="B12">
        <v>7.78</v>
      </c>
      <c r="C12">
        <v>57.35</v>
      </c>
      <c r="D12" s="2">
        <v>0.37806728389213978</v>
      </c>
      <c r="E12" s="2">
        <v>2.3182425717992892E-3</v>
      </c>
      <c r="F12" s="2">
        <v>0.106187721368682</v>
      </c>
      <c r="G12" s="2">
        <v>1.175875268602669E-3</v>
      </c>
      <c r="H12" s="2">
        <v>0.30757563088107959</v>
      </c>
      <c r="I12" s="2">
        <v>6.5422873447238076E-3</v>
      </c>
      <c r="J12" s="2">
        <v>0.16156727800029841</v>
      </c>
      <c r="K12" s="2">
        <v>3.6565680672674523E-2</v>
      </c>
      <c r="L12">
        <v>535528305.26678252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j=1</vt:lpstr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2024-10-17T13:26:20Z</dcterms:created>
  <dcterms:modified xsi:type="dcterms:W3CDTF">2024-10-22T09:37:41Z</dcterms:modified>
</cp:coreProperties>
</file>