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j=4\"/>
    </mc:Choice>
  </mc:AlternateContent>
  <xr:revisionPtr revIDLastSave="0" documentId="13_ncr:1_{EEEF5721-18FF-4839-AD72-A61FB999C6DB}" xr6:coauthVersionLast="47" xr6:coauthVersionMax="47" xr10:uidLastSave="{00000000-0000-0000-0000-000000000000}"/>
  <bookViews>
    <workbookView xWindow="-120" yWindow="-120" windowWidth="29040" windowHeight="15720" activeTab="10" xr2:uid="{00000000-000D-0000-FFFF-FFFF00000000}"/>
  </bookViews>
  <sheets>
    <sheet name="2020" sheetId="1" r:id="rId1"/>
    <sheet name="2023" sheetId="2" r:id="rId2"/>
    <sheet name="2026" sheetId="3" r:id="rId3"/>
    <sheet name="2029" sheetId="4" r:id="rId4"/>
    <sheet name="2032" sheetId="5" r:id="rId5"/>
    <sheet name="2035" sheetId="6" r:id="rId6"/>
    <sheet name="2038" sheetId="7" r:id="rId7"/>
    <sheet name="2041" sheetId="8" r:id="rId8"/>
    <sheet name="2044" sheetId="9" r:id="rId9"/>
    <sheet name="2047" sheetId="10" r:id="rId10"/>
    <sheet name="2050" sheetId="11" r:id="rId11"/>
    <sheet name="LCOH" sheetId="13" r:id="rId12"/>
    <sheet name="NPV H2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3" l="1"/>
  <c r="P3" i="13" s="1"/>
  <c r="N4" i="13"/>
  <c r="P4" i="13" s="1"/>
  <c r="N5" i="13"/>
  <c r="P5" i="13" s="1"/>
  <c r="N6" i="13"/>
  <c r="P6" i="13" s="1"/>
  <c r="N7" i="13"/>
  <c r="P7" i="13" s="1"/>
  <c r="N8" i="13"/>
  <c r="P8" i="13"/>
  <c r="N9" i="13"/>
  <c r="P9" i="13"/>
  <c r="N10" i="13"/>
  <c r="P10" i="13"/>
  <c r="N11" i="13"/>
  <c r="P11" i="13" s="1"/>
  <c r="N12" i="13"/>
  <c r="P12" i="13"/>
  <c r="N13" i="13"/>
  <c r="P13" i="13"/>
  <c r="N14" i="13"/>
  <c r="P14" i="13"/>
  <c r="N15" i="13"/>
  <c r="P15" i="13"/>
  <c r="N16" i="13"/>
  <c r="P16" i="13"/>
  <c r="N17" i="13"/>
  <c r="P17" i="13"/>
  <c r="P2" i="13"/>
  <c r="N2" i="13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J7" i="12"/>
  <c r="I7" i="12"/>
  <c r="H7" i="12"/>
  <c r="G7" i="12"/>
  <c r="E7" i="12"/>
  <c r="D7" i="12"/>
  <c r="L5" i="12"/>
  <c r="L7" i="12" s="1"/>
  <c r="K5" i="12"/>
  <c r="K7" i="12" s="1"/>
  <c r="J5" i="12"/>
  <c r="I5" i="12"/>
  <c r="H5" i="12"/>
  <c r="G5" i="12"/>
  <c r="F5" i="12"/>
  <c r="F7" i="12" s="1"/>
  <c r="E5" i="12"/>
  <c r="D5" i="12"/>
  <c r="C5" i="12"/>
  <c r="C7" i="12" s="1"/>
  <c r="B5" i="12"/>
  <c r="B7" i="12" s="1"/>
  <c r="B8" i="12" l="1"/>
</calcChain>
</file>

<file path=xl/sharedStrings.xml><?xml version="1.0" encoding="utf-8"?>
<sst xmlns="http://schemas.openxmlformats.org/spreadsheetml/2006/main" count="344" uniqueCount="26">
  <si>
    <t>longitude</t>
  </si>
  <si>
    <t>latitude</t>
  </si>
  <si>
    <t>Cost_per_kg</t>
  </si>
  <si>
    <t>Wind turbines</t>
  </si>
  <si>
    <t>Solar platforms</t>
  </si>
  <si>
    <t>Electrolyzers</t>
  </si>
  <si>
    <t>Desalination equipment</t>
  </si>
  <si>
    <t>Storage volume</t>
  </si>
  <si>
    <t>Conversion devices</t>
  </si>
  <si>
    <t>Reconversion devices</t>
  </si>
  <si>
    <t>Transport medium</t>
  </si>
  <si>
    <t>FPSO volume</t>
  </si>
  <si>
    <t>Distance sea</t>
  </si>
  <si>
    <t>NH3 pipe</t>
  </si>
  <si>
    <t>NPV H2</t>
  </si>
  <si>
    <t>discount rate</t>
  </si>
  <si>
    <t>Year</t>
  </si>
  <si>
    <t>Discount rate</t>
  </si>
  <si>
    <t>Production (kg)</t>
  </si>
  <si>
    <t>Present value</t>
  </si>
  <si>
    <t>NPV</t>
  </si>
  <si>
    <t>Total yearly cost</t>
  </si>
  <si>
    <t>LCOH</t>
  </si>
  <si>
    <t>Total Cost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</si>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</sst>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workbookViewId="0">
      <selection activeCell="O1" sqref="O1:O17"/>
    </sheetView>
  </sheetViews>
  <sheetFormatPr defaultRowHeight="15" x14ac:dyDescent="0.25"/>
  <cols>
    <col min="15" max="15" width="12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21</v>
      </c>
    </row>
    <row r="2" spans="1:15" x14ac:dyDescent="0.25">
      <c r="A2">
        <v>4.78</v>
      </c>
      <c r="B2">
        <v>56.35</v>
      </c>
      <c r="C2">
        <v>6.5762348873983729</v>
      </c>
      <c r="D2">
        <v>43</v>
      </c>
      <c r="E2">
        <v>33</v>
      </c>
      <c r="F2">
        <v>23</v>
      </c>
      <c r="G2">
        <v>23</v>
      </c>
      <c r="H2">
        <v>0</v>
      </c>
      <c r="I2">
        <v>9</v>
      </c>
      <c r="J2">
        <v>5</v>
      </c>
      <c r="K2" t="s">
        <v>13</v>
      </c>
      <c r="L2">
        <v>414366.55882223981</v>
      </c>
      <c r="M2">
        <v>7009.6532086901534</v>
      </c>
      <c r="O2">
        <f>C2*50000000</f>
        <v>328811744.36991864</v>
      </c>
    </row>
    <row r="3" spans="1:15" x14ac:dyDescent="0.25">
      <c r="A3">
        <v>5.78</v>
      </c>
      <c r="B3">
        <v>56.35</v>
      </c>
      <c r="C3">
        <v>6.4718639061404311</v>
      </c>
      <c r="D3">
        <v>42</v>
      </c>
      <c r="E3">
        <v>9</v>
      </c>
      <c r="F3">
        <v>23</v>
      </c>
      <c r="G3">
        <v>23</v>
      </c>
      <c r="H3">
        <v>0</v>
      </c>
      <c r="I3">
        <v>9</v>
      </c>
      <c r="J3">
        <v>5</v>
      </c>
      <c r="K3" t="s">
        <v>13</v>
      </c>
      <c r="L3">
        <v>414366.55882223981</v>
      </c>
      <c r="M3">
        <v>6914.6560187674686</v>
      </c>
      <c r="O3">
        <f t="shared" ref="O3:O17" si="0">C3*50000000</f>
        <v>323593195.30702156</v>
      </c>
    </row>
    <row r="4" spans="1:15" x14ac:dyDescent="0.25">
      <c r="A4">
        <v>6.78</v>
      </c>
      <c r="B4">
        <v>56.35</v>
      </c>
      <c r="C4">
        <v>6.4589209842997546</v>
      </c>
      <c r="D4">
        <v>42</v>
      </c>
      <c r="E4">
        <v>0</v>
      </c>
      <c r="F4">
        <v>23</v>
      </c>
      <c r="G4">
        <v>23</v>
      </c>
      <c r="H4">
        <v>0</v>
      </c>
      <c r="I4">
        <v>9</v>
      </c>
      <c r="J4">
        <v>5</v>
      </c>
      <c r="K4" t="s">
        <v>13</v>
      </c>
      <c r="L4">
        <v>414366.55882223981</v>
      </c>
      <c r="M4">
        <v>6819.9223940197253</v>
      </c>
      <c r="O4">
        <f t="shared" si="0"/>
        <v>322946049.21498775</v>
      </c>
    </row>
    <row r="5" spans="1:15" x14ac:dyDescent="0.25">
      <c r="A5">
        <v>7.78</v>
      </c>
      <c r="B5">
        <v>56.35</v>
      </c>
      <c r="C5">
        <v>6.4747401109939133</v>
      </c>
      <c r="D5">
        <v>42</v>
      </c>
      <c r="E5">
        <v>11</v>
      </c>
      <c r="F5">
        <v>23</v>
      </c>
      <c r="G5">
        <v>23</v>
      </c>
      <c r="H5">
        <v>0</v>
      </c>
      <c r="I5">
        <v>9</v>
      </c>
      <c r="J5">
        <v>5</v>
      </c>
      <c r="K5" t="s">
        <v>13</v>
      </c>
      <c r="L5">
        <v>414366.55882223981</v>
      </c>
      <c r="M5">
        <v>6725.4659903191496</v>
      </c>
      <c r="O5">
        <f t="shared" si="0"/>
        <v>323737005.54969567</v>
      </c>
    </row>
    <row r="6" spans="1:15" x14ac:dyDescent="0.25">
      <c r="A6">
        <v>4.78</v>
      </c>
      <c r="B6">
        <v>55.35</v>
      </c>
      <c r="C6">
        <v>6.6021207310797241</v>
      </c>
      <c r="D6">
        <v>43</v>
      </c>
      <c r="E6">
        <v>51</v>
      </c>
      <c r="F6">
        <v>23</v>
      </c>
      <c r="G6">
        <v>23</v>
      </c>
      <c r="H6">
        <v>0</v>
      </c>
      <c r="I6">
        <v>9</v>
      </c>
      <c r="J6">
        <v>5</v>
      </c>
      <c r="K6" t="s">
        <v>13</v>
      </c>
      <c r="L6">
        <v>414366.55882223981</v>
      </c>
      <c r="M6">
        <v>6953.3812823381941</v>
      </c>
      <c r="O6">
        <f t="shared" si="0"/>
        <v>330106036.55398619</v>
      </c>
    </row>
    <row r="7" spans="1:15" x14ac:dyDescent="0.25">
      <c r="A7">
        <v>5.78</v>
      </c>
      <c r="B7">
        <v>55.35</v>
      </c>
      <c r="C7">
        <v>6.5690443752646637</v>
      </c>
      <c r="D7">
        <v>43</v>
      </c>
      <c r="E7">
        <v>28</v>
      </c>
      <c r="F7">
        <v>23</v>
      </c>
      <c r="G7">
        <v>23</v>
      </c>
      <c r="H7">
        <v>0</v>
      </c>
      <c r="I7">
        <v>9</v>
      </c>
      <c r="J7">
        <v>5</v>
      </c>
      <c r="K7" t="s">
        <v>13</v>
      </c>
      <c r="L7">
        <v>414366.55882223981</v>
      </c>
      <c r="M7">
        <v>6858.0338872713992</v>
      </c>
      <c r="O7">
        <f t="shared" si="0"/>
        <v>328452218.76323318</v>
      </c>
    </row>
    <row r="8" spans="1:15" x14ac:dyDescent="0.25">
      <c r="A8">
        <v>6.78</v>
      </c>
      <c r="B8">
        <v>55.35</v>
      </c>
      <c r="C8">
        <v>6.5710929735856123</v>
      </c>
      <c r="D8">
        <v>42</v>
      </c>
      <c r="E8">
        <v>78</v>
      </c>
      <c r="F8">
        <v>23</v>
      </c>
      <c r="G8">
        <v>23</v>
      </c>
      <c r="H8">
        <v>0</v>
      </c>
      <c r="I8">
        <v>9</v>
      </c>
      <c r="J8">
        <v>5</v>
      </c>
      <c r="K8" t="s">
        <v>13</v>
      </c>
      <c r="L8">
        <v>414366.55882223981</v>
      </c>
      <c r="M8">
        <v>6762.9502171546646</v>
      </c>
      <c r="O8">
        <f t="shared" si="0"/>
        <v>328554648.67928064</v>
      </c>
    </row>
    <row r="9" spans="1:15" x14ac:dyDescent="0.25">
      <c r="A9">
        <v>7.78</v>
      </c>
      <c r="B9">
        <v>55.35</v>
      </c>
      <c r="C9">
        <v>6.6012931245471904</v>
      </c>
      <c r="D9">
        <v>42</v>
      </c>
      <c r="E9">
        <v>99</v>
      </c>
      <c r="F9">
        <v>23</v>
      </c>
      <c r="G9">
        <v>23</v>
      </c>
      <c r="H9">
        <v>0</v>
      </c>
      <c r="I9">
        <v>9</v>
      </c>
      <c r="J9">
        <v>5</v>
      </c>
      <c r="K9" t="s">
        <v>13</v>
      </c>
      <c r="L9">
        <v>414366.55882223981</v>
      </c>
      <c r="M9">
        <v>6668.1439679525492</v>
      </c>
      <c r="O9">
        <f t="shared" si="0"/>
        <v>330064656.22735953</v>
      </c>
    </row>
    <row r="10" spans="1:15" x14ac:dyDescent="0.25">
      <c r="A10">
        <v>4.78</v>
      </c>
      <c r="B10">
        <v>54.35</v>
      </c>
      <c r="C10">
        <v>6.6299116012135713</v>
      </c>
      <c r="D10">
        <v>43</v>
      </c>
      <c r="E10">
        <v>8</v>
      </c>
      <c r="F10">
        <v>24</v>
      </c>
      <c r="G10">
        <v>24</v>
      </c>
      <c r="H10">
        <v>0</v>
      </c>
      <c r="I10">
        <v>9</v>
      </c>
      <c r="J10">
        <v>5</v>
      </c>
      <c r="K10" t="s">
        <v>13</v>
      </c>
      <c r="L10">
        <v>432382.49616233708</v>
      </c>
      <c r="M10">
        <v>6897.7169004684429</v>
      </c>
      <c r="O10">
        <f t="shared" si="0"/>
        <v>331495580.06067854</v>
      </c>
    </row>
    <row r="11" spans="1:15" x14ac:dyDescent="0.25">
      <c r="A11">
        <v>5.78</v>
      </c>
      <c r="B11">
        <v>54.35</v>
      </c>
      <c r="C11">
        <v>6.6121874480669156</v>
      </c>
      <c r="D11">
        <v>43</v>
      </c>
      <c r="E11">
        <v>58</v>
      </c>
      <c r="F11">
        <v>23</v>
      </c>
      <c r="G11">
        <v>23</v>
      </c>
      <c r="H11">
        <v>0</v>
      </c>
      <c r="I11">
        <v>9</v>
      </c>
      <c r="J11">
        <v>5</v>
      </c>
      <c r="K11" t="s">
        <v>13</v>
      </c>
      <c r="L11">
        <v>414366.55882223981</v>
      </c>
      <c r="M11">
        <v>6802.0119725604654</v>
      </c>
      <c r="O11">
        <f t="shared" si="0"/>
        <v>330609372.40334576</v>
      </c>
    </row>
    <row r="12" spans="1:15" x14ac:dyDescent="0.25">
      <c r="A12">
        <v>6.78</v>
      </c>
      <c r="B12">
        <v>54.35</v>
      </c>
      <c r="C12">
        <v>6.5949302189460148</v>
      </c>
      <c r="D12">
        <v>43</v>
      </c>
      <c r="E12">
        <v>46</v>
      </c>
      <c r="F12">
        <v>23</v>
      </c>
      <c r="G12">
        <v>23</v>
      </c>
      <c r="H12">
        <v>0</v>
      </c>
      <c r="I12">
        <v>9</v>
      </c>
      <c r="J12">
        <v>5</v>
      </c>
      <c r="K12" t="s">
        <v>13</v>
      </c>
      <c r="L12">
        <v>414366.55882223981</v>
      </c>
      <c r="M12">
        <v>6706.5705390983503</v>
      </c>
      <c r="O12">
        <f t="shared" si="0"/>
        <v>329746510.94730073</v>
      </c>
    </row>
    <row r="13" spans="1:15" x14ac:dyDescent="0.25">
      <c r="A13">
        <v>7.78</v>
      </c>
      <c r="B13">
        <v>54.35</v>
      </c>
      <c r="C13">
        <v>6.6486069327612149</v>
      </c>
      <c r="D13">
        <v>43</v>
      </c>
      <c r="E13">
        <v>21</v>
      </c>
      <c r="F13">
        <v>24</v>
      </c>
      <c r="G13">
        <v>24</v>
      </c>
      <c r="H13">
        <v>0</v>
      </c>
      <c r="I13">
        <v>9</v>
      </c>
      <c r="J13">
        <v>5</v>
      </c>
      <c r="K13" t="s">
        <v>13</v>
      </c>
      <c r="L13">
        <v>432382.49616233708</v>
      </c>
      <c r="M13">
        <v>6611.4063232017061</v>
      </c>
      <c r="O13">
        <f t="shared" si="0"/>
        <v>332430346.63806075</v>
      </c>
    </row>
    <row r="14" spans="1:15" x14ac:dyDescent="0.25">
      <c r="A14">
        <v>4.78</v>
      </c>
      <c r="B14">
        <v>53.35</v>
      </c>
      <c r="C14">
        <v>6.7486636067389316</v>
      </c>
      <c r="D14">
        <v>44</v>
      </c>
      <c r="E14">
        <v>42</v>
      </c>
      <c r="F14">
        <v>24</v>
      </c>
      <c r="G14">
        <v>24</v>
      </c>
      <c r="H14">
        <v>0</v>
      </c>
      <c r="I14">
        <v>9</v>
      </c>
      <c r="J14">
        <v>5</v>
      </c>
      <c r="K14" t="s">
        <v>13</v>
      </c>
      <c r="L14">
        <v>432382.49616233708</v>
      </c>
      <c r="M14">
        <v>6842.6813291804074</v>
      </c>
      <c r="O14">
        <f t="shared" si="0"/>
        <v>337433180.33694661</v>
      </c>
    </row>
    <row r="15" spans="1:15" x14ac:dyDescent="0.25">
      <c r="A15">
        <v>5.78</v>
      </c>
      <c r="B15">
        <v>53.35</v>
      </c>
      <c r="C15">
        <v>7.2991398562237073</v>
      </c>
      <c r="D15">
        <v>48</v>
      </c>
      <c r="E15">
        <v>106</v>
      </c>
      <c r="F15">
        <v>26</v>
      </c>
      <c r="G15">
        <v>25</v>
      </c>
      <c r="H15">
        <v>0</v>
      </c>
      <c r="I15">
        <v>9</v>
      </c>
      <c r="J15">
        <v>5</v>
      </c>
      <c r="K15" t="s">
        <v>13</v>
      </c>
      <c r="L15">
        <v>468414.37084253191</v>
      </c>
      <c r="M15">
        <v>6746.6118336636737</v>
      </c>
      <c r="O15">
        <f t="shared" si="0"/>
        <v>364956992.81118536</v>
      </c>
    </row>
    <row r="16" spans="1:15" x14ac:dyDescent="0.25">
      <c r="A16">
        <v>6.78</v>
      </c>
      <c r="B16">
        <v>53.35</v>
      </c>
      <c r="C16">
        <v>7.9283481901438151</v>
      </c>
      <c r="D16">
        <v>53</v>
      </c>
      <c r="E16">
        <v>176</v>
      </c>
      <c r="F16">
        <v>28</v>
      </c>
      <c r="G16">
        <v>27</v>
      </c>
      <c r="H16">
        <v>0</v>
      </c>
      <c r="I16">
        <v>9</v>
      </c>
      <c r="J16">
        <v>5</v>
      </c>
      <c r="K16" t="s">
        <v>13</v>
      </c>
      <c r="L16">
        <v>504446.24552272668</v>
      </c>
      <c r="M16">
        <v>6650.805204449568</v>
      </c>
      <c r="O16">
        <f t="shared" si="0"/>
        <v>396417409.50719076</v>
      </c>
    </row>
    <row r="17" spans="1:15" x14ac:dyDescent="0.25">
      <c r="A17">
        <v>7.78</v>
      </c>
      <c r="B17">
        <v>53.35</v>
      </c>
      <c r="C17">
        <v>8.9680962446781205</v>
      </c>
      <c r="D17">
        <v>53</v>
      </c>
      <c r="E17">
        <v>899</v>
      </c>
      <c r="F17">
        <v>28</v>
      </c>
      <c r="G17">
        <v>27</v>
      </c>
      <c r="H17">
        <v>0</v>
      </c>
      <c r="I17">
        <v>9</v>
      </c>
      <c r="J17">
        <v>5</v>
      </c>
      <c r="K17" t="s">
        <v>13</v>
      </c>
      <c r="L17">
        <v>504446.24552272668</v>
      </c>
      <c r="M17">
        <v>6555.2751778826578</v>
      </c>
      <c r="O17">
        <f t="shared" si="0"/>
        <v>448404812.23390603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7"/>
  <sheetViews>
    <sheetView workbookViewId="0">
      <selection activeCell="O2" sqref="O2:O1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21</v>
      </c>
    </row>
    <row r="2" spans="1:15" x14ac:dyDescent="0.25">
      <c r="A2">
        <v>4.78</v>
      </c>
      <c r="B2">
        <v>56.35</v>
      </c>
      <c r="C2">
        <v>3.389447097446018</v>
      </c>
      <c r="D2">
        <v>44</v>
      </c>
      <c r="E2">
        <v>0</v>
      </c>
      <c r="F2">
        <v>23</v>
      </c>
      <c r="G2">
        <v>23</v>
      </c>
      <c r="H2">
        <v>0</v>
      </c>
      <c r="I2">
        <v>9</v>
      </c>
      <c r="J2">
        <v>5</v>
      </c>
      <c r="K2" t="s">
        <v>13</v>
      </c>
      <c r="L2">
        <v>414366.55882223981</v>
      </c>
      <c r="M2">
        <v>7009.6532086901534</v>
      </c>
      <c r="O2">
        <f>C2*50000000</f>
        <v>169472354.87230089</v>
      </c>
    </row>
    <row r="3" spans="1:15" x14ac:dyDescent="0.25">
      <c r="A3">
        <v>5.78</v>
      </c>
      <c r="B3">
        <v>56.35</v>
      </c>
      <c r="C3">
        <v>3.3627564167373531</v>
      </c>
      <c r="D3">
        <v>46</v>
      </c>
      <c r="E3">
        <v>0</v>
      </c>
      <c r="F3">
        <v>22</v>
      </c>
      <c r="G3">
        <v>22</v>
      </c>
      <c r="H3">
        <v>0</v>
      </c>
      <c r="I3">
        <v>9</v>
      </c>
      <c r="J3">
        <v>5</v>
      </c>
      <c r="K3" t="s">
        <v>13</v>
      </c>
      <c r="L3">
        <v>396350.62148214242</v>
      </c>
      <c r="M3">
        <v>6914.6560187674686</v>
      </c>
      <c r="O3">
        <f t="shared" ref="O3:O17" si="0">C3*50000000</f>
        <v>168137820.83686766</v>
      </c>
    </row>
    <row r="4" spans="1:15" x14ac:dyDescent="0.25">
      <c r="A4">
        <v>6.78</v>
      </c>
      <c r="B4">
        <v>56.35</v>
      </c>
      <c r="C4">
        <v>3.3481776641078982</v>
      </c>
      <c r="D4">
        <v>45</v>
      </c>
      <c r="E4">
        <v>0</v>
      </c>
      <c r="F4">
        <v>22</v>
      </c>
      <c r="G4">
        <v>22</v>
      </c>
      <c r="H4">
        <v>0</v>
      </c>
      <c r="I4">
        <v>9</v>
      </c>
      <c r="J4">
        <v>5</v>
      </c>
      <c r="K4" t="s">
        <v>13</v>
      </c>
      <c r="L4">
        <v>396350.62148214242</v>
      </c>
      <c r="M4">
        <v>6819.9223940197253</v>
      </c>
      <c r="O4">
        <f t="shared" si="0"/>
        <v>167408883.20539492</v>
      </c>
    </row>
    <row r="5" spans="1:15" x14ac:dyDescent="0.25">
      <c r="A5">
        <v>7.78</v>
      </c>
      <c r="B5">
        <v>56.35</v>
      </c>
      <c r="C5">
        <v>3.3627564167373531</v>
      </c>
      <c r="D5">
        <v>46</v>
      </c>
      <c r="E5">
        <v>0</v>
      </c>
      <c r="F5">
        <v>22</v>
      </c>
      <c r="G5">
        <v>22</v>
      </c>
      <c r="H5">
        <v>0</v>
      </c>
      <c r="I5">
        <v>9</v>
      </c>
      <c r="J5">
        <v>5</v>
      </c>
      <c r="K5" t="s">
        <v>13</v>
      </c>
      <c r="L5">
        <v>396350.62148214242</v>
      </c>
      <c r="M5">
        <v>6725.4659903191496</v>
      </c>
      <c r="O5">
        <f t="shared" si="0"/>
        <v>168137820.83686766</v>
      </c>
    </row>
    <row r="6" spans="1:15" x14ac:dyDescent="0.25">
      <c r="A6">
        <v>4.78</v>
      </c>
      <c r="B6">
        <v>55.35</v>
      </c>
      <c r="C6">
        <v>3.3924982507585528</v>
      </c>
      <c r="D6">
        <v>44</v>
      </c>
      <c r="E6">
        <v>4</v>
      </c>
      <c r="F6">
        <v>23</v>
      </c>
      <c r="G6">
        <v>23</v>
      </c>
      <c r="H6">
        <v>0</v>
      </c>
      <c r="I6">
        <v>9</v>
      </c>
      <c r="J6">
        <v>5</v>
      </c>
      <c r="K6" t="s">
        <v>13</v>
      </c>
      <c r="L6">
        <v>414366.55882223981</v>
      </c>
      <c r="M6">
        <v>6953.3812823381941</v>
      </c>
      <c r="O6">
        <f t="shared" si="0"/>
        <v>169624912.53792763</v>
      </c>
    </row>
    <row r="7" spans="1:15" x14ac:dyDescent="0.25">
      <c r="A7">
        <v>5.78</v>
      </c>
      <c r="B7">
        <v>55.35</v>
      </c>
      <c r="C7">
        <v>3.389447097446018</v>
      </c>
      <c r="D7">
        <v>44</v>
      </c>
      <c r="E7">
        <v>0</v>
      </c>
      <c r="F7">
        <v>23</v>
      </c>
      <c r="G7">
        <v>23</v>
      </c>
      <c r="H7">
        <v>0</v>
      </c>
      <c r="I7">
        <v>9</v>
      </c>
      <c r="J7">
        <v>5</v>
      </c>
      <c r="K7" t="s">
        <v>13</v>
      </c>
      <c r="L7">
        <v>414366.55882223981</v>
      </c>
      <c r="M7">
        <v>6858.0338872713992</v>
      </c>
      <c r="O7">
        <f t="shared" si="0"/>
        <v>169472354.87230089</v>
      </c>
    </row>
    <row r="8" spans="1:15" x14ac:dyDescent="0.25">
      <c r="A8">
        <v>6.78</v>
      </c>
      <c r="B8">
        <v>55.35</v>
      </c>
      <c r="C8">
        <v>3.389447097446018</v>
      </c>
      <c r="D8">
        <v>44</v>
      </c>
      <c r="E8">
        <v>0</v>
      </c>
      <c r="F8">
        <v>23</v>
      </c>
      <c r="G8">
        <v>23</v>
      </c>
      <c r="H8">
        <v>0</v>
      </c>
      <c r="I8">
        <v>9</v>
      </c>
      <c r="J8">
        <v>5</v>
      </c>
      <c r="K8" t="s">
        <v>13</v>
      </c>
      <c r="L8">
        <v>414366.55882223981</v>
      </c>
      <c r="M8">
        <v>6762.9502171546646</v>
      </c>
      <c r="O8">
        <f t="shared" si="0"/>
        <v>169472354.87230089</v>
      </c>
    </row>
    <row r="9" spans="1:15" x14ac:dyDescent="0.25">
      <c r="A9">
        <v>7.78</v>
      </c>
      <c r="B9">
        <v>55.35</v>
      </c>
      <c r="C9">
        <v>3.3947866157429551</v>
      </c>
      <c r="D9">
        <v>44</v>
      </c>
      <c r="E9">
        <v>7</v>
      </c>
      <c r="F9">
        <v>23</v>
      </c>
      <c r="G9">
        <v>23</v>
      </c>
      <c r="H9">
        <v>0</v>
      </c>
      <c r="I9">
        <v>9</v>
      </c>
      <c r="J9">
        <v>5</v>
      </c>
      <c r="K9" t="s">
        <v>13</v>
      </c>
      <c r="L9">
        <v>414366.55882223981</v>
      </c>
      <c r="M9">
        <v>6668.1439679525492</v>
      </c>
      <c r="O9">
        <f t="shared" si="0"/>
        <v>169739330.78714776</v>
      </c>
    </row>
    <row r="10" spans="1:15" x14ac:dyDescent="0.25">
      <c r="A10">
        <v>4.78</v>
      </c>
      <c r="B10">
        <v>54.35</v>
      </c>
      <c r="C10">
        <v>3.404025850075473</v>
      </c>
      <c r="D10">
        <v>45</v>
      </c>
      <c r="E10">
        <v>0</v>
      </c>
      <c r="F10">
        <v>23</v>
      </c>
      <c r="G10">
        <v>23</v>
      </c>
      <c r="H10">
        <v>0</v>
      </c>
      <c r="I10">
        <v>9</v>
      </c>
      <c r="J10">
        <v>5</v>
      </c>
      <c r="K10" t="s">
        <v>13</v>
      </c>
      <c r="L10">
        <v>414366.55882223981</v>
      </c>
      <c r="M10">
        <v>6897.7169004684429</v>
      </c>
      <c r="O10">
        <f t="shared" si="0"/>
        <v>170201292.50377366</v>
      </c>
    </row>
    <row r="11" spans="1:15" x14ac:dyDescent="0.25">
      <c r="A11">
        <v>5.78</v>
      </c>
      <c r="B11">
        <v>54.35</v>
      </c>
      <c r="C11">
        <v>3.3957278636369321</v>
      </c>
      <c r="D11">
        <v>48</v>
      </c>
      <c r="E11">
        <v>5</v>
      </c>
      <c r="F11">
        <v>22</v>
      </c>
      <c r="G11">
        <v>22</v>
      </c>
      <c r="H11">
        <v>0</v>
      </c>
      <c r="I11">
        <v>9</v>
      </c>
      <c r="J11">
        <v>5</v>
      </c>
      <c r="K11" t="s">
        <v>13</v>
      </c>
      <c r="L11">
        <v>396350.62148214242</v>
      </c>
      <c r="M11">
        <v>6802.0119725604654</v>
      </c>
      <c r="O11">
        <f t="shared" si="0"/>
        <v>169786393.18184662</v>
      </c>
    </row>
    <row r="12" spans="1:15" x14ac:dyDescent="0.25">
      <c r="A12">
        <v>6.78</v>
      </c>
      <c r="B12">
        <v>54.35</v>
      </c>
      <c r="C12">
        <v>3.389447097446018</v>
      </c>
      <c r="D12">
        <v>44</v>
      </c>
      <c r="E12">
        <v>0</v>
      </c>
      <c r="F12">
        <v>23</v>
      </c>
      <c r="G12">
        <v>23</v>
      </c>
      <c r="H12">
        <v>0</v>
      </c>
      <c r="I12">
        <v>9</v>
      </c>
      <c r="J12">
        <v>5</v>
      </c>
      <c r="K12" t="s">
        <v>13</v>
      </c>
      <c r="L12">
        <v>414366.55882223981</v>
      </c>
      <c r="M12">
        <v>6706.5705390983503</v>
      </c>
      <c r="O12">
        <f t="shared" si="0"/>
        <v>169472354.87230089</v>
      </c>
    </row>
    <row r="13" spans="1:15" x14ac:dyDescent="0.25">
      <c r="A13">
        <v>7.78</v>
      </c>
      <c r="B13">
        <v>54.35</v>
      </c>
      <c r="C13">
        <v>3.404025850075473</v>
      </c>
      <c r="D13">
        <v>45</v>
      </c>
      <c r="E13">
        <v>0</v>
      </c>
      <c r="F13">
        <v>23</v>
      </c>
      <c r="G13">
        <v>23</v>
      </c>
      <c r="H13">
        <v>0</v>
      </c>
      <c r="I13">
        <v>9</v>
      </c>
      <c r="J13">
        <v>5</v>
      </c>
      <c r="K13" t="s">
        <v>13</v>
      </c>
      <c r="L13">
        <v>414366.55882223981</v>
      </c>
      <c r="M13">
        <v>6611.4063232017061</v>
      </c>
      <c r="O13">
        <f t="shared" si="0"/>
        <v>170201292.50377366</v>
      </c>
    </row>
    <row r="14" spans="1:15" x14ac:dyDescent="0.25">
      <c r="A14">
        <v>4.78</v>
      </c>
      <c r="B14">
        <v>53.35</v>
      </c>
      <c r="C14">
        <v>3.4477621079638379</v>
      </c>
      <c r="D14">
        <v>48</v>
      </c>
      <c r="E14">
        <v>0</v>
      </c>
      <c r="F14">
        <v>23</v>
      </c>
      <c r="G14">
        <v>23</v>
      </c>
      <c r="H14">
        <v>0</v>
      </c>
      <c r="I14">
        <v>9</v>
      </c>
      <c r="J14">
        <v>5</v>
      </c>
      <c r="K14" t="s">
        <v>13</v>
      </c>
      <c r="L14">
        <v>414366.55882223981</v>
      </c>
      <c r="M14">
        <v>6842.6813291804074</v>
      </c>
      <c r="O14">
        <f t="shared" si="0"/>
        <v>172388105.3981919</v>
      </c>
    </row>
    <row r="15" spans="1:15" x14ac:dyDescent="0.25">
      <c r="A15">
        <v>5.78</v>
      </c>
      <c r="B15">
        <v>53.35</v>
      </c>
      <c r="C15">
        <v>3.6210031032951862</v>
      </c>
      <c r="D15">
        <v>56</v>
      </c>
      <c r="E15">
        <v>1</v>
      </c>
      <c r="F15">
        <v>24</v>
      </c>
      <c r="G15">
        <v>24</v>
      </c>
      <c r="H15">
        <v>0</v>
      </c>
      <c r="I15">
        <v>9</v>
      </c>
      <c r="J15">
        <v>5</v>
      </c>
      <c r="K15" t="s">
        <v>13</v>
      </c>
      <c r="L15">
        <v>432382.49616233708</v>
      </c>
      <c r="M15">
        <v>6746.6118336636737</v>
      </c>
      <c r="O15">
        <f t="shared" si="0"/>
        <v>181050155.16475931</v>
      </c>
    </row>
    <row r="16" spans="1:15" x14ac:dyDescent="0.25">
      <c r="A16">
        <v>6.78</v>
      </c>
      <c r="B16">
        <v>53.35</v>
      </c>
      <c r="C16">
        <v>3.8154409993504479</v>
      </c>
      <c r="D16">
        <v>65</v>
      </c>
      <c r="E16">
        <v>11</v>
      </c>
      <c r="F16">
        <v>25</v>
      </c>
      <c r="G16">
        <v>24</v>
      </c>
      <c r="H16">
        <v>0</v>
      </c>
      <c r="I16">
        <v>9</v>
      </c>
      <c r="J16">
        <v>5</v>
      </c>
      <c r="K16" t="s">
        <v>13</v>
      </c>
      <c r="L16">
        <v>450398.43350243452</v>
      </c>
      <c r="M16">
        <v>6650.805204449568</v>
      </c>
      <c r="O16">
        <f t="shared" si="0"/>
        <v>190772049.96752238</v>
      </c>
    </row>
    <row r="17" spans="1:15" x14ac:dyDescent="0.25">
      <c r="A17">
        <v>7.78</v>
      </c>
      <c r="B17">
        <v>53.35</v>
      </c>
      <c r="C17">
        <v>4.152006741747404</v>
      </c>
      <c r="D17">
        <v>81</v>
      </c>
      <c r="E17">
        <v>0</v>
      </c>
      <c r="F17">
        <v>27</v>
      </c>
      <c r="G17">
        <v>26</v>
      </c>
      <c r="H17">
        <v>0</v>
      </c>
      <c r="I17">
        <v>9</v>
      </c>
      <c r="J17">
        <v>5</v>
      </c>
      <c r="K17" t="s">
        <v>13</v>
      </c>
      <c r="L17">
        <v>486430.30818262929</v>
      </c>
      <c r="M17">
        <v>6555.2751778826578</v>
      </c>
      <c r="O17">
        <f t="shared" si="0"/>
        <v>207600337.08737019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tabSelected="1" workbookViewId="0">
      <selection activeCell="K27" sqref="K2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21</v>
      </c>
    </row>
    <row r="2" spans="1:15" x14ac:dyDescent="0.25">
      <c r="A2">
        <v>4.78</v>
      </c>
      <c r="B2">
        <v>56.35</v>
      </c>
      <c r="C2">
        <v>3.2424673510769861</v>
      </c>
      <c r="D2">
        <v>48</v>
      </c>
      <c r="E2">
        <v>0</v>
      </c>
      <c r="F2">
        <v>22</v>
      </c>
      <c r="G2">
        <v>22</v>
      </c>
      <c r="H2">
        <v>0</v>
      </c>
      <c r="I2">
        <v>9</v>
      </c>
      <c r="J2">
        <v>5</v>
      </c>
      <c r="K2" t="s">
        <v>13</v>
      </c>
      <c r="L2">
        <v>396350.62148214242</v>
      </c>
      <c r="M2">
        <v>7009.6532086901534</v>
      </c>
      <c r="O2">
        <f>C2*50000000</f>
        <v>162123367.55384931</v>
      </c>
    </row>
    <row r="3" spans="1:15" x14ac:dyDescent="0.25">
      <c r="A3">
        <v>5.78</v>
      </c>
      <c r="B3">
        <v>56.35</v>
      </c>
      <c r="C3">
        <v>3.2181694300278938</v>
      </c>
      <c r="D3">
        <v>46</v>
      </c>
      <c r="E3">
        <v>0</v>
      </c>
      <c r="F3">
        <v>22</v>
      </c>
      <c r="G3">
        <v>22</v>
      </c>
      <c r="H3">
        <v>0</v>
      </c>
      <c r="I3">
        <v>9</v>
      </c>
      <c r="J3">
        <v>5</v>
      </c>
      <c r="K3" t="s">
        <v>13</v>
      </c>
      <c r="L3">
        <v>396350.62148214242</v>
      </c>
      <c r="M3">
        <v>6914.6560187674686</v>
      </c>
      <c r="O3">
        <f t="shared" ref="O3:O17" si="0">C3*50000000</f>
        <v>160908471.50139469</v>
      </c>
    </row>
    <row r="4" spans="1:15" x14ac:dyDescent="0.25">
      <c r="A4">
        <v>6.78</v>
      </c>
      <c r="B4">
        <v>56.35</v>
      </c>
      <c r="C4">
        <v>3.2060204695033492</v>
      </c>
      <c r="D4">
        <v>45</v>
      </c>
      <c r="E4">
        <v>0</v>
      </c>
      <c r="F4">
        <v>22</v>
      </c>
      <c r="G4">
        <v>22</v>
      </c>
      <c r="H4">
        <v>0</v>
      </c>
      <c r="I4">
        <v>9</v>
      </c>
      <c r="J4">
        <v>5</v>
      </c>
      <c r="K4" t="s">
        <v>13</v>
      </c>
      <c r="L4">
        <v>396350.62148214242</v>
      </c>
      <c r="M4">
        <v>6819.9223940197253</v>
      </c>
      <c r="O4">
        <f t="shared" si="0"/>
        <v>160301023.47516745</v>
      </c>
    </row>
    <row r="5" spans="1:15" x14ac:dyDescent="0.25">
      <c r="A5">
        <v>7.78</v>
      </c>
      <c r="B5">
        <v>56.35</v>
      </c>
      <c r="C5">
        <v>3.2181694300278938</v>
      </c>
      <c r="D5">
        <v>46</v>
      </c>
      <c r="E5">
        <v>0</v>
      </c>
      <c r="F5">
        <v>22</v>
      </c>
      <c r="G5">
        <v>22</v>
      </c>
      <c r="H5">
        <v>0</v>
      </c>
      <c r="I5">
        <v>9</v>
      </c>
      <c r="J5">
        <v>5</v>
      </c>
      <c r="K5" t="s">
        <v>13</v>
      </c>
      <c r="L5">
        <v>396350.62148214242</v>
      </c>
      <c r="M5">
        <v>6725.4659903191496</v>
      </c>
      <c r="O5">
        <f t="shared" si="0"/>
        <v>160908471.50139469</v>
      </c>
    </row>
    <row r="6" spans="1:15" x14ac:dyDescent="0.25">
      <c r="A6">
        <v>4.78</v>
      </c>
      <c r="B6">
        <v>55.35</v>
      </c>
      <c r="C6">
        <v>3.2461187761230832</v>
      </c>
      <c r="D6">
        <v>48</v>
      </c>
      <c r="E6">
        <v>5</v>
      </c>
      <c r="F6">
        <v>22</v>
      </c>
      <c r="G6">
        <v>22</v>
      </c>
      <c r="H6">
        <v>0</v>
      </c>
      <c r="I6">
        <v>9</v>
      </c>
      <c r="J6">
        <v>5</v>
      </c>
      <c r="K6" t="s">
        <v>13</v>
      </c>
      <c r="L6">
        <v>396350.62148214242</v>
      </c>
      <c r="M6">
        <v>6953.3812823381941</v>
      </c>
      <c r="O6">
        <f t="shared" si="0"/>
        <v>162305938.80615416</v>
      </c>
    </row>
    <row r="7" spans="1:15" x14ac:dyDescent="0.25">
      <c r="A7">
        <v>5.78</v>
      </c>
      <c r="B7">
        <v>55.35</v>
      </c>
      <c r="C7">
        <v>3.2424673510769861</v>
      </c>
      <c r="D7">
        <v>48</v>
      </c>
      <c r="E7">
        <v>0</v>
      </c>
      <c r="F7">
        <v>22</v>
      </c>
      <c r="G7">
        <v>22</v>
      </c>
      <c r="H7">
        <v>0</v>
      </c>
      <c r="I7">
        <v>9</v>
      </c>
      <c r="J7">
        <v>5</v>
      </c>
      <c r="K7" t="s">
        <v>13</v>
      </c>
      <c r="L7">
        <v>396350.62148214242</v>
      </c>
      <c r="M7">
        <v>6858.0338872713992</v>
      </c>
      <c r="O7">
        <f t="shared" si="0"/>
        <v>162123367.55384931</v>
      </c>
    </row>
    <row r="8" spans="1:15" x14ac:dyDescent="0.25">
      <c r="A8">
        <v>6.78</v>
      </c>
      <c r="B8">
        <v>55.35</v>
      </c>
      <c r="C8">
        <v>3.2424673510769861</v>
      </c>
      <c r="D8">
        <v>48</v>
      </c>
      <c r="E8">
        <v>0</v>
      </c>
      <c r="F8">
        <v>22</v>
      </c>
      <c r="G8">
        <v>22</v>
      </c>
      <c r="H8">
        <v>0</v>
      </c>
      <c r="I8">
        <v>9</v>
      </c>
      <c r="J8">
        <v>5</v>
      </c>
      <c r="K8" t="s">
        <v>13</v>
      </c>
      <c r="L8">
        <v>396350.62148214242</v>
      </c>
      <c r="M8">
        <v>6762.9502171546646</v>
      </c>
      <c r="O8">
        <f t="shared" si="0"/>
        <v>162123367.55384931</v>
      </c>
    </row>
    <row r="9" spans="1:15" x14ac:dyDescent="0.25">
      <c r="A9">
        <v>7.78</v>
      </c>
      <c r="B9">
        <v>55.35</v>
      </c>
      <c r="C9">
        <v>3.251961056196838</v>
      </c>
      <c r="D9">
        <v>48</v>
      </c>
      <c r="E9">
        <v>13</v>
      </c>
      <c r="F9">
        <v>22</v>
      </c>
      <c r="G9">
        <v>22</v>
      </c>
      <c r="H9">
        <v>0</v>
      </c>
      <c r="I9">
        <v>9</v>
      </c>
      <c r="J9">
        <v>5</v>
      </c>
      <c r="K9" t="s">
        <v>13</v>
      </c>
      <c r="L9">
        <v>396350.62148214242</v>
      </c>
      <c r="M9">
        <v>6668.1439679525492</v>
      </c>
      <c r="O9">
        <f t="shared" si="0"/>
        <v>162598052.8098419</v>
      </c>
    </row>
    <row r="10" spans="1:15" x14ac:dyDescent="0.25">
      <c r="A10">
        <v>4.78</v>
      </c>
      <c r="B10">
        <v>54.35</v>
      </c>
      <c r="C10">
        <v>3.2546163116015312</v>
      </c>
      <c r="D10">
        <v>49</v>
      </c>
      <c r="E10">
        <v>0</v>
      </c>
      <c r="F10">
        <v>22</v>
      </c>
      <c r="G10">
        <v>22</v>
      </c>
      <c r="H10">
        <v>0</v>
      </c>
      <c r="I10">
        <v>9</v>
      </c>
      <c r="J10">
        <v>5</v>
      </c>
      <c r="K10" t="s">
        <v>13</v>
      </c>
      <c r="L10">
        <v>396350.62148214242</v>
      </c>
      <c r="M10">
        <v>6897.7169004684429</v>
      </c>
      <c r="O10">
        <f t="shared" si="0"/>
        <v>162730815.58007655</v>
      </c>
    </row>
    <row r="11" spans="1:15" x14ac:dyDescent="0.25">
      <c r="A11">
        <v>5.78</v>
      </c>
      <c r="B11">
        <v>54.35</v>
      </c>
      <c r="C11">
        <v>3.2461187761230832</v>
      </c>
      <c r="D11">
        <v>48</v>
      </c>
      <c r="E11">
        <v>5</v>
      </c>
      <c r="F11">
        <v>22</v>
      </c>
      <c r="G11">
        <v>22</v>
      </c>
      <c r="H11">
        <v>0</v>
      </c>
      <c r="I11">
        <v>9</v>
      </c>
      <c r="J11">
        <v>5</v>
      </c>
      <c r="K11" t="s">
        <v>13</v>
      </c>
      <c r="L11">
        <v>396350.62148214242</v>
      </c>
      <c r="M11">
        <v>6802.0119725604654</v>
      </c>
      <c r="O11">
        <f t="shared" si="0"/>
        <v>162305938.80615416</v>
      </c>
    </row>
    <row r="12" spans="1:15" x14ac:dyDescent="0.25">
      <c r="A12">
        <v>6.78</v>
      </c>
      <c r="B12">
        <v>54.35</v>
      </c>
      <c r="C12">
        <v>3.2424673510769861</v>
      </c>
      <c r="D12">
        <v>48</v>
      </c>
      <c r="E12">
        <v>0</v>
      </c>
      <c r="F12">
        <v>22</v>
      </c>
      <c r="G12">
        <v>22</v>
      </c>
      <c r="H12">
        <v>0</v>
      </c>
      <c r="I12">
        <v>9</v>
      </c>
      <c r="J12">
        <v>5</v>
      </c>
      <c r="K12" t="s">
        <v>13</v>
      </c>
      <c r="L12">
        <v>396350.62148214242</v>
      </c>
      <c r="M12">
        <v>6706.5705390983503</v>
      </c>
      <c r="O12">
        <f t="shared" si="0"/>
        <v>162123367.55384931</v>
      </c>
    </row>
    <row r="13" spans="1:15" x14ac:dyDescent="0.25">
      <c r="A13">
        <v>7.78</v>
      </c>
      <c r="B13">
        <v>54.35</v>
      </c>
      <c r="C13">
        <v>3.2546163116015312</v>
      </c>
      <c r="D13">
        <v>49</v>
      </c>
      <c r="E13">
        <v>0</v>
      </c>
      <c r="F13">
        <v>22</v>
      </c>
      <c r="G13">
        <v>22</v>
      </c>
      <c r="H13">
        <v>0</v>
      </c>
      <c r="I13">
        <v>9</v>
      </c>
      <c r="J13">
        <v>5</v>
      </c>
      <c r="K13" t="s">
        <v>13</v>
      </c>
      <c r="L13">
        <v>396350.62148214242</v>
      </c>
      <c r="M13">
        <v>6611.4063232017061</v>
      </c>
      <c r="O13">
        <f t="shared" si="0"/>
        <v>162730815.58007655</v>
      </c>
    </row>
    <row r="14" spans="1:15" x14ac:dyDescent="0.25">
      <c r="A14">
        <v>4.78</v>
      </c>
      <c r="B14">
        <v>53.35</v>
      </c>
      <c r="C14">
        <v>3.296823875686214</v>
      </c>
      <c r="D14">
        <v>48</v>
      </c>
      <c r="E14">
        <v>0</v>
      </c>
      <c r="F14">
        <v>23</v>
      </c>
      <c r="G14">
        <v>23</v>
      </c>
      <c r="H14">
        <v>0</v>
      </c>
      <c r="I14">
        <v>9</v>
      </c>
      <c r="J14">
        <v>5</v>
      </c>
      <c r="K14" t="s">
        <v>13</v>
      </c>
      <c r="L14">
        <v>414366.55882223981</v>
      </c>
      <c r="M14">
        <v>6842.6813291804074</v>
      </c>
      <c r="O14">
        <f t="shared" si="0"/>
        <v>164841193.7843107</v>
      </c>
    </row>
    <row r="15" spans="1:15" x14ac:dyDescent="0.25">
      <c r="A15">
        <v>5.78</v>
      </c>
      <c r="B15">
        <v>53.35</v>
      </c>
      <c r="C15">
        <v>3.449102369501027</v>
      </c>
      <c r="D15">
        <v>56</v>
      </c>
      <c r="E15">
        <v>1</v>
      </c>
      <c r="F15">
        <v>24</v>
      </c>
      <c r="G15">
        <v>24</v>
      </c>
      <c r="H15">
        <v>0</v>
      </c>
      <c r="I15">
        <v>9</v>
      </c>
      <c r="J15">
        <v>5</v>
      </c>
      <c r="K15" t="s">
        <v>13</v>
      </c>
      <c r="L15">
        <v>432382.49616233708</v>
      </c>
      <c r="M15">
        <v>6746.6118336636737</v>
      </c>
      <c r="O15">
        <f t="shared" si="0"/>
        <v>172455118.47505134</v>
      </c>
    </row>
    <row r="16" spans="1:15" x14ac:dyDescent="0.25">
      <c r="A16">
        <v>6.78</v>
      </c>
      <c r="B16">
        <v>53.35</v>
      </c>
      <c r="C16">
        <v>3.6184575318354502</v>
      </c>
      <c r="D16">
        <v>70</v>
      </c>
      <c r="E16">
        <v>0</v>
      </c>
      <c r="F16">
        <v>24</v>
      </c>
      <c r="G16">
        <v>24</v>
      </c>
      <c r="H16">
        <v>0</v>
      </c>
      <c r="I16">
        <v>9</v>
      </c>
      <c r="J16">
        <v>5</v>
      </c>
      <c r="K16" t="s">
        <v>13</v>
      </c>
      <c r="L16">
        <v>432382.49616233708</v>
      </c>
      <c r="M16">
        <v>6650.805204449568</v>
      </c>
      <c r="O16">
        <f t="shared" si="0"/>
        <v>180922876.5917725</v>
      </c>
    </row>
    <row r="17" spans="1:15" x14ac:dyDescent="0.25">
      <c r="A17">
        <v>7.78</v>
      </c>
      <c r="B17">
        <v>53.35</v>
      </c>
      <c r="C17">
        <v>3.909888327072566</v>
      </c>
      <c r="D17">
        <v>85</v>
      </c>
      <c r="E17">
        <v>1</v>
      </c>
      <c r="F17">
        <v>26</v>
      </c>
      <c r="G17">
        <v>25</v>
      </c>
      <c r="H17">
        <v>0</v>
      </c>
      <c r="I17">
        <v>9</v>
      </c>
      <c r="J17">
        <v>5</v>
      </c>
      <c r="K17" t="s">
        <v>13</v>
      </c>
      <c r="L17">
        <v>468414.37084253191</v>
      </c>
      <c r="M17">
        <v>6555.2751778826578</v>
      </c>
      <c r="O17">
        <f t="shared" si="0"/>
        <v>195494416.35362831</v>
      </c>
    </row>
    <row r="25" spans="1:15" x14ac:dyDescent="0.25">
      <c r="I25" t="s">
        <v>24</v>
      </c>
      <c r="J25" t="s">
        <v>25</v>
      </c>
    </row>
    <row r="26" spans="1:15" x14ac:dyDescent="0.25">
      <c r="I26">
        <v>54.35</v>
      </c>
      <c r="J26">
        <v>6.28</v>
      </c>
    </row>
    <row r="27" spans="1:15" x14ac:dyDescent="0.25">
      <c r="I27">
        <v>56.35</v>
      </c>
      <c r="J27">
        <v>4.78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2B9C-5AE8-42D1-A91A-3F12E47087EA}">
  <dimension ref="A1:P17"/>
  <sheetViews>
    <sheetView workbookViewId="0">
      <selection activeCell="M2" sqref="M2"/>
    </sheetView>
  </sheetViews>
  <sheetFormatPr defaultRowHeight="15" x14ac:dyDescent="0.25"/>
  <cols>
    <col min="14" max="14" width="11" bestFit="1" customWidth="1"/>
  </cols>
  <sheetData>
    <row r="1" spans="1:16" x14ac:dyDescent="0.25">
      <c r="A1" s="1" t="s">
        <v>0</v>
      </c>
      <c r="B1" s="1" t="s">
        <v>1</v>
      </c>
      <c r="C1">
        <v>2020</v>
      </c>
      <c r="D1">
        <v>2023</v>
      </c>
      <c r="E1">
        <v>2026</v>
      </c>
      <c r="F1">
        <v>2029</v>
      </c>
      <c r="G1">
        <v>2032</v>
      </c>
      <c r="H1">
        <v>2035</v>
      </c>
      <c r="I1">
        <v>2038</v>
      </c>
      <c r="J1">
        <v>2041</v>
      </c>
      <c r="K1">
        <v>2044</v>
      </c>
      <c r="L1">
        <v>2047</v>
      </c>
      <c r="M1">
        <v>2050</v>
      </c>
      <c r="N1" t="s">
        <v>23</v>
      </c>
      <c r="O1" s="3" t="s">
        <v>14</v>
      </c>
      <c r="P1" t="s">
        <v>22</v>
      </c>
    </row>
    <row r="2" spans="1:16" x14ac:dyDescent="0.25">
      <c r="A2">
        <v>4.78</v>
      </c>
      <c r="B2">
        <v>56.35</v>
      </c>
      <c r="C2">
        <v>328811744.36991864</v>
      </c>
      <c r="D2">
        <v>301906498.26784933</v>
      </c>
      <c r="E2">
        <v>275112318.86676037</v>
      </c>
      <c r="F2">
        <v>248371245.1769844</v>
      </c>
      <c r="G2">
        <v>224038506.38272983</v>
      </c>
      <c r="H2">
        <v>200575185.24740008</v>
      </c>
      <c r="I2">
        <v>191798821.49239996</v>
      </c>
      <c r="J2">
        <v>183594261.25810054</v>
      </c>
      <c r="K2">
        <v>176533308.0652009</v>
      </c>
      <c r="L2">
        <v>169472354.87230089</v>
      </c>
      <c r="M2">
        <v>162123367.55384931</v>
      </c>
      <c r="N2">
        <f>SUM(C2:M2)</f>
        <v>2462337611.553494</v>
      </c>
      <c r="O2">
        <v>223388728.17778885</v>
      </c>
      <c r="P2">
        <f>N2/O2</f>
        <v>11.022658267671359</v>
      </c>
    </row>
    <row r="3" spans="1:16" x14ac:dyDescent="0.25">
      <c r="A3">
        <v>5.78</v>
      </c>
      <c r="B3">
        <v>56.35</v>
      </c>
      <c r="C3">
        <v>323593195.30702156</v>
      </c>
      <c r="D3">
        <v>297356029.94159025</v>
      </c>
      <c r="E3">
        <v>604631012.10669649</v>
      </c>
      <c r="F3">
        <v>244956764.42343622</v>
      </c>
      <c r="G3">
        <v>221162789.97041938</v>
      </c>
      <c r="H3">
        <v>198571074.6399847</v>
      </c>
      <c r="I3">
        <v>190015485.19301295</v>
      </c>
      <c r="J3">
        <v>182034596.45283556</v>
      </c>
      <c r="K3">
        <v>175199850.93109268</v>
      </c>
      <c r="L3">
        <v>168137820.83686766</v>
      </c>
      <c r="M3">
        <v>160908471.50139469</v>
      </c>
      <c r="N3">
        <f t="shared" ref="N3:N17" si="0">SUM(C3:M3)</f>
        <v>2766567091.3043523</v>
      </c>
      <c r="O3">
        <v>223388729.177789</v>
      </c>
      <c r="P3">
        <f t="shared" ref="P3:P17" si="1">N3/O3</f>
        <v>12.384541966316112</v>
      </c>
    </row>
    <row r="4" spans="1:16" x14ac:dyDescent="0.25">
      <c r="A4">
        <v>6.78</v>
      </c>
      <c r="B4">
        <v>56.35</v>
      </c>
      <c r="C4">
        <v>322946049.21498775</v>
      </c>
      <c r="D4">
        <v>296788569.36841929</v>
      </c>
      <c r="E4">
        <v>270631089.52184957</v>
      </c>
      <c r="F4">
        <v>244473609.67527896</v>
      </c>
      <c r="G4">
        <v>220710827.09284982</v>
      </c>
      <c r="H4">
        <v>198145393.14249092</v>
      </c>
      <c r="I4">
        <v>189612008.59798172</v>
      </c>
      <c r="J4">
        <v>181624602.6658507</v>
      </c>
      <c r="K4">
        <v>174516742.93562296</v>
      </c>
      <c r="L4">
        <v>167408883.20539492</v>
      </c>
      <c r="M4">
        <v>160301023.47516745</v>
      </c>
      <c r="N4">
        <f t="shared" si="0"/>
        <v>2427158798.8958936</v>
      </c>
      <c r="O4">
        <v>223388730.177789</v>
      </c>
      <c r="P4">
        <f t="shared" si="1"/>
        <v>10.865180159107329</v>
      </c>
    </row>
    <row r="5" spans="1:16" x14ac:dyDescent="0.25">
      <c r="A5">
        <v>7.78</v>
      </c>
      <c r="B5">
        <v>56.35</v>
      </c>
      <c r="C5">
        <v>323737005.54969567</v>
      </c>
      <c r="D5">
        <v>297482132.29118377</v>
      </c>
      <c r="E5">
        <v>271264281.2663312</v>
      </c>
      <c r="F5">
        <v>245064132.14524892</v>
      </c>
      <c r="G5">
        <v>221263226.16543487</v>
      </c>
      <c r="H5">
        <v>198665670.52831665</v>
      </c>
      <c r="I5">
        <v>190105146.65857545</v>
      </c>
      <c r="J5">
        <v>182119967.31476051</v>
      </c>
      <c r="K5">
        <v>175281494.78427675</v>
      </c>
      <c r="L5">
        <v>168137820.83686766</v>
      </c>
      <c r="M5">
        <v>160908471.50139469</v>
      </c>
      <c r="N5">
        <f t="shared" si="0"/>
        <v>2434029349.0420861</v>
      </c>
      <c r="O5">
        <v>223388731.177789</v>
      </c>
      <c r="P5">
        <f t="shared" si="1"/>
        <v>10.895936138805984</v>
      </c>
    </row>
    <row r="6" spans="1:16" x14ac:dyDescent="0.25">
      <c r="A6">
        <v>4.78</v>
      </c>
      <c r="B6">
        <v>55.35</v>
      </c>
      <c r="C6">
        <v>330106036.55398619</v>
      </c>
      <c r="D6">
        <v>303041419.41419125</v>
      </c>
      <c r="E6">
        <v>276024649.28822958</v>
      </c>
      <c r="F6">
        <v>248940481.30249554</v>
      </c>
      <c r="G6">
        <v>224252663.62713102</v>
      </c>
      <c r="H6">
        <v>200764377.02406403</v>
      </c>
      <c r="I6">
        <v>191978144.42352495</v>
      </c>
      <c r="J6">
        <v>183765002.98195052</v>
      </c>
      <c r="K6">
        <v>176696595.77156898</v>
      </c>
      <c r="L6">
        <v>169624912.53792763</v>
      </c>
      <c r="M6">
        <v>162305938.80615416</v>
      </c>
      <c r="N6">
        <f t="shared" si="0"/>
        <v>2467500221.7312241</v>
      </c>
      <c r="O6">
        <v>223388732.177789</v>
      </c>
      <c r="P6">
        <f t="shared" si="1"/>
        <v>11.045768502627107</v>
      </c>
    </row>
    <row r="7" spans="1:16" x14ac:dyDescent="0.25">
      <c r="A7">
        <v>5.78</v>
      </c>
      <c r="B7">
        <v>55.35</v>
      </c>
      <c r="C7">
        <v>328452218.76323318</v>
      </c>
      <c r="D7">
        <v>301591242.39386541</v>
      </c>
      <c r="E7">
        <v>274824504.43745059</v>
      </c>
      <c r="F7">
        <v>248102825.87245256</v>
      </c>
      <c r="G7">
        <v>223787415.89519122</v>
      </c>
      <c r="H7">
        <v>200575185.24740008</v>
      </c>
      <c r="I7">
        <v>191798821.49239996</v>
      </c>
      <c r="J7">
        <v>183594261.25810054</v>
      </c>
      <c r="K7">
        <v>176533308.0652009</v>
      </c>
      <c r="L7">
        <v>169472354.87230089</v>
      </c>
      <c r="M7">
        <v>162123367.55384931</v>
      </c>
      <c r="N7">
        <f t="shared" si="0"/>
        <v>2460855505.8514442</v>
      </c>
      <c r="O7">
        <v>223388733.177789</v>
      </c>
      <c r="P7">
        <f t="shared" si="1"/>
        <v>11.016023372552619</v>
      </c>
    </row>
    <row r="8" spans="1:16" x14ac:dyDescent="0.25">
      <c r="A8">
        <v>6.78</v>
      </c>
      <c r="B8">
        <v>55.35</v>
      </c>
      <c r="C8">
        <v>328554648.67928064</v>
      </c>
      <c r="D8">
        <v>301706561.00256747</v>
      </c>
      <c r="E8">
        <v>274939630.20917451</v>
      </c>
      <c r="F8">
        <v>248210193.59426537</v>
      </c>
      <c r="G8">
        <v>223887852.09020668</v>
      </c>
      <c r="H8">
        <v>200575185.24740008</v>
      </c>
      <c r="I8">
        <v>191798821.49239996</v>
      </c>
      <c r="J8">
        <v>183594261.25810054</v>
      </c>
      <c r="K8">
        <v>176533308.0652009</v>
      </c>
      <c r="L8">
        <v>169472354.87230089</v>
      </c>
      <c r="M8">
        <v>162123367.55384931</v>
      </c>
      <c r="N8">
        <f t="shared" si="0"/>
        <v>2461396184.0647459</v>
      </c>
      <c r="O8">
        <v>223388734.177789</v>
      </c>
      <c r="P8">
        <f t="shared" si="1"/>
        <v>11.01844367006345</v>
      </c>
    </row>
    <row r="9" spans="1:16" x14ac:dyDescent="0.25">
      <c r="A9">
        <v>7.78</v>
      </c>
      <c r="B9">
        <v>55.35</v>
      </c>
      <c r="C9">
        <v>330064656.22735953</v>
      </c>
      <c r="D9">
        <v>303030635.67329973</v>
      </c>
      <c r="E9">
        <v>276148450.81227559</v>
      </c>
      <c r="F9">
        <v>249101532.8852146</v>
      </c>
      <c r="G9">
        <v>224403317.91965425</v>
      </c>
      <c r="H9">
        <v>200906270.85656196</v>
      </c>
      <c r="I9">
        <v>192112636.6218687</v>
      </c>
      <c r="J9">
        <v>183893059.27483791</v>
      </c>
      <c r="K9">
        <v>176819061.55134505</v>
      </c>
      <c r="L9">
        <v>169739330.78714776</v>
      </c>
      <c r="M9">
        <v>162598052.8098419</v>
      </c>
      <c r="N9">
        <f t="shared" si="0"/>
        <v>2468817005.4194069</v>
      </c>
      <c r="O9">
        <v>223388735.177789</v>
      </c>
      <c r="P9">
        <f t="shared" si="1"/>
        <v>11.051662938395451</v>
      </c>
    </row>
    <row r="10" spans="1:16" x14ac:dyDescent="0.25">
      <c r="A10">
        <v>4.78</v>
      </c>
      <c r="B10">
        <v>54.35</v>
      </c>
      <c r="C10">
        <v>331495580.06067854</v>
      </c>
      <c r="D10">
        <v>633594839.24535096</v>
      </c>
      <c r="E10">
        <v>277406158.54891664</v>
      </c>
      <c r="F10">
        <v>250228893.96424809</v>
      </c>
      <c r="G10">
        <v>225457897.96731636</v>
      </c>
      <c r="H10">
        <v>201790081.29985476</v>
      </c>
      <c r="I10">
        <v>192892227.93960911</v>
      </c>
      <c r="J10">
        <v>184566178.10006419</v>
      </c>
      <c r="K10">
        <v>177383735.3019191</v>
      </c>
      <c r="L10">
        <v>170201292.50377366</v>
      </c>
      <c r="M10">
        <v>162730815.58007655</v>
      </c>
      <c r="N10">
        <f t="shared" si="0"/>
        <v>2807747700.5118079</v>
      </c>
      <c r="O10">
        <v>223388736.177789</v>
      </c>
      <c r="P10">
        <f t="shared" si="1"/>
        <v>12.568886634808651</v>
      </c>
    </row>
    <row r="11" spans="1:16" x14ac:dyDescent="0.25">
      <c r="A11">
        <v>5.78</v>
      </c>
      <c r="B11">
        <v>54.35</v>
      </c>
      <c r="C11">
        <v>330609372.40334576</v>
      </c>
      <c r="D11">
        <v>303482777.63776863</v>
      </c>
      <c r="E11">
        <v>276370026.60340136</v>
      </c>
      <c r="F11">
        <v>249262584.46793365</v>
      </c>
      <c r="G11">
        <v>224553972.21217725</v>
      </c>
      <c r="H11">
        <v>201048164.68905988</v>
      </c>
      <c r="I11">
        <v>192247128.82021245</v>
      </c>
      <c r="J11">
        <v>184021115.56772536</v>
      </c>
      <c r="K11">
        <v>176941527.33112109</v>
      </c>
      <c r="L11">
        <v>169786393.18184662</v>
      </c>
      <c r="M11">
        <v>162305938.80615416</v>
      </c>
      <c r="N11">
        <f t="shared" si="0"/>
        <v>2470629001.7207465</v>
      </c>
      <c r="O11">
        <v>223388737.177789</v>
      </c>
      <c r="P11">
        <f t="shared" si="1"/>
        <v>11.059774243472447</v>
      </c>
    </row>
    <row r="12" spans="1:16" x14ac:dyDescent="0.25">
      <c r="A12">
        <v>6.78</v>
      </c>
      <c r="B12">
        <v>54.35</v>
      </c>
      <c r="C12">
        <v>329746510.94730073</v>
      </c>
      <c r="D12">
        <v>302726163.54020733</v>
      </c>
      <c r="E12">
        <v>275794397.74478173</v>
      </c>
      <c r="F12">
        <v>248725745.85887009</v>
      </c>
      <c r="G12">
        <v>224051791.23710001</v>
      </c>
      <c r="H12">
        <v>200575185.24740008</v>
      </c>
      <c r="I12">
        <v>191798821.49239996</v>
      </c>
      <c r="J12">
        <v>183594261.25810054</v>
      </c>
      <c r="K12">
        <v>176533308.0652009</v>
      </c>
      <c r="L12">
        <v>169472354.87230089</v>
      </c>
      <c r="M12">
        <v>162123367.55384931</v>
      </c>
      <c r="N12">
        <f t="shared" si="0"/>
        <v>2465141907.8175116</v>
      </c>
      <c r="O12">
        <v>223388738.177789</v>
      </c>
      <c r="P12">
        <f t="shared" si="1"/>
        <v>11.035211210403867</v>
      </c>
    </row>
    <row r="13" spans="1:16" x14ac:dyDescent="0.25">
      <c r="A13">
        <v>7.78</v>
      </c>
      <c r="B13">
        <v>54.35</v>
      </c>
      <c r="C13">
        <v>332430346.63806075</v>
      </c>
      <c r="D13">
        <v>305311261.70687497</v>
      </c>
      <c r="E13">
        <v>278096913.17926013</v>
      </c>
      <c r="F13">
        <v>250851813.95066565</v>
      </c>
      <c r="G13">
        <v>225722273.30922508</v>
      </c>
      <c r="H13">
        <v>201790081.29985476</v>
      </c>
      <c r="I13">
        <v>192892227.93960911</v>
      </c>
      <c r="J13">
        <v>184566178.10006419</v>
      </c>
      <c r="K13">
        <v>177383735.3019191</v>
      </c>
      <c r="L13">
        <v>170201292.50377366</v>
      </c>
      <c r="M13">
        <v>162730815.58007655</v>
      </c>
      <c r="N13">
        <f t="shared" si="0"/>
        <v>2481976939.5093842</v>
      </c>
      <c r="O13">
        <v>223388739.177789</v>
      </c>
      <c r="P13">
        <f t="shared" si="1"/>
        <v>11.11057320366559</v>
      </c>
    </row>
    <row r="14" spans="1:16" x14ac:dyDescent="0.25">
      <c r="A14">
        <v>4.78</v>
      </c>
      <c r="B14">
        <v>53.35</v>
      </c>
      <c r="C14">
        <v>337433180.33694661</v>
      </c>
      <c r="D14">
        <v>309687320.65197819</v>
      </c>
      <c r="E14">
        <v>282082818.58643997</v>
      </c>
      <c r="F14">
        <v>254417251.54175597</v>
      </c>
      <c r="G14">
        <v>229086486.12830368</v>
      </c>
      <c r="H14">
        <v>205005127.98309857</v>
      </c>
      <c r="I14">
        <v>195958108.4870182</v>
      </c>
      <c r="J14">
        <v>187481928.62595519</v>
      </c>
      <c r="K14">
        <v>179935017.01207376</v>
      </c>
      <c r="L14">
        <v>172388105.3981919</v>
      </c>
      <c r="M14">
        <v>164841193.7843107</v>
      </c>
      <c r="N14">
        <f t="shared" si="0"/>
        <v>2518316538.5360727</v>
      </c>
      <c r="O14">
        <v>223388740.177789</v>
      </c>
      <c r="P14">
        <f t="shared" si="1"/>
        <v>11.273247418521692</v>
      </c>
    </row>
    <row r="15" spans="1:16" x14ac:dyDescent="0.25">
      <c r="A15">
        <v>5.78</v>
      </c>
      <c r="B15">
        <v>53.35</v>
      </c>
      <c r="C15">
        <v>364956992.81118536</v>
      </c>
      <c r="D15">
        <v>334211452.38022375</v>
      </c>
      <c r="E15">
        <v>303575068.6073522</v>
      </c>
      <c r="F15">
        <v>272810326.17085338</v>
      </c>
      <c r="G15">
        <v>244757591.95424169</v>
      </c>
      <c r="H15">
        <v>217926995.74304196</v>
      </c>
      <c r="I15">
        <v>207758893.26916301</v>
      </c>
      <c r="J15">
        <v>198212316.36126325</v>
      </c>
      <c r="K15">
        <v>189646249.19870755</v>
      </c>
      <c r="L15">
        <v>181050155.16475931</v>
      </c>
      <c r="M15">
        <v>172455118.47505134</v>
      </c>
      <c r="N15">
        <f t="shared" si="0"/>
        <v>2687361160.1358428</v>
      </c>
      <c r="O15">
        <v>223388741.177789</v>
      </c>
      <c r="P15">
        <f t="shared" si="1"/>
        <v>12.02997584375591</v>
      </c>
    </row>
    <row r="16" spans="1:16" x14ac:dyDescent="0.25">
      <c r="A16">
        <v>6.78</v>
      </c>
      <c r="B16">
        <v>53.35</v>
      </c>
      <c r="C16">
        <v>396417409.50719076</v>
      </c>
      <c r="D16">
        <v>362163478.63132364</v>
      </c>
      <c r="E16">
        <v>328369426.21765536</v>
      </c>
      <c r="F16">
        <v>294179471.6647265</v>
      </c>
      <c r="G16">
        <v>262576774.92718172</v>
      </c>
      <c r="H16">
        <v>231741061.31258935</v>
      </c>
      <c r="I16">
        <v>220540754.51279852</v>
      </c>
      <c r="J16">
        <v>209901143.37314978</v>
      </c>
      <c r="K16">
        <v>200429628.08207977</v>
      </c>
      <c r="L16">
        <v>190772049.96752238</v>
      </c>
      <c r="M16">
        <v>180922876.5917725</v>
      </c>
      <c r="N16">
        <f t="shared" si="0"/>
        <v>2878014074.7879901</v>
      </c>
      <c r="O16">
        <v>223388742.177789</v>
      </c>
      <c r="P16">
        <f t="shared" si="1"/>
        <v>12.883433814661338</v>
      </c>
    </row>
    <row r="17" spans="1:16" x14ac:dyDescent="0.25">
      <c r="A17">
        <v>7.78</v>
      </c>
      <c r="B17">
        <v>53.35</v>
      </c>
      <c r="C17">
        <v>448404812.23390603</v>
      </c>
      <c r="D17">
        <v>407723950.12526399</v>
      </c>
      <c r="E17">
        <v>370053631.33403635</v>
      </c>
      <c r="F17">
        <v>332875360.20574129</v>
      </c>
      <c r="G17">
        <v>295567665.98740053</v>
      </c>
      <c r="H17">
        <v>257514895.63001874</v>
      </c>
      <c r="I17">
        <v>244077357.2974003</v>
      </c>
      <c r="J17">
        <v>231216755.49028131</v>
      </c>
      <c r="K17">
        <v>219454737.94602188</v>
      </c>
      <c r="L17">
        <v>207600337.08737019</v>
      </c>
      <c r="M17">
        <v>195494416.35362831</v>
      </c>
      <c r="N17">
        <f t="shared" si="0"/>
        <v>3209983919.6910691</v>
      </c>
      <c r="O17">
        <v>223388743.177789</v>
      </c>
      <c r="P17">
        <f t="shared" si="1"/>
        <v>14.369497200386371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B1AC-5F57-4562-ABE6-B6ACEA478FB0}">
  <dimension ref="A1:L8"/>
  <sheetViews>
    <sheetView workbookViewId="0">
      <selection activeCell="B8" sqref="B8"/>
    </sheetView>
  </sheetViews>
  <sheetFormatPr defaultRowHeight="15" x14ac:dyDescent="0.25"/>
  <sheetData>
    <row r="1" spans="1:12" x14ac:dyDescent="0.25">
      <c r="A1" t="s">
        <v>14</v>
      </c>
      <c r="B1" t="s">
        <v>15</v>
      </c>
      <c r="C1">
        <v>0.08</v>
      </c>
    </row>
    <row r="3" spans="1:12" x14ac:dyDescent="0.25">
      <c r="B3">
        <v>2020</v>
      </c>
      <c r="C3">
        <v>2023</v>
      </c>
      <c r="D3">
        <v>2026</v>
      </c>
      <c r="E3">
        <v>2029</v>
      </c>
      <c r="F3">
        <v>2032</v>
      </c>
      <c r="G3">
        <v>2035</v>
      </c>
      <c r="H3">
        <v>2038</v>
      </c>
      <c r="I3">
        <v>2041</v>
      </c>
      <c r="J3">
        <v>2044</v>
      </c>
      <c r="K3">
        <v>2047</v>
      </c>
      <c r="L3">
        <v>2050</v>
      </c>
    </row>
    <row r="4" spans="1:12" x14ac:dyDescent="0.25">
      <c r="A4" t="s">
        <v>16</v>
      </c>
      <c r="B4">
        <v>0</v>
      </c>
      <c r="C4">
        <v>3</v>
      </c>
      <c r="D4">
        <v>6</v>
      </c>
      <c r="E4">
        <v>9</v>
      </c>
      <c r="F4">
        <v>12</v>
      </c>
      <c r="G4">
        <v>15</v>
      </c>
      <c r="H4">
        <v>18</v>
      </c>
      <c r="I4">
        <v>21</v>
      </c>
      <c r="J4">
        <v>24</v>
      </c>
      <c r="K4">
        <v>27</v>
      </c>
      <c r="L4">
        <v>30</v>
      </c>
    </row>
    <row r="5" spans="1:12" x14ac:dyDescent="0.25">
      <c r="A5" t="s">
        <v>17</v>
      </c>
      <c r="B5">
        <f>1/(1+$C$1)^B4</f>
        <v>1</v>
      </c>
      <c r="C5">
        <f t="shared" ref="C5:L5" si="0">1/(1+$C$1)^C4</f>
        <v>0.79383224102016958</v>
      </c>
      <c r="D5">
        <f t="shared" si="0"/>
        <v>0.63016962688310452</v>
      </c>
      <c r="E5">
        <f t="shared" si="0"/>
        <v>0.50024896713145905</v>
      </c>
      <c r="F5">
        <f t="shared" si="0"/>
        <v>0.39711375864599124</v>
      </c>
      <c r="G5">
        <f t="shared" si="0"/>
        <v>0.31524170496588994</v>
      </c>
      <c r="H5">
        <f t="shared" si="0"/>
        <v>0.25024902911609154</v>
      </c>
      <c r="I5">
        <f t="shared" si="0"/>
        <v>0.19865574759634863</v>
      </c>
      <c r="J5">
        <f t="shared" si="0"/>
        <v>0.1576993373059466</v>
      </c>
      <c r="K5">
        <f t="shared" si="0"/>
        <v>0.12518681834097523</v>
      </c>
      <c r="L5">
        <f t="shared" si="0"/>
        <v>9.9377332549801231E-2</v>
      </c>
    </row>
    <row r="6" spans="1:12" x14ac:dyDescent="0.25">
      <c r="A6" t="s">
        <v>18</v>
      </c>
      <c r="B6">
        <v>50000000</v>
      </c>
      <c r="C6">
        <v>50000000</v>
      </c>
      <c r="D6">
        <v>50000000</v>
      </c>
      <c r="E6">
        <v>50000000</v>
      </c>
      <c r="F6">
        <v>50000000</v>
      </c>
      <c r="G6">
        <v>50000000</v>
      </c>
      <c r="H6">
        <v>50000000</v>
      </c>
      <c r="I6">
        <v>50000000</v>
      </c>
      <c r="J6">
        <v>50000000</v>
      </c>
      <c r="K6">
        <v>50000000</v>
      </c>
      <c r="L6">
        <v>50000000</v>
      </c>
    </row>
    <row r="7" spans="1:12" x14ac:dyDescent="0.25">
      <c r="A7" t="s">
        <v>19</v>
      </c>
      <c r="B7">
        <f>B6*B5</f>
        <v>50000000</v>
      </c>
      <c r="C7">
        <f t="shared" ref="C7:L7" si="1">C6*C5</f>
        <v>39691612.051008478</v>
      </c>
      <c r="D7">
        <f t="shared" si="1"/>
        <v>31508481.344155226</v>
      </c>
      <c r="E7">
        <f t="shared" si="1"/>
        <v>25012448.356572952</v>
      </c>
      <c r="F7">
        <f t="shared" si="1"/>
        <v>19855687.932299562</v>
      </c>
      <c r="G7">
        <f t="shared" si="1"/>
        <v>15762085.248294497</v>
      </c>
      <c r="H7">
        <f t="shared" si="1"/>
        <v>12512451.455804577</v>
      </c>
      <c r="I7">
        <f t="shared" si="1"/>
        <v>9932787.3798174318</v>
      </c>
      <c r="J7">
        <f t="shared" si="1"/>
        <v>7884966.8652973296</v>
      </c>
      <c r="K7">
        <f t="shared" si="1"/>
        <v>6259340.9170487616</v>
      </c>
      <c r="L7">
        <f t="shared" si="1"/>
        <v>4968866.6274900613</v>
      </c>
    </row>
    <row r="8" spans="1:12" x14ac:dyDescent="0.25">
      <c r="A8" s="2" t="s">
        <v>20</v>
      </c>
      <c r="B8">
        <f>SUM(B7:L7)</f>
        <v>223388728.17778885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workbookViewId="0">
      <selection activeCell="C1" sqref="C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21</v>
      </c>
    </row>
    <row r="2" spans="1:15" x14ac:dyDescent="0.25">
      <c r="A2">
        <v>4.78</v>
      </c>
      <c r="B2">
        <v>56.35</v>
      </c>
      <c r="C2">
        <v>6.038129965356986</v>
      </c>
      <c r="D2">
        <v>43</v>
      </c>
      <c r="E2">
        <v>33</v>
      </c>
      <c r="F2">
        <v>23</v>
      </c>
      <c r="G2">
        <v>23</v>
      </c>
      <c r="H2">
        <v>0</v>
      </c>
      <c r="I2">
        <v>9</v>
      </c>
      <c r="J2">
        <v>5</v>
      </c>
      <c r="K2" t="s">
        <v>13</v>
      </c>
      <c r="L2">
        <v>414366.55882223981</v>
      </c>
      <c r="M2">
        <v>7009.6532086901534</v>
      </c>
      <c r="O2">
        <f>C2*50000000</f>
        <v>301906498.26784933</v>
      </c>
    </row>
    <row r="3" spans="1:15" x14ac:dyDescent="0.25">
      <c r="A3">
        <v>5.78</v>
      </c>
      <c r="B3">
        <v>56.35</v>
      </c>
      <c r="C3">
        <v>5.9471205988318054</v>
      </c>
      <c r="D3">
        <v>42</v>
      </c>
      <c r="E3">
        <v>9</v>
      </c>
      <c r="F3">
        <v>23</v>
      </c>
      <c r="G3">
        <v>23</v>
      </c>
      <c r="H3">
        <v>0</v>
      </c>
      <c r="I3">
        <v>9</v>
      </c>
      <c r="J3">
        <v>5</v>
      </c>
      <c r="K3" t="s">
        <v>13</v>
      </c>
      <c r="L3">
        <v>414366.55882223981</v>
      </c>
      <c r="M3">
        <v>6914.6560187674686</v>
      </c>
      <c r="O3">
        <f t="shared" ref="O3:O17" si="0">C3*50000000</f>
        <v>297356029.94159025</v>
      </c>
    </row>
    <row r="4" spans="1:15" x14ac:dyDescent="0.25">
      <c r="A4">
        <v>6.78</v>
      </c>
      <c r="B4">
        <v>56.35</v>
      </c>
      <c r="C4">
        <v>5.9357713873683862</v>
      </c>
      <c r="D4">
        <v>42</v>
      </c>
      <c r="E4">
        <v>0</v>
      </c>
      <c r="F4">
        <v>23</v>
      </c>
      <c r="G4">
        <v>23</v>
      </c>
      <c r="H4">
        <v>0</v>
      </c>
      <c r="I4">
        <v>9</v>
      </c>
      <c r="J4">
        <v>5</v>
      </c>
      <c r="K4" t="s">
        <v>13</v>
      </c>
      <c r="L4">
        <v>414366.55882223981</v>
      </c>
      <c r="M4">
        <v>6819.9223940197253</v>
      </c>
      <c r="O4">
        <f t="shared" si="0"/>
        <v>296788569.36841929</v>
      </c>
    </row>
    <row r="5" spans="1:15" x14ac:dyDescent="0.25">
      <c r="A5">
        <v>7.78</v>
      </c>
      <c r="B5">
        <v>56.35</v>
      </c>
      <c r="C5">
        <v>5.9496426458236753</v>
      </c>
      <c r="D5">
        <v>42</v>
      </c>
      <c r="E5">
        <v>11</v>
      </c>
      <c r="F5">
        <v>23</v>
      </c>
      <c r="G5">
        <v>23</v>
      </c>
      <c r="H5">
        <v>0</v>
      </c>
      <c r="I5">
        <v>9</v>
      </c>
      <c r="J5">
        <v>5</v>
      </c>
      <c r="K5" t="s">
        <v>13</v>
      </c>
      <c r="L5">
        <v>414366.55882223981</v>
      </c>
      <c r="M5">
        <v>6725.4659903191496</v>
      </c>
      <c r="O5">
        <f t="shared" si="0"/>
        <v>297482132.29118377</v>
      </c>
    </row>
    <row r="6" spans="1:15" x14ac:dyDescent="0.25">
      <c r="A6">
        <v>4.78</v>
      </c>
      <c r="B6">
        <v>55.35</v>
      </c>
      <c r="C6">
        <v>6.0608283882838254</v>
      </c>
      <c r="D6">
        <v>43</v>
      </c>
      <c r="E6">
        <v>51</v>
      </c>
      <c r="F6">
        <v>23</v>
      </c>
      <c r="G6">
        <v>23</v>
      </c>
      <c r="H6">
        <v>0</v>
      </c>
      <c r="I6">
        <v>9</v>
      </c>
      <c r="J6">
        <v>5</v>
      </c>
      <c r="K6" t="s">
        <v>13</v>
      </c>
      <c r="L6">
        <v>414366.55882223981</v>
      </c>
      <c r="M6">
        <v>6953.3812823381941</v>
      </c>
      <c r="O6">
        <f t="shared" si="0"/>
        <v>303041419.41419125</v>
      </c>
    </row>
    <row r="7" spans="1:15" x14ac:dyDescent="0.25">
      <c r="A7">
        <v>5.78</v>
      </c>
      <c r="B7">
        <v>55.35</v>
      </c>
      <c r="C7">
        <v>6.0318248478773082</v>
      </c>
      <c r="D7">
        <v>43</v>
      </c>
      <c r="E7">
        <v>28</v>
      </c>
      <c r="F7">
        <v>23</v>
      </c>
      <c r="G7">
        <v>23</v>
      </c>
      <c r="H7">
        <v>0</v>
      </c>
      <c r="I7">
        <v>9</v>
      </c>
      <c r="J7">
        <v>5</v>
      </c>
      <c r="K7" t="s">
        <v>13</v>
      </c>
      <c r="L7">
        <v>414366.55882223981</v>
      </c>
      <c r="M7">
        <v>6858.0338872713992</v>
      </c>
      <c r="O7">
        <f t="shared" si="0"/>
        <v>301591242.39386541</v>
      </c>
    </row>
    <row r="8" spans="1:15" x14ac:dyDescent="0.25">
      <c r="A8">
        <v>6.78</v>
      </c>
      <c r="B8">
        <v>55.35</v>
      </c>
      <c r="C8">
        <v>6.0341312200513499</v>
      </c>
      <c r="D8">
        <v>42</v>
      </c>
      <c r="E8">
        <v>78</v>
      </c>
      <c r="F8">
        <v>23</v>
      </c>
      <c r="G8">
        <v>23</v>
      </c>
      <c r="H8">
        <v>0</v>
      </c>
      <c r="I8">
        <v>9</v>
      </c>
      <c r="J8">
        <v>5</v>
      </c>
      <c r="K8" t="s">
        <v>13</v>
      </c>
      <c r="L8">
        <v>414366.55882223981</v>
      </c>
      <c r="M8">
        <v>6762.9502171546646</v>
      </c>
      <c r="O8">
        <f t="shared" si="0"/>
        <v>301706561.00256747</v>
      </c>
    </row>
    <row r="9" spans="1:15" x14ac:dyDescent="0.25">
      <c r="A9">
        <v>7.78</v>
      </c>
      <c r="B9">
        <v>55.35</v>
      </c>
      <c r="C9">
        <v>6.0606127134659946</v>
      </c>
      <c r="D9">
        <v>42</v>
      </c>
      <c r="E9">
        <v>99</v>
      </c>
      <c r="F9">
        <v>23</v>
      </c>
      <c r="G9">
        <v>23</v>
      </c>
      <c r="H9">
        <v>0</v>
      </c>
      <c r="I9">
        <v>9</v>
      </c>
      <c r="J9">
        <v>5</v>
      </c>
      <c r="K9" t="s">
        <v>13</v>
      </c>
      <c r="L9">
        <v>414366.55882223981</v>
      </c>
      <c r="M9">
        <v>6668.1439679525492</v>
      </c>
      <c r="O9">
        <f t="shared" si="0"/>
        <v>303030635.67329973</v>
      </c>
    </row>
    <row r="10" spans="1:15" x14ac:dyDescent="0.25">
      <c r="A10">
        <v>4.78</v>
      </c>
      <c r="B10">
        <v>54.35</v>
      </c>
      <c r="C10">
        <v>12.67189678490702</v>
      </c>
      <c r="D10">
        <v>0</v>
      </c>
      <c r="E10">
        <v>3524</v>
      </c>
      <c r="F10">
        <v>81</v>
      </c>
      <c r="G10">
        <v>78</v>
      </c>
      <c r="H10">
        <v>0</v>
      </c>
      <c r="I10">
        <v>9</v>
      </c>
      <c r="J10">
        <v>5</v>
      </c>
      <c r="K10" t="s">
        <v>13</v>
      </c>
      <c r="L10">
        <v>1459290.9245478881</v>
      </c>
      <c r="M10">
        <v>6897.7169004684429</v>
      </c>
      <c r="O10">
        <f t="shared" si="0"/>
        <v>633594839.24535096</v>
      </c>
    </row>
    <row r="11" spans="1:15" x14ac:dyDescent="0.25">
      <c r="A11">
        <v>5.78</v>
      </c>
      <c r="B11">
        <v>54.35</v>
      </c>
      <c r="C11">
        <v>6.0696555527553722</v>
      </c>
      <c r="D11">
        <v>43</v>
      </c>
      <c r="E11">
        <v>58</v>
      </c>
      <c r="F11">
        <v>23</v>
      </c>
      <c r="G11">
        <v>23</v>
      </c>
      <c r="H11">
        <v>0</v>
      </c>
      <c r="I11">
        <v>9</v>
      </c>
      <c r="J11">
        <v>5</v>
      </c>
      <c r="K11" t="s">
        <v>13</v>
      </c>
      <c r="L11">
        <v>414366.55882223981</v>
      </c>
      <c r="M11">
        <v>6802.0119725604654</v>
      </c>
      <c r="O11">
        <f t="shared" si="0"/>
        <v>303482777.63776863</v>
      </c>
    </row>
    <row r="12" spans="1:15" x14ac:dyDescent="0.25">
      <c r="A12">
        <v>6.78</v>
      </c>
      <c r="B12">
        <v>54.35</v>
      </c>
      <c r="C12">
        <v>6.0545232708041468</v>
      </c>
      <c r="D12">
        <v>43</v>
      </c>
      <c r="E12">
        <v>46</v>
      </c>
      <c r="F12">
        <v>23</v>
      </c>
      <c r="G12">
        <v>23</v>
      </c>
      <c r="H12">
        <v>0</v>
      </c>
      <c r="I12">
        <v>9</v>
      </c>
      <c r="J12">
        <v>5</v>
      </c>
      <c r="K12" t="s">
        <v>13</v>
      </c>
      <c r="L12">
        <v>414366.55882223981</v>
      </c>
      <c r="M12">
        <v>6706.5705390983503</v>
      </c>
      <c r="O12">
        <f t="shared" si="0"/>
        <v>302726163.54020733</v>
      </c>
    </row>
    <row r="13" spans="1:15" x14ac:dyDescent="0.25">
      <c r="A13">
        <v>7.78</v>
      </c>
      <c r="B13">
        <v>54.35</v>
      </c>
      <c r="C13">
        <v>6.1062252341374998</v>
      </c>
      <c r="D13">
        <v>43</v>
      </c>
      <c r="E13">
        <v>87</v>
      </c>
      <c r="F13">
        <v>23</v>
      </c>
      <c r="G13">
        <v>23</v>
      </c>
      <c r="H13">
        <v>0</v>
      </c>
      <c r="I13">
        <v>9</v>
      </c>
      <c r="J13">
        <v>5</v>
      </c>
      <c r="K13" t="s">
        <v>13</v>
      </c>
      <c r="L13">
        <v>414366.55882223981</v>
      </c>
      <c r="M13">
        <v>6611.4063232017061</v>
      </c>
      <c r="O13">
        <f t="shared" si="0"/>
        <v>305311261.70687497</v>
      </c>
    </row>
    <row r="14" spans="1:15" x14ac:dyDescent="0.25">
      <c r="A14">
        <v>4.78</v>
      </c>
      <c r="B14">
        <v>53.35</v>
      </c>
      <c r="C14">
        <v>6.1937464130395643</v>
      </c>
      <c r="D14">
        <v>44</v>
      </c>
      <c r="E14">
        <v>42</v>
      </c>
      <c r="F14">
        <v>24</v>
      </c>
      <c r="G14">
        <v>24</v>
      </c>
      <c r="H14">
        <v>0</v>
      </c>
      <c r="I14">
        <v>9</v>
      </c>
      <c r="J14">
        <v>5</v>
      </c>
      <c r="K14" t="s">
        <v>13</v>
      </c>
      <c r="L14">
        <v>432382.49616233708</v>
      </c>
      <c r="M14">
        <v>6842.6813291804074</v>
      </c>
      <c r="O14">
        <f t="shared" si="0"/>
        <v>309687320.65197819</v>
      </c>
    </row>
    <row r="15" spans="1:15" x14ac:dyDescent="0.25">
      <c r="A15">
        <v>5.78</v>
      </c>
      <c r="B15">
        <v>53.35</v>
      </c>
      <c r="C15">
        <v>6.6842290476044752</v>
      </c>
      <c r="D15">
        <v>48</v>
      </c>
      <c r="E15">
        <v>106</v>
      </c>
      <c r="F15">
        <v>26</v>
      </c>
      <c r="G15">
        <v>25</v>
      </c>
      <c r="H15">
        <v>0</v>
      </c>
      <c r="I15">
        <v>9</v>
      </c>
      <c r="J15">
        <v>5</v>
      </c>
      <c r="K15" t="s">
        <v>13</v>
      </c>
      <c r="L15">
        <v>468414.37084253191</v>
      </c>
      <c r="M15">
        <v>6746.6118336636737</v>
      </c>
      <c r="O15">
        <f t="shared" si="0"/>
        <v>334211452.38022375</v>
      </c>
    </row>
    <row r="16" spans="1:15" x14ac:dyDescent="0.25">
      <c r="A16">
        <v>6.78</v>
      </c>
      <c r="B16">
        <v>53.35</v>
      </c>
      <c r="C16">
        <v>7.2432695726264722</v>
      </c>
      <c r="D16">
        <v>53</v>
      </c>
      <c r="E16">
        <v>176</v>
      </c>
      <c r="F16">
        <v>28</v>
      </c>
      <c r="G16">
        <v>27</v>
      </c>
      <c r="H16">
        <v>0</v>
      </c>
      <c r="I16">
        <v>9</v>
      </c>
      <c r="J16">
        <v>5</v>
      </c>
      <c r="K16" t="s">
        <v>13</v>
      </c>
      <c r="L16">
        <v>504446.24552272668</v>
      </c>
      <c r="M16">
        <v>6650.805204449568</v>
      </c>
      <c r="O16">
        <f t="shared" si="0"/>
        <v>362163478.63132364</v>
      </c>
    </row>
    <row r="17" spans="1:15" x14ac:dyDescent="0.25">
      <c r="A17">
        <v>7.78</v>
      </c>
      <c r="B17">
        <v>53.35</v>
      </c>
      <c r="C17">
        <v>8.1544790025052798</v>
      </c>
      <c r="D17">
        <v>52</v>
      </c>
      <c r="E17">
        <v>1013</v>
      </c>
      <c r="F17">
        <v>27</v>
      </c>
      <c r="G17">
        <v>26</v>
      </c>
      <c r="H17">
        <v>0</v>
      </c>
      <c r="I17">
        <v>9</v>
      </c>
      <c r="J17">
        <v>5</v>
      </c>
      <c r="K17" t="s">
        <v>13</v>
      </c>
      <c r="L17">
        <v>486430.30818262929</v>
      </c>
      <c r="M17">
        <v>6555.2751778826578</v>
      </c>
      <c r="O17">
        <f t="shared" si="0"/>
        <v>407723950.12526399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workbookViewId="0">
      <selection activeCell="O2" sqref="O2:O1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21</v>
      </c>
    </row>
    <row r="2" spans="1:15" x14ac:dyDescent="0.25">
      <c r="A2">
        <v>4.78</v>
      </c>
      <c r="B2">
        <v>56.35</v>
      </c>
      <c r="C2">
        <v>5.5022463773352071</v>
      </c>
      <c r="D2">
        <v>43</v>
      </c>
      <c r="E2">
        <v>33</v>
      </c>
      <c r="F2">
        <v>23</v>
      </c>
      <c r="G2">
        <v>23</v>
      </c>
      <c r="H2">
        <v>0</v>
      </c>
      <c r="I2">
        <v>9</v>
      </c>
      <c r="J2">
        <v>5</v>
      </c>
      <c r="K2" t="s">
        <v>13</v>
      </c>
      <c r="L2">
        <v>414366.55882223981</v>
      </c>
      <c r="M2">
        <v>7009.6532086901534</v>
      </c>
      <c r="O2">
        <f>C2*50000000</f>
        <v>275112318.86676037</v>
      </c>
    </row>
    <row r="3" spans="1:15" x14ac:dyDescent="0.25">
      <c r="A3">
        <v>5.78</v>
      </c>
      <c r="B3">
        <v>56.35</v>
      </c>
      <c r="C3">
        <v>12.092620242133931</v>
      </c>
      <c r="D3">
        <v>0</v>
      </c>
      <c r="E3">
        <v>3652</v>
      </c>
      <c r="F3">
        <v>83</v>
      </c>
      <c r="G3">
        <v>80</v>
      </c>
      <c r="H3">
        <v>0</v>
      </c>
      <c r="I3">
        <v>9</v>
      </c>
      <c r="J3">
        <v>5</v>
      </c>
      <c r="K3" t="s">
        <v>13</v>
      </c>
      <c r="L3">
        <v>1495322.7992280831</v>
      </c>
      <c r="M3">
        <v>6914.6560187674686</v>
      </c>
      <c r="O3">
        <f t="shared" ref="O3:O17" si="0">C3*50000000</f>
        <v>604631012.10669649</v>
      </c>
    </row>
    <row r="4" spans="1:15" x14ac:dyDescent="0.25">
      <c r="A4">
        <v>6.78</v>
      </c>
      <c r="B4">
        <v>56.35</v>
      </c>
      <c r="C4">
        <v>5.412621790436992</v>
      </c>
      <c r="D4">
        <v>42</v>
      </c>
      <c r="E4">
        <v>0</v>
      </c>
      <c r="F4">
        <v>23</v>
      </c>
      <c r="G4">
        <v>23</v>
      </c>
      <c r="H4">
        <v>0</v>
      </c>
      <c r="I4">
        <v>9</v>
      </c>
      <c r="J4">
        <v>5</v>
      </c>
      <c r="K4" t="s">
        <v>13</v>
      </c>
      <c r="L4">
        <v>414366.55882223981</v>
      </c>
      <c r="M4">
        <v>6819.9223940197253</v>
      </c>
      <c r="O4">
        <f t="shared" si="0"/>
        <v>270631089.52184957</v>
      </c>
    </row>
    <row r="5" spans="1:15" x14ac:dyDescent="0.25">
      <c r="A5">
        <v>7.78</v>
      </c>
      <c r="B5">
        <v>56.35</v>
      </c>
      <c r="C5">
        <v>5.425285625326624</v>
      </c>
      <c r="D5">
        <v>42</v>
      </c>
      <c r="E5">
        <v>11</v>
      </c>
      <c r="F5">
        <v>23</v>
      </c>
      <c r="G5">
        <v>23</v>
      </c>
      <c r="H5">
        <v>0</v>
      </c>
      <c r="I5">
        <v>9</v>
      </c>
      <c r="J5">
        <v>5</v>
      </c>
      <c r="K5" t="s">
        <v>13</v>
      </c>
      <c r="L5">
        <v>414366.55882223981</v>
      </c>
      <c r="M5">
        <v>6725.4659903191496</v>
      </c>
      <c r="O5">
        <f t="shared" si="0"/>
        <v>271264281.2663312</v>
      </c>
    </row>
    <row r="6" spans="1:15" x14ac:dyDescent="0.25">
      <c r="A6">
        <v>4.78</v>
      </c>
      <c r="B6">
        <v>55.35</v>
      </c>
      <c r="C6">
        <v>5.5204929857645917</v>
      </c>
      <c r="D6">
        <v>44</v>
      </c>
      <c r="E6">
        <v>4</v>
      </c>
      <c r="F6">
        <v>23</v>
      </c>
      <c r="G6">
        <v>23</v>
      </c>
      <c r="H6">
        <v>0</v>
      </c>
      <c r="I6">
        <v>9</v>
      </c>
      <c r="J6">
        <v>5</v>
      </c>
      <c r="K6" t="s">
        <v>13</v>
      </c>
      <c r="L6">
        <v>414366.55882223981</v>
      </c>
      <c r="M6">
        <v>6953.3812823381941</v>
      </c>
      <c r="O6">
        <f t="shared" si="0"/>
        <v>276024649.28822958</v>
      </c>
    </row>
    <row r="7" spans="1:15" x14ac:dyDescent="0.25">
      <c r="A7">
        <v>5.78</v>
      </c>
      <c r="B7">
        <v>55.35</v>
      </c>
      <c r="C7">
        <v>5.4964900887490113</v>
      </c>
      <c r="D7">
        <v>43</v>
      </c>
      <c r="E7">
        <v>28</v>
      </c>
      <c r="F7">
        <v>23</v>
      </c>
      <c r="G7">
        <v>23</v>
      </c>
      <c r="H7">
        <v>0</v>
      </c>
      <c r="I7">
        <v>9</v>
      </c>
      <c r="J7">
        <v>5</v>
      </c>
      <c r="K7" t="s">
        <v>13</v>
      </c>
      <c r="L7">
        <v>414366.55882223981</v>
      </c>
      <c r="M7">
        <v>6858.0338872713992</v>
      </c>
      <c r="O7">
        <f t="shared" si="0"/>
        <v>274824504.43745059</v>
      </c>
    </row>
    <row r="8" spans="1:15" x14ac:dyDescent="0.25">
      <c r="A8">
        <v>6.78</v>
      </c>
      <c r="B8">
        <v>55.35</v>
      </c>
      <c r="C8">
        <v>5.4987926041834898</v>
      </c>
      <c r="D8">
        <v>43</v>
      </c>
      <c r="E8">
        <v>30</v>
      </c>
      <c r="F8">
        <v>23</v>
      </c>
      <c r="G8">
        <v>23</v>
      </c>
      <c r="H8">
        <v>0</v>
      </c>
      <c r="I8">
        <v>9</v>
      </c>
      <c r="J8">
        <v>5</v>
      </c>
      <c r="K8" t="s">
        <v>13</v>
      </c>
      <c r="L8">
        <v>414366.55882223981</v>
      </c>
      <c r="M8">
        <v>6762.9502171546646</v>
      </c>
      <c r="O8">
        <f t="shared" si="0"/>
        <v>274939630.20917451</v>
      </c>
    </row>
    <row r="9" spans="1:15" x14ac:dyDescent="0.25">
      <c r="A9">
        <v>7.78</v>
      </c>
      <c r="B9">
        <v>55.35</v>
      </c>
      <c r="C9">
        <v>5.5229690162455123</v>
      </c>
      <c r="D9">
        <v>43</v>
      </c>
      <c r="E9">
        <v>51</v>
      </c>
      <c r="F9">
        <v>23</v>
      </c>
      <c r="G9">
        <v>23</v>
      </c>
      <c r="H9">
        <v>0</v>
      </c>
      <c r="I9">
        <v>9</v>
      </c>
      <c r="J9">
        <v>5</v>
      </c>
      <c r="K9" t="s">
        <v>13</v>
      </c>
      <c r="L9">
        <v>414366.55882223981</v>
      </c>
      <c r="M9">
        <v>6668.1439679525492</v>
      </c>
      <c r="O9">
        <f t="shared" si="0"/>
        <v>276148450.81227559</v>
      </c>
    </row>
    <row r="10" spans="1:15" x14ac:dyDescent="0.25">
      <c r="A10">
        <v>4.78</v>
      </c>
      <c r="B10">
        <v>54.35</v>
      </c>
      <c r="C10">
        <v>5.5481231709783323</v>
      </c>
      <c r="D10">
        <v>44</v>
      </c>
      <c r="E10">
        <v>28</v>
      </c>
      <c r="F10">
        <v>23</v>
      </c>
      <c r="G10">
        <v>23</v>
      </c>
      <c r="H10">
        <v>0</v>
      </c>
      <c r="I10">
        <v>9</v>
      </c>
      <c r="J10">
        <v>5</v>
      </c>
      <c r="K10" t="s">
        <v>13</v>
      </c>
      <c r="L10">
        <v>414366.55882223981</v>
      </c>
      <c r="M10">
        <v>6897.7169004684429</v>
      </c>
      <c r="O10">
        <f t="shared" si="0"/>
        <v>277406158.54891664</v>
      </c>
    </row>
    <row r="11" spans="1:15" x14ac:dyDescent="0.25">
      <c r="A11">
        <v>5.78</v>
      </c>
      <c r="B11">
        <v>54.35</v>
      </c>
      <c r="C11">
        <v>5.5274005320680271</v>
      </c>
      <c r="D11">
        <v>44</v>
      </c>
      <c r="E11">
        <v>10</v>
      </c>
      <c r="F11">
        <v>23</v>
      </c>
      <c r="G11">
        <v>23</v>
      </c>
      <c r="H11">
        <v>0</v>
      </c>
      <c r="I11">
        <v>9</v>
      </c>
      <c r="J11">
        <v>5</v>
      </c>
      <c r="K11" t="s">
        <v>13</v>
      </c>
      <c r="L11">
        <v>414366.55882223981</v>
      </c>
      <c r="M11">
        <v>6802.0119725604654</v>
      </c>
      <c r="O11">
        <f t="shared" si="0"/>
        <v>276370026.60340136</v>
      </c>
    </row>
    <row r="12" spans="1:15" x14ac:dyDescent="0.25">
      <c r="A12">
        <v>6.78</v>
      </c>
      <c r="B12">
        <v>54.35</v>
      </c>
      <c r="C12">
        <v>5.5158879548956348</v>
      </c>
      <c r="D12">
        <v>44</v>
      </c>
      <c r="E12">
        <v>0</v>
      </c>
      <c r="F12">
        <v>23</v>
      </c>
      <c r="G12">
        <v>23</v>
      </c>
      <c r="H12">
        <v>0</v>
      </c>
      <c r="I12">
        <v>9</v>
      </c>
      <c r="J12">
        <v>5</v>
      </c>
      <c r="K12" t="s">
        <v>13</v>
      </c>
      <c r="L12">
        <v>414366.55882223981</v>
      </c>
      <c r="M12">
        <v>6706.5705390983503</v>
      </c>
      <c r="O12">
        <f t="shared" si="0"/>
        <v>275794397.74478173</v>
      </c>
    </row>
    <row r="13" spans="1:15" x14ac:dyDescent="0.25">
      <c r="A13">
        <v>7.78</v>
      </c>
      <c r="B13">
        <v>54.35</v>
      </c>
      <c r="C13">
        <v>5.5619382635852022</v>
      </c>
      <c r="D13">
        <v>44</v>
      </c>
      <c r="E13">
        <v>40</v>
      </c>
      <c r="F13">
        <v>23</v>
      </c>
      <c r="G13">
        <v>23</v>
      </c>
      <c r="H13">
        <v>0</v>
      </c>
      <c r="I13">
        <v>9</v>
      </c>
      <c r="J13">
        <v>5</v>
      </c>
      <c r="K13" t="s">
        <v>13</v>
      </c>
      <c r="L13">
        <v>414366.55882223981</v>
      </c>
      <c r="M13">
        <v>6611.4063232017061</v>
      </c>
      <c r="O13">
        <f t="shared" si="0"/>
        <v>278096913.17926013</v>
      </c>
    </row>
    <row r="14" spans="1:15" x14ac:dyDescent="0.25">
      <c r="A14">
        <v>4.78</v>
      </c>
      <c r="B14">
        <v>53.35</v>
      </c>
      <c r="C14">
        <v>5.6416563717287991</v>
      </c>
      <c r="D14">
        <v>44</v>
      </c>
      <c r="E14">
        <v>42</v>
      </c>
      <c r="F14">
        <v>24</v>
      </c>
      <c r="G14">
        <v>24</v>
      </c>
      <c r="H14">
        <v>0</v>
      </c>
      <c r="I14">
        <v>9</v>
      </c>
      <c r="J14">
        <v>5</v>
      </c>
      <c r="K14" t="s">
        <v>13</v>
      </c>
      <c r="L14">
        <v>432382.49616233708</v>
      </c>
      <c r="M14">
        <v>6842.6813291804074</v>
      </c>
      <c r="O14">
        <f t="shared" si="0"/>
        <v>282082818.58643997</v>
      </c>
    </row>
    <row r="15" spans="1:15" x14ac:dyDescent="0.25">
      <c r="A15">
        <v>5.78</v>
      </c>
      <c r="B15">
        <v>53.35</v>
      </c>
      <c r="C15">
        <v>6.0715013721470434</v>
      </c>
      <c r="D15">
        <v>50</v>
      </c>
      <c r="E15">
        <v>12</v>
      </c>
      <c r="F15">
        <v>26</v>
      </c>
      <c r="G15">
        <v>25</v>
      </c>
      <c r="H15">
        <v>0</v>
      </c>
      <c r="I15">
        <v>9</v>
      </c>
      <c r="J15">
        <v>5</v>
      </c>
      <c r="K15" t="s">
        <v>13</v>
      </c>
      <c r="L15">
        <v>468414.37084253191</v>
      </c>
      <c r="M15">
        <v>6746.6118336636737</v>
      </c>
      <c r="O15">
        <f t="shared" si="0"/>
        <v>303575068.6073522</v>
      </c>
    </row>
    <row r="16" spans="1:15" x14ac:dyDescent="0.25">
      <c r="A16">
        <v>6.78</v>
      </c>
      <c r="B16">
        <v>53.35</v>
      </c>
      <c r="C16">
        <v>6.5673885243531069</v>
      </c>
      <c r="D16">
        <v>55</v>
      </c>
      <c r="E16">
        <v>84</v>
      </c>
      <c r="F16">
        <v>28</v>
      </c>
      <c r="G16">
        <v>27</v>
      </c>
      <c r="H16">
        <v>0</v>
      </c>
      <c r="I16">
        <v>9</v>
      </c>
      <c r="J16">
        <v>5</v>
      </c>
      <c r="K16" t="s">
        <v>13</v>
      </c>
      <c r="L16">
        <v>504446.24552272668</v>
      </c>
      <c r="M16">
        <v>6650.805204449568</v>
      </c>
      <c r="O16">
        <f t="shared" si="0"/>
        <v>328369426.21765536</v>
      </c>
    </row>
    <row r="17" spans="1:15" x14ac:dyDescent="0.25">
      <c r="A17">
        <v>7.78</v>
      </c>
      <c r="B17">
        <v>53.35</v>
      </c>
      <c r="C17">
        <v>7.401072626680727</v>
      </c>
      <c r="D17">
        <v>54</v>
      </c>
      <c r="E17">
        <v>853</v>
      </c>
      <c r="F17">
        <v>28</v>
      </c>
      <c r="G17">
        <v>27</v>
      </c>
      <c r="H17">
        <v>0</v>
      </c>
      <c r="I17">
        <v>9</v>
      </c>
      <c r="J17">
        <v>5</v>
      </c>
      <c r="K17" t="s">
        <v>13</v>
      </c>
      <c r="L17">
        <v>504446.24552272668</v>
      </c>
      <c r="M17">
        <v>6555.2751778826578</v>
      </c>
      <c r="O17">
        <f t="shared" si="0"/>
        <v>370053631.33403635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workbookViewId="0">
      <selection activeCell="O2" sqref="O2:O1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21</v>
      </c>
    </row>
    <row r="2" spans="1:15" x14ac:dyDescent="0.25">
      <c r="A2">
        <v>4.78</v>
      </c>
      <c r="B2">
        <v>56.35</v>
      </c>
      <c r="C2">
        <v>4.9674249035396878</v>
      </c>
      <c r="D2">
        <v>43</v>
      </c>
      <c r="E2">
        <v>33</v>
      </c>
      <c r="F2">
        <v>23</v>
      </c>
      <c r="G2">
        <v>23</v>
      </c>
      <c r="H2">
        <v>0</v>
      </c>
      <c r="I2">
        <v>9</v>
      </c>
      <c r="J2">
        <v>5</v>
      </c>
      <c r="K2" t="s">
        <v>13</v>
      </c>
      <c r="L2">
        <v>414366.55882223981</v>
      </c>
      <c r="M2">
        <v>7009.6532086901534</v>
      </c>
      <c r="O2">
        <f>C2*50000000</f>
        <v>248371245.1769844</v>
      </c>
    </row>
    <row r="3" spans="1:15" x14ac:dyDescent="0.25">
      <c r="A3">
        <v>5.78</v>
      </c>
      <c r="B3">
        <v>56.35</v>
      </c>
      <c r="C3">
        <v>4.8991352884687247</v>
      </c>
      <c r="D3">
        <v>42</v>
      </c>
      <c r="E3">
        <v>9</v>
      </c>
      <c r="F3">
        <v>23</v>
      </c>
      <c r="G3">
        <v>23</v>
      </c>
      <c r="H3">
        <v>0</v>
      </c>
      <c r="I3">
        <v>9</v>
      </c>
      <c r="J3">
        <v>5</v>
      </c>
      <c r="K3" t="s">
        <v>13</v>
      </c>
      <c r="L3">
        <v>414366.55882223981</v>
      </c>
      <c r="M3">
        <v>6914.6560187674686</v>
      </c>
      <c r="O3">
        <f t="shared" ref="O3:O17" si="0">C3*50000000</f>
        <v>244956764.42343622</v>
      </c>
    </row>
    <row r="4" spans="1:15" x14ac:dyDescent="0.25">
      <c r="A4">
        <v>6.78</v>
      </c>
      <c r="B4">
        <v>56.35</v>
      </c>
      <c r="C4">
        <v>4.8894721935055792</v>
      </c>
      <c r="D4">
        <v>42</v>
      </c>
      <c r="E4">
        <v>0</v>
      </c>
      <c r="F4">
        <v>23</v>
      </c>
      <c r="G4">
        <v>23</v>
      </c>
      <c r="H4">
        <v>0</v>
      </c>
      <c r="I4">
        <v>9</v>
      </c>
      <c r="J4">
        <v>5</v>
      </c>
      <c r="K4" t="s">
        <v>13</v>
      </c>
      <c r="L4">
        <v>414366.55882223981</v>
      </c>
      <c r="M4">
        <v>6819.9223940197253</v>
      </c>
      <c r="O4">
        <f t="shared" si="0"/>
        <v>244473609.67527896</v>
      </c>
    </row>
    <row r="5" spans="1:15" x14ac:dyDescent="0.25">
      <c r="A5">
        <v>7.78</v>
      </c>
      <c r="B5">
        <v>56.35</v>
      </c>
      <c r="C5">
        <v>4.9012826429049783</v>
      </c>
      <c r="D5">
        <v>42</v>
      </c>
      <c r="E5">
        <v>11</v>
      </c>
      <c r="F5">
        <v>23</v>
      </c>
      <c r="G5">
        <v>23</v>
      </c>
      <c r="H5">
        <v>0</v>
      </c>
      <c r="I5">
        <v>9</v>
      </c>
      <c r="J5">
        <v>5</v>
      </c>
      <c r="K5" t="s">
        <v>13</v>
      </c>
      <c r="L5">
        <v>414366.55882223981</v>
      </c>
      <c r="M5">
        <v>6725.4659903191496</v>
      </c>
      <c r="O5">
        <f t="shared" si="0"/>
        <v>245064132.14524892</v>
      </c>
    </row>
    <row r="6" spans="1:15" x14ac:dyDescent="0.25">
      <c r="A6">
        <v>4.78</v>
      </c>
      <c r="B6">
        <v>55.35</v>
      </c>
      <c r="C6">
        <v>4.9788096260499106</v>
      </c>
      <c r="D6">
        <v>44</v>
      </c>
      <c r="E6">
        <v>4</v>
      </c>
      <c r="F6">
        <v>23</v>
      </c>
      <c r="G6">
        <v>23</v>
      </c>
      <c r="H6">
        <v>0</v>
      </c>
      <c r="I6">
        <v>9</v>
      </c>
      <c r="J6">
        <v>5</v>
      </c>
      <c r="K6" t="s">
        <v>13</v>
      </c>
      <c r="L6">
        <v>414366.55882223981</v>
      </c>
      <c r="M6">
        <v>6953.3812823381941</v>
      </c>
      <c r="O6">
        <f t="shared" si="0"/>
        <v>248940481.30249554</v>
      </c>
    </row>
    <row r="7" spans="1:15" x14ac:dyDescent="0.25">
      <c r="A7">
        <v>5.78</v>
      </c>
      <c r="B7">
        <v>55.35</v>
      </c>
      <c r="C7">
        <v>4.9620565174490512</v>
      </c>
      <c r="D7">
        <v>43</v>
      </c>
      <c r="E7">
        <v>28</v>
      </c>
      <c r="F7">
        <v>23</v>
      </c>
      <c r="G7">
        <v>23</v>
      </c>
      <c r="H7">
        <v>0</v>
      </c>
      <c r="I7">
        <v>9</v>
      </c>
      <c r="J7">
        <v>5</v>
      </c>
      <c r="K7" t="s">
        <v>13</v>
      </c>
      <c r="L7">
        <v>414366.55882223981</v>
      </c>
      <c r="M7">
        <v>6858.0338872713992</v>
      </c>
      <c r="O7">
        <f t="shared" si="0"/>
        <v>248102825.87245256</v>
      </c>
    </row>
    <row r="8" spans="1:15" x14ac:dyDescent="0.25">
      <c r="A8">
        <v>6.78</v>
      </c>
      <c r="B8">
        <v>55.35</v>
      </c>
      <c r="C8">
        <v>4.9642038718853074</v>
      </c>
      <c r="D8">
        <v>43</v>
      </c>
      <c r="E8">
        <v>30</v>
      </c>
      <c r="F8">
        <v>23</v>
      </c>
      <c r="G8">
        <v>23</v>
      </c>
      <c r="H8">
        <v>0</v>
      </c>
      <c r="I8">
        <v>9</v>
      </c>
      <c r="J8">
        <v>5</v>
      </c>
      <c r="K8" t="s">
        <v>13</v>
      </c>
      <c r="L8">
        <v>414366.55882223981</v>
      </c>
      <c r="M8">
        <v>6762.9502171546646</v>
      </c>
      <c r="O8">
        <f t="shared" si="0"/>
        <v>248210193.59426537</v>
      </c>
    </row>
    <row r="9" spans="1:15" x14ac:dyDescent="0.25">
      <c r="A9">
        <v>7.78</v>
      </c>
      <c r="B9">
        <v>55.35</v>
      </c>
      <c r="C9">
        <v>4.9820306577042919</v>
      </c>
      <c r="D9">
        <v>44</v>
      </c>
      <c r="E9">
        <v>7</v>
      </c>
      <c r="F9">
        <v>23</v>
      </c>
      <c r="G9">
        <v>23</v>
      </c>
      <c r="H9">
        <v>0</v>
      </c>
      <c r="I9">
        <v>9</v>
      </c>
      <c r="J9">
        <v>5</v>
      </c>
      <c r="K9" t="s">
        <v>13</v>
      </c>
      <c r="L9">
        <v>414366.55882223981</v>
      </c>
      <c r="M9">
        <v>6668.1439679525492</v>
      </c>
      <c r="O9">
        <f t="shared" si="0"/>
        <v>249101532.8852146</v>
      </c>
    </row>
    <row r="10" spans="1:15" x14ac:dyDescent="0.25">
      <c r="A10">
        <v>4.78</v>
      </c>
      <c r="B10">
        <v>54.35</v>
      </c>
      <c r="C10">
        <v>5.0045778792849616</v>
      </c>
      <c r="D10">
        <v>44</v>
      </c>
      <c r="E10">
        <v>28</v>
      </c>
      <c r="F10">
        <v>23</v>
      </c>
      <c r="G10">
        <v>23</v>
      </c>
      <c r="H10">
        <v>0</v>
      </c>
      <c r="I10">
        <v>9</v>
      </c>
      <c r="J10">
        <v>5</v>
      </c>
      <c r="K10" t="s">
        <v>13</v>
      </c>
      <c r="L10">
        <v>414366.55882223981</v>
      </c>
      <c r="M10">
        <v>6897.7169004684429</v>
      </c>
      <c r="O10">
        <f t="shared" si="0"/>
        <v>250228893.96424809</v>
      </c>
    </row>
    <row r="11" spans="1:15" x14ac:dyDescent="0.25">
      <c r="A11">
        <v>5.78</v>
      </c>
      <c r="B11">
        <v>54.35</v>
      </c>
      <c r="C11">
        <v>4.9852516893586731</v>
      </c>
      <c r="D11">
        <v>44</v>
      </c>
      <c r="E11">
        <v>10</v>
      </c>
      <c r="F11">
        <v>23</v>
      </c>
      <c r="G11">
        <v>23</v>
      </c>
      <c r="H11">
        <v>0</v>
      </c>
      <c r="I11">
        <v>9</v>
      </c>
      <c r="J11">
        <v>5</v>
      </c>
      <c r="K11" t="s">
        <v>13</v>
      </c>
      <c r="L11">
        <v>414366.55882223981</v>
      </c>
      <c r="M11">
        <v>6802.0119725604654</v>
      </c>
      <c r="O11">
        <f t="shared" si="0"/>
        <v>249262584.46793365</v>
      </c>
    </row>
    <row r="12" spans="1:15" x14ac:dyDescent="0.25">
      <c r="A12">
        <v>6.78</v>
      </c>
      <c r="B12">
        <v>54.35</v>
      </c>
      <c r="C12">
        <v>4.9745149171774017</v>
      </c>
      <c r="D12">
        <v>44</v>
      </c>
      <c r="E12">
        <v>0</v>
      </c>
      <c r="F12">
        <v>23</v>
      </c>
      <c r="G12">
        <v>23</v>
      </c>
      <c r="H12">
        <v>0</v>
      </c>
      <c r="I12">
        <v>9</v>
      </c>
      <c r="J12">
        <v>5</v>
      </c>
      <c r="K12" t="s">
        <v>13</v>
      </c>
      <c r="L12">
        <v>414366.55882223981</v>
      </c>
      <c r="M12">
        <v>6706.5705390983503</v>
      </c>
      <c r="O12">
        <f t="shared" si="0"/>
        <v>248725745.85887009</v>
      </c>
    </row>
    <row r="13" spans="1:15" x14ac:dyDescent="0.25">
      <c r="A13">
        <v>7.78</v>
      </c>
      <c r="B13">
        <v>54.35</v>
      </c>
      <c r="C13">
        <v>5.0170362790133129</v>
      </c>
      <c r="D13">
        <v>45</v>
      </c>
      <c r="E13">
        <v>0</v>
      </c>
      <c r="F13">
        <v>23</v>
      </c>
      <c r="G13">
        <v>23</v>
      </c>
      <c r="H13">
        <v>0</v>
      </c>
      <c r="I13">
        <v>9</v>
      </c>
      <c r="J13">
        <v>5</v>
      </c>
      <c r="K13" t="s">
        <v>13</v>
      </c>
      <c r="L13">
        <v>414366.55882223981</v>
      </c>
      <c r="M13">
        <v>6611.4063232017061</v>
      </c>
      <c r="O13">
        <f t="shared" si="0"/>
        <v>250851813.95066565</v>
      </c>
    </row>
    <row r="14" spans="1:15" x14ac:dyDescent="0.25">
      <c r="A14">
        <v>4.78</v>
      </c>
      <c r="B14">
        <v>53.35</v>
      </c>
      <c r="C14">
        <v>5.0883450308351197</v>
      </c>
      <c r="D14">
        <v>45</v>
      </c>
      <c r="E14">
        <v>0</v>
      </c>
      <c r="F14">
        <v>24</v>
      </c>
      <c r="G14">
        <v>24</v>
      </c>
      <c r="H14">
        <v>0</v>
      </c>
      <c r="I14">
        <v>9</v>
      </c>
      <c r="J14">
        <v>5</v>
      </c>
      <c r="K14" t="s">
        <v>13</v>
      </c>
      <c r="L14">
        <v>432382.49616233708</v>
      </c>
      <c r="M14">
        <v>6842.6813291804074</v>
      </c>
      <c r="O14">
        <f t="shared" si="0"/>
        <v>254417251.54175597</v>
      </c>
    </row>
    <row r="15" spans="1:15" x14ac:dyDescent="0.25">
      <c r="A15">
        <v>5.78</v>
      </c>
      <c r="B15">
        <v>53.35</v>
      </c>
      <c r="C15">
        <v>5.4562065234170678</v>
      </c>
      <c r="D15">
        <v>50</v>
      </c>
      <c r="E15">
        <v>12</v>
      </c>
      <c r="F15">
        <v>26</v>
      </c>
      <c r="G15">
        <v>25</v>
      </c>
      <c r="H15">
        <v>0</v>
      </c>
      <c r="I15">
        <v>9</v>
      </c>
      <c r="J15">
        <v>5</v>
      </c>
      <c r="K15" t="s">
        <v>13</v>
      </c>
      <c r="L15">
        <v>468414.37084253191</v>
      </c>
      <c r="M15">
        <v>6746.6118336636737</v>
      </c>
      <c r="O15">
        <f t="shared" si="0"/>
        <v>272810326.17085338</v>
      </c>
    </row>
    <row r="16" spans="1:15" x14ac:dyDescent="0.25">
      <c r="A16">
        <v>6.78</v>
      </c>
      <c r="B16">
        <v>53.35</v>
      </c>
      <c r="C16">
        <v>5.8835894332945298</v>
      </c>
      <c r="D16">
        <v>57</v>
      </c>
      <c r="E16">
        <v>0</v>
      </c>
      <c r="F16">
        <v>28</v>
      </c>
      <c r="G16">
        <v>27</v>
      </c>
      <c r="H16">
        <v>0</v>
      </c>
      <c r="I16">
        <v>9</v>
      </c>
      <c r="J16">
        <v>5</v>
      </c>
      <c r="K16" t="s">
        <v>13</v>
      </c>
      <c r="L16">
        <v>504446.24552272668</v>
      </c>
      <c r="M16">
        <v>6650.805204449568</v>
      </c>
      <c r="O16">
        <f t="shared" si="0"/>
        <v>294179471.6647265</v>
      </c>
    </row>
    <row r="17" spans="1:15" x14ac:dyDescent="0.25">
      <c r="A17">
        <v>7.78</v>
      </c>
      <c r="B17">
        <v>53.35</v>
      </c>
      <c r="C17">
        <v>6.6575072041148253</v>
      </c>
      <c r="D17">
        <v>60</v>
      </c>
      <c r="E17">
        <v>602</v>
      </c>
      <c r="F17">
        <v>28</v>
      </c>
      <c r="G17">
        <v>27</v>
      </c>
      <c r="H17">
        <v>0</v>
      </c>
      <c r="I17">
        <v>9</v>
      </c>
      <c r="J17">
        <v>5</v>
      </c>
      <c r="K17" t="s">
        <v>13</v>
      </c>
      <c r="L17">
        <v>504446.24552272668</v>
      </c>
      <c r="M17">
        <v>6555.2751778826578</v>
      </c>
      <c r="O17">
        <f t="shared" si="0"/>
        <v>332875360.20574129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workbookViewId="0">
      <selection activeCell="O2" sqref="O2:O1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21</v>
      </c>
    </row>
    <row r="2" spans="1:15" x14ac:dyDescent="0.25">
      <c r="A2">
        <v>4.78</v>
      </c>
      <c r="B2">
        <v>56.35</v>
      </c>
      <c r="C2">
        <v>4.4807701276545968</v>
      </c>
      <c r="D2">
        <v>43</v>
      </c>
      <c r="E2">
        <v>33</v>
      </c>
      <c r="F2">
        <v>23</v>
      </c>
      <c r="G2">
        <v>23</v>
      </c>
      <c r="H2">
        <v>0</v>
      </c>
      <c r="I2">
        <v>9</v>
      </c>
      <c r="J2">
        <v>5</v>
      </c>
      <c r="K2" t="s">
        <v>13</v>
      </c>
      <c r="L2">
        <v>414366.55882223981</v>
      </c>
      <c r="M2">
        <v>7009.6532086901534</v>
      </c>
      <c r="O2">
        <f>C2*50000000</f>
        <v>224038506.38272983</v>
      </c>
    </row>
    <row r="3" spans="1:15" x14ac:dyDescent="0.25">
      <c r="A3">
        <v>5.78</v>
      </c>
      <c r="B3">
        <v>56.35</v>
      </c>
      <c r="C3">
        <v>4.4232557994083876</v>
      </c>
      <c r="D3">
        <v>42</v>
      </c>
      <c r="E3">
        <v>9</v>
      </c>
      <c r="F3">
        <v>23</v>
      </c>
      <c r="G3">
        <v>23</v>
      </c>
      <c r="H3">
        <v>0</v>
      </c>
      <c r="I3">
        <v>9</v>
      </c>
      <c r="J3">
        <v>5</v>
      </c>
      <c r="K3" t="s">
        <v>13</v>
      </c>
      <c r="L3">
        <v>414366.55882223981</v>
      </c>
      <c r="M3">
        <v>6914.6560187674686</v>
      </c>
      <c r="O3">
        <f t="shared" ref="O3:O17" si="0">C3*50000000</f>
        <v>221162789.97041938</v>
      </c>
    </row>
    <row r="4" spans="1:15" x14ac:dyDescent="0.25">
      <c r="A4">
        <v>6.78</v>
      </c>
      <c r="B4">
        <v>56.35</v>
      </c>
      <c r="C4">
        <v>4.4142165418569963</v>
      </c>
      <c r="D4">
        <v>42</v>
      </c>
      <c r="E4">
        <v>0</v>
      </c>
      <c r="F4">
        <v>23</v>
      </c>
      <c r="G4">
        <v>23</v>
      </c>
      <c r="H4">
        <v>0</v>
      </c>
      <c r="I4">
        <v>9</v>
      </c>
      <c r="J4">
        <v>5</v>
      </c>
      <c r="K4" t="s">
        <v>13</v>
      </c>
      <c r="L4">
        <v>414366.55882223981</v>
      </c>
      <c r="M4">
        <v>6819.9223940197253</v>
      </c>
      <c r="O4">
        <f t="shared" si="0"/>
        <v>220710827.09284982</v>
      </c>
    </row>
    <row r="5" spans="1:15" x14ac:dyDescent="0.25">
      <c r="A5">
        <v>7.78</v>
      </c>
      <c r="B5">
        <v>56.35</v>
      </c>
      <c r="C5">
        <v>4.4252645233086971</v>
      </c>
      <c r="D5">
        <v>42</v>
      </c>
      <c r="E5">
        <v>11</v>
      </c>
      <c r="F5">
        <v>23</v>
      </c>
      <c r="G5">
        <v>23</v>
      </c>
      <c r="H5">
        <v>0</v>
      </c>
      <c r="I5">
        <v>9</v>
      </c>
      <c r="J5">
        <v>5</v>
      </c>
      <c r="K5" t="s">
        <v>13</v>
      </c>
      <c r="L5">
        <v>414366.55882223981</v>
      </c>
      <c r="M5">
        <v>6725.4659903191496</v>
      </c>
      <c r="O5">
        <f t="shared" si="0"/>
        <v>221263226.16543487</v>
      </c>
    </row>
    <row r="6" spans="1:15" x14ac:dyDescent="0.25">
      <c r="A6">
        <v>4.78</v>
      </c>
      <c r="B6">
        <v>55.35</v>
      </c>
      <c r="C6">
        <v>4.4850532725426202</v>
      </c>
      <c r="D6">
        <v>44</v>
      </c>
      <c r="E6">
        <v>4</v>
      </c>
      <c r="F6">
        <v>23.000000000000039</v>
      </c>
      <c r="G6">
        <v>23</v>
      </c>
      <c r="H6">
        <v>0</v>
      </c>
      <c r="I6">
        <v>9</v>
      </c>
      <c r="J6">
        <v>5</v>
      </c>
      <c r="K6" t="s">
        <v>13</v>
      </c>
      <c r="L6">
        <v>414366.55882224062</v>
      </c>
      <c r="M6">
        <v>6953.3812823381941</v>
      </c>
      <c r="O6">
        <f t="shared" si="0"/>
        <v>224252663.62713102</v>
      </c>
    </row>
    <row r="7" spans="1:15" x14ac:dyDescent="0.25">
      <c r="A7">
        <v>5.78</v>
      </c>
      <c r="B7">
        <v>55.35</v>
      </c>
      <c r="C7">
        <v>4.4757483179038244</v>
      </c>
      <c r="D7">
        <v>43</v>
      </c>
      <c r="E7">
        <v>28</v>
      </c>
      <c r="F7">
        <v>23</v>
      </c>
      <c r="G7">
        <v>23</v>
      </c>
      <c r="H7">
        <v>0</v>
      </c>
      <c r="I7">
        <v>9</v>
      </c>
      <c r="J7">
        <v>5</v>
      </c>
      <c r="K7" t="s">
        <v>13</v>
      </c>
      <c r="L7">
        <v>414366.55882223981</v>
      </c>
      <c r="M7">
        <v>6858.0338872713992</v>
      </c>
      <c r="O7">
        <f t="shared" si="0"/>
        <v>223787415.89519122</v>
      </c>
    </row>
    <row r="8" spans="1:15" x14ac:dyDescent="0.25">
      <c r="A8">
        <v>6.78</v>
      </c>
      <c r="B8">
        <v>55.35</v>
      </c>
      <c r="C8">
        <v>4.4777570418041339</v>
      </c>
      <c r="D8">
        <v>43</v>
      </c>
      <c r="E8">
        <v>30</v>
      </c>
      <c r="F8">
        <v>23</v>
      </c>
      <c r="G8">
        <v>23</v>
      </c>
      <c r="H8">
        <v>0</v>
      </c>
      <c r="I8">
        <v>9</v>
      </c>
      <c r="J8">
        <v>5</v>
      </c>
      <c r="K8" t="s">
        <v>13</v>
      </c>
      <c r="L8">
        <v>414366.55882223981</v>
      </c>
      <c r="M8">
        <v>6762.9502171546646</v>
      </c>
      <c r="O8">
        <f t="shared" si="0"/>
        <v>223887852.09020668</v>
      </c>
    </row>
    <row r="9" spans="1:15" x14ac:dyDescent="0.25">
      <c r="A9">
        <v>7.78</v>
      </c>
      <c r="B9">
        <v>55.35</v>
      </c>
      <c r="C9">
        <v>4.4880663583930849</v>
      </c>
      <c r="D9">
        <v>44</v>
      </c>
      <c r="E9">
        <v>7</v>
      </c>
      <c r="F9">
        <v>23.000000000000039</v>
      </c>
      <c r="G9">
        <v>23</v>
      </c>
      <c r="H9">
        <v>0</v>
      </c>
      <c r="I9">
        <v>9</v>
      </c>
      <c r="J9">
        <v>5</v>
      </c>
      <c r="K9" t="s">
        <v>13</v>
      </c>
      <c r="L9">
        <v>414366.55882224062</v>
      </c>
      <c r="M9">
        <v>6668.1439679525492</v>
      </c>
      <c r="O9">
        <f t="shared" si="0"/>
        <v>224403317.91965425</v>
      </c>
    </row>
    <row r="10" spans="1:15" x14ac:dyDescent="0.25">
      <c r="A10">
        <v>4.78</v>
      </c>
      <c r="B10">
        <v>54.35</v>
      </c>
      <c r="C10">
        <v>4.5091579593463269</v>
      </c>
      <c r="D10">
        <v>44</v>
      </c>
      <c r="E10">
        <v>28</v>
      </c>
      <c r="F10">
        <v>23</v>
      </c>
      <c r="G10">
        <v>23</v>
      </c>
      <c r="H10">
        <v>0</v>
      </c>
      <c r="I10">
        <v>9</v>
      </c>
      <c r="J10">
        <v>5</v>
      </c>
      <c r="K10" t="s">
        <v>13</v>
      </c>
      <c r="L10">
        <v>414366.55882223981</v>
      </c>
      <c r="M10">
        <v>6897.7169004684429</v>
      </c>
      <c r="O10">
        <f t="shared" si="0"/>
        <v>225457897.96731636</v>
      </c>
    </row>
    <row r="11" spans="1:15" x14ac:dyDescent="0.25">
      <c r="A11">
        <v>5.78</v>
      </c>
      <c r="B11">
        <v>54.35</v>
      </c>
      <c r="C11">
        <v>4.4910794442435451</v>
      </c>
      <c r="D11">
        <v>44</v>
      </c>
      <c r="E11">
        <v>10</v>
      </c>
      <c r="F11">
        <v>23</v>
      </c>
      <c r="G11">
        <v>23</v>
      </c>
      <c r="H11">
        <v>0</v>
      </c>
      <c r="I11">
        <v>9</v>
      </c>
      <c r="J11">
        <v>5</v>
      </c>
      <c r="K11" t="s">
        <v>13</v>
      </c>
      <c r="L11">
        <v>414366.55882223981</v>
      </c>
      <c r="M11">
        <v>6802.0119725604654</v>
      </c>
      <c r="O11">
        <f t="shared" si="0"/>
        <v>224553972.21217725</v>
      </c>
    </row>
    <row r="12" spans="1:15" x14ac:dyDescent="0.25">
      <c r="A12">
        <v>6.78</v>
      </c>
      <c r="B12">
        <v>54.35</v>
      </c>
      <c r="C12">
        <v>4.4810358247420004</v>
      </c>
      <c r="D12">
        <v>44</v>
      </c>
      <c r="E12">
        <v>0</v>
      </c>
      <c r="F12">
        <v>23</v>
      </c>
      <c r="G12">
        <v>23</v>
      </c>
      <c r="H12">
        <v>0</v>
      </c>
      <c r="I12">
        <v>9</v>
      </c>
      <c r="J12">
        <v>5</v>
      </c>
      <c r="K12" t="s">
        <v>13</v>
      </c>
      <c r="L12">
        <v>414366.55882223981</v>
      </c>
      <c r="M12">
        <v>6706.5705390983503</v>
      </c>
      <c r="O12">
        <f t="shared" si="0"/>
        <v>224051791.23710001</v>
      </c>
    </row>
    <row r="13" spans="1:15" x14ac:dyDescent="0.25">
      <c r="A13">
        <v>7.78</v>
      </c>
      <c r="B13">
        <v>54.35</v>
      </c>
      <c r="C13">
        <v>4.5144454661845019</v>
      </c>
      <c r="D13">
        <v>45</v>
      </c>
      <c r="E13">
        <v>0</v>
      </c>
      <c r="F13">
        <v>23</v>
      </c>
      <c r="G13">
        <v>23</v>
      </c>
      <c r="H13">
        <v>0</v>
      </c>
      <c r="I13">
        <v>9</v>
      </c>
      <c r="J13">
        <v>5</v>
      </c>
      <c r="K13" t="s">
        <v>13</v>
      </c>
      <c r="L13">
        <v>414366.55882223981</v>
      </c>
      <c r="M13">
        <v>6611.4063232017061</v>
      </c>
      <c r="O13">
        <f t="shared" si="0"/>
        <v>225722273.30922508</v>
      </c>
    </row>
    <row r="14" spans="1:15" x14ac:dyDescent="0.25">
      <c r="A14">
        <v>4.78</v>
      </c>
      <c r="B14">
        <v>53.35</v>
      </c>
      <c r="C14">
        <v>4.5817297225660738</v>
      </c>
      <c r="D14">
        <v>45</v>
      </c>
      <c r="E14">
        <v>0</v>
      </c>
      <c r="F14">
        <v>24</v>
      </c>
      <c r="G14">
        <v>24</v>
      </c>
      <c r="H14">
        <v>0</v>
      </c>
      <c r="I14">
        <v>9</v>
      </c>
      <c r="J14">
        <v>5</v>
      </c>
      <c r="K14" t="s">
        <v>13</v>
      </c>
      <c r="L14">
        <v>432382.49616233708</v>
      </c>
      <c r="M14">
        <v>6842.6813291804074</v>
      </c>
      <c r="O14">
        <f t="shared" si="0"/>
        <v>229086486.12830368</v>
      </c>
    </row>
    <row r="15" spans="1:15" x14ac:dyDescent="0.25">
      <c r="A15">
        <v>5.78</v>
      </c>
      <c r="B15">
        <v>53.35</v>
      </c>
      <c r="C15">
        <v>4.8951518390848339</v>
      </c>
      <c r="D15">
        <v>50</v>
      </c>
      <c r="E15">
        <v>12</v>
      </c>
      <c r="F15">
        <v>26</v>
      </c>
      <c r="G15">
        <v>25</v>
      </c>
      <c r="H15">
        <v>0</v>
      </c>
      <c r="I15">
        <v>9</v>
      </c>
      <c r="J15">
        <v>5</v>
      </c>
      <c r="K15" t="s">
        <v>13</v>
      </c>
      <c r="L15">
        <v>468414.37084253191</v>
      </c>
      <c r="M15">
        <v>6746.6118336636737</v>
      </c>
      <c r="O15">
        <f t="shared" si="0"/>
        <v>244757591.95424169</v>
      </c>
    </row>
    <row r="16" spans="1:15" x14ac:dyDescent="0.25">
      <c r="A16">
        <v>6.78</v>
      </c>
      <c r="B16">
        <v>53.35</v>
      </c>
      <c r="C16">
        <v>5.2515354985436344</v>
      </c>
      <c r="D16">
        <v>57</v>
      </c>
      <c r="E16">
        <v>0</v>
      </c>
      <c r="F16">
        <v>28</v>
      </c>
      <c r="G16">
        <v>27</v>
      </c>
      <c r="H16">
        <v>0</v>
      </c>
      <c r="I16">
        <v>9</v>
      </c>
      <c r="J16">
        <v>5</v>
      </c>
      <c r="K16" t="s">
        <v>13</v>
      </c>
      <c r="L16">
        <v>504446.24552272668</v>
      </c>
      <c r="M16">
        <v>6650.805204449568</v>
      </c>
      <c r="O16">
        <f t="shared" si="0"/>
        <v>262576774.92718172</v>
      </c>
    </row>
    <row r="17" spans="1:15" x14ac:dyDescent="0.25">
      <c r="A17">
        <v>7.78</v>
      </c>
      <c r="B17">
        <v>53.35</v>
      </c>
      <c r="C17">
        <v>5.9113533197480104</v>
      </c>
      <c r="D17">
        <v>72</v>
      </c>
      <c r="E17">
        <v>24</v>
      </c>
      <c r="F17">
        <v>30</v>
      </c>
      <c r="G17">
        <v>29</v>
      </c>
      <c r="H17">
        <v>0</v>
      </c>
      <c r="I17">
        <v>9</v>
      </c>
      <c r="J17">
        <v>5</v>
      </c>
      <c r="K17" t="s">
        <v>13</v>
      </c>
      <c r="L17">
        <v>540478.12020292145</v>
      </c>
      <c r="M17">
        <v>6555.2751778826578</v>
      </c>
      <c r="O17">
        <f t="shared" si="0"/>
        <v>295567665.98740053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"/>
  <sheetViews>
    <sheetView workbookViewId="0">
      <selection activeCell="O2" sqref="O2:O1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21</v>
      </c>
    </row>
    <row r="2" spans="1:15" x14ac:dyDescent="0.25">
      <c r="A2">
        <v>4.78</v>
      </c>
      <c r="B2">
        <v>56.35</v>
      </c>
      <c r="C2">
        <v>4.0115037049480016</v>
      </c>
      <c r="D2">
        <v>44</v>
      </c>
      <c r="E2">
        <v>0</v>
      </c>
      <c r="F2">
        <v>23</v>
      </c>
      <c r="G2">
        <v>23</v>
      </c>
      <c r="H2">
        <v>0</v>
      </c>
      <c r="I2">
        <v>9</v>
      </c>
      <c r="J2">
        <v>5</v>
      </c>
      <c r="K2" t="s">
        <v>13</v>
      </c>
      <c r="L2">
        <v>414366.55882223981</v>
      </c>
      <c r="M2">
        <v>7009.6532086901534</v>
      </c>
      <c r="O2">
        <f>C2*50000000</f>
        <v>200575185.24740008</v>
      </c>
    </row>
    <row r="3" spans="1:15" x14ac:dyDescent="0.25">
      <c r="A3">
        <v>5.78</v>
      </c>
      <c r="B3">
        <v>56.35</v>
      </c>
      <c r="C3">
        <v>3.9714214927996938</v>
      </c>
      <c r="D3">
        <v>42</v>
      </c>
      <c r="E3">
        <v>9</v>
      </c>
      <c r="F3">
        <v>23</v>
      </c>
      <c r="G3">
        <v>23</v>
      </c>
      <c r="H3">
        <v>0</v>
      </c>
      <c r="I3">
        <v>9</v>
      </c>
      <c r="J3">
        <v>5</v>
      </c>
      <c r="K3" t="s">
        <v>13</v>
      </c>
      <c r="L3">
        <v>414366.55882223981</v>
      </c>
      <c r="M3">
        <v>6914.6560187674686</v>
      </c>
      <c r="O3">
        <f t="shared" ref="O3:O17" si="0">C3*50000000</f>
        <v>198571074.6399847</v>
      </c>
    </row>
    <row r="4" spans="1:15" x14ac:dyDescent="0.25">
      <c r="A4">
        <v>6.78</v>
      </c>
      <c r="B4">
        <v>56.35</v>
      </c>
      <c r="C4">
        <v>3.9629078628498182</v>
      </c>
      <c r="D4">
        <v>42</v>
      </c>
      <c r="E4">
        <v>0</v>
      </c>
      <c r="F4">
        <v>23</v>
      </c>
      <c r="G4">
        <v>23</v>
      </c>
      <c r="H4">
        <v>0</v>
      </c>
      <c r="I4">
        <v>9</v>
      </c>
      <c r="J4">
        <v>5</v>
      </c>
      <c r="K4" t="s">
        <v>13</v>
      </c>
      <c r="L4">
        <v>414366.55882223981</v>
      </c>
      <c r="M4">
        <v>6819.9223940197253</v>
      </c>
      <c r="O4">
        <f t="shared" si="0"/>
        <v>198145393.14249092</v>
      </c>
    </row>
    <row r="5" spans="1:15" x14ac:dyDescent="0.25">
      <c r="A5">
        <v>7.78</v>
      </c>
      <c r="B5">
        <v>56.35</v>
      </c>
      <c r="C5">
        <v>3.973313410566333</v>
      </c>
      <c r="D5">
        <v>42</v>
      </c>
      <c r="E5">
        <v>11</v>
      </c>
      <c r="F5">
        <v>23</v>
      </c>
      <c r="G5">
        <v>23</v>
      </c>
      <c r="H5">
        <v>0</v>
      </c>
      <c r="I5">
        <v>9</v>
      </c>
      <c r="J5">
        <v>5</v>
      </c>
      <c r="K5" t="s">
        <v>13</v>
      </c>
      <c r="L5">
        <v>414366.55882223981</v>
      </c>
      <c r="M5">
        <v>6725.4659903191496</v>
      </c>
      <c r="O5">
        <f t="shared" si="0"/>
        <v>198665670.52831665</v>
      </c>
    </row>
    <row r="6" spans="1:15" x14ac:dyDescent="0.25">
      <c r="A6">
        <v>4.78</v>
      </c>
      <c r="B6">
        <v>55.35</v>
      </c>
      <c r="C6">
        <v>4.0152875404812809</v>
      </c>
      <c r="D6">
        <v>44</v>
      </c>
      <c r="E6">
        <v>4</v>
      </c>
      <c r="F6">
        <v>23</v>
      </c>
      <c r="G6">
        <v>23</v>
      </c>
      <c r="H6">
        <v>0</v>
      </c>
      <c r="I6">
        <v>9</v>
      </c>
      <c r="J6">
        <v>5</v>
      </c>
      <c r="K6" t="s">
        <v>13</v>
      </c>
      <c r="L6">
        <v>414366.55882223981</v>
      </c>
      <c r="M6">
        <v>6953.3812823381941</v>
      </c>
      <c r="O6">
        <f t="shared" si="0"/>
        <v>200764377.02406403</v>
      </c>
    </row>
    <row r="7" spans="1:15" x14ac:dyDescent="0.25">
      <c r="A7">
        <v>5.78</v>
      </c>
      <c r="B7">
        <v>55.35</v>
      </c>
      <c r="C7">
        <v>4.0115037049480016</v>
      </c>
      <c r="D7">
        <v>44</v>
      </c>
      <c r="E7">
        <v>0</v>
      </c>
      <c r="F7">
        <v>23</v>
      </c>
      <c r="G7">
        <v>23</v>
      </c>
      <c r="H7">
        <v>0</v>
      </c>
      <c r="I7">
        <v>9</v>
      </c>
      <c r="J7">
        <v>5</v>
      </c>
      <c r="K7" t="s">
        <v>13</v>
      </c>
      <c r="L7">
        <v>414366.55882223981</v>
      </c>
      <c r="M7">
        <v>6858.0338872713992</v>
      </c>
      <c r="O7">
        <f t="shared" si="0"/>
        <v>200575185.24740008</v>
      </c>
    </row>
    <row r="8" spans="1:15" x14ac:dyDescent="0.25">
      <c r="A8">
        <v>6.78</v>
      </c>
      <c r="B8">
        <v>55.35</v>
      </c>
      <c r="C8">
        <v>4.0115037049480016</v>
      </c>
      <c r="D8">
        <v>44</v>
      </c>
      <c r="E8">
        <v>0</v>
      </c>
      <c r="F8">
        <v>23</v>
      </c>
      <c r="G8">
        <v>23</v>
      </c>
      <c r="H8">
        <v>0</v>
      </c>
      <c r="I8">
        <v>9</v>
      </c>
      <c r="J8">
        <v>5</v>
      </c>
      <c r="K8" t="s">
        <v>13</v>
      </c>
      <c r="L8">
        <v>414366.55882223981</v>
      </c>
      <c r="M8">
        <v>6762.9502171546646</v>
      </c>
      <c r="O8">
        <f t="shared" si="0"/>
        <v>200575185.24740008</v>
      </c>
    </row>
    <row r="9" spans="1:15" x14ac:dyDescent="0.25">
      <c r="A9">
        <v>7.78</v>
      </c>
      <c r="B9">
        <v>55.35</v>
      </c>
      <c r="C9">
        <v>4.0181254171312393</v>
      </c>
      <c r="D9">
        <v>44</v>
      </c>
      <c r="E9">
        <v>7</v>
      </c>
      <c r="F9">
        <v>23</v>
      </c>
      <c r="G9">
        <v>23</v>
      </c>
      <c r="H9">
        <v>0</v>
      </c>
      <c r="I9">
        <v>9</v>
      </c>
      <c r="J9">
        <v>5</v>
      </c>
      <c r="K9" t="s">
        <v>13</v>
      </c>
      <c r="L9">
        <v>414366.55882223981</v>
      </c>
      <c r="M9">
        <v>6668.1439679525492</v>
      </c>
      <c r="O9">
        <f t="shared" si="0"/>
        <v>200906270.85656196</v>
      </c>
    </row>
    <row r="10" spans="1:15" x14ac:dyDescent="0.25">
      <c r="A10">
        <v>4.78</v>
      </c>
      <c r="B10">
        <v>54.35</v>
      </c>
      <c r="C10">
        <v>4.0358016259970952</v>
      </c>
      <c r="D10">
        <v>45</v>
      </c>
      <c r="E10">
        <v>0</v>
      </c>
      <c r="F10">
        <v>23</v>
      </c>
      <c r="G10">
        <v>23</v>
      </c>
      <c r="H10">
        <v>0</v>
      </c>
      <c r="I10">
        <v>9</v>
      </c>
      <c r="J10">
        <v>5</v>
      </c>
      <c r="K10" t="s">
        <v>13</v>
      </c>
      <c r="L10">
        <v>414366.55882223981</v>
      </c>
      <c r="M10">
        <v>6897.7169004684429</v>
      </c>
      <c r="O10">
        <f t="shared" si="0"/>
        <v>201790081.29985476</v>
      </c>
    </row>
    <row r="11" spans="1:15" x14ac:dyDescent="0.25">
      <c r="A11">
        <v>5.78</v>
      </c>
      <c r="B11">
        <v>54.35</v>
      </c>
      <c r="C11">
        <v>4.0209632937811977</v>
      </c>
      <c r="D11">
        <v>44</v>
      </c>
      <c r="E11">
        <v>10</v>
      </c>
      <c r="F11">
        <v>23</v>
      </c>
      <c r="G11">
        <v>23</v>
      </c>
      <c r="H11">
        <v>0</v>
      </c>
      <c r="I11">
        <v>9</v>
      </c>
      <c r="J11">
        <v>5</v>
      </c>
      <c r="K11" t="s">
        <v>13</v>
      </c>
      <c r="L11">
        <v>414366.55882223981</v>
      </c>
      <c r="M11">
        <v>6802.0119725604654</v>
      </c>
      <c r="O11">
        <f t="shared" si="0"/>
        <v>201048164.68905988</v>
      </c>
    </row>
    <row r="12" spans="1:15" x14ac:dyDescent="0.25">
      <c r="A12">
        <v>6.78</v>
      </c>
      <c r="B12">
        <v>54.35</v>
      </c>
      <c r="C12">
        <v>4.0115037049480016</v>
      </c>
      <c r="D12">
        <v>44</v>
      </c>
      <c r="E12">
        <v>0</v>
      </c>
      <c r="F12">
        <v>23</v>
      </c>
      <c r="G12">
        <v>23</v>
      </c>
      <c r="H12">
        <v>0</v>
      </c>
      <c r="I12">
        <v>9</v>
      </c>
      <c r="J12">
        <v>5</v>
      </c>
      <c r="K12" t="s">
        <v>13</v>
      </c>
      <c r="L12">
        <v>414366.55882223981</v>
      </c>
      <c r="M12">
        <v>6706.5705390983503</v>
      </c>
      <c r="O12">
        <f t="shared" si="0"/>
        <v>200575185.24740008</v>
      </c>
    </row>
    <row r="13" spans="1:15" x14ac:dyDescent="0.25">
      <c r="A13">
        <v>7.78</v>
      </c>
      <c r="B13">
        <v>54.35</v>
      </c>
      <c r="C13">
        <v>4.0358016259970952</v>
      </c>
      <c r="D13">
        <v>45</v>
      </c>
      <c r="E13">
        <v>0</v>
      </c>
      <c r="F13">
        <v>23</v>
      </c>
      <c r="G13">
        <v>23</v>
      </c>
      <c r="H13">
        <v>0</v>
      </c>
      <c r="I13">
        <v>9</v>
      </c>
      <c r="J13">
        <v>5</v>
      </c>
      <c r="K13" t="s">
        <v>13</v>
      </c>
      <c r="L13">
        <v>414366.55882223981</v>
      </c>
      <c r="M13">
        <v>6611.4063232017061</v>
      </c>
      <c r="O13">
        <f t="shared" si="0"/>
        <v>201790081.29985476</v>
      </c>
    </row>
    <row r="14" spans="1:15" x14ac:dyDescent="0.25">
      <c r="A14">
        <v>4.78</v>
      </c>
      <c r="B14">
        <v>53.35</v>
      </c>
      <c r="C14">
        <v>4.1001025596619716</v>
      </c>
      <c r="D14">
        <v>45</v>
      </c>
      <c r="E14">
        <v>0</v>
      </c>
      <c r="F14">
        <v>24</v>
      </c>
      <c r="G14">
        <v>24</v>
      </c>
      <c r="H14">
        <v>0</v>
      </c>
      <c r="I14">
        <v>9</v>
      </c>
      <c r="J14">
        <v>5</v>
      </c>
      <c r="K14" t="s">
        <v>13</v>
      </c>
      <c r="L14">
        <v>432382.49616233708</v>
      </c>
      <c r="M14">
        <v>6842.6813291804074</v>
      </c>
      <c r="O14">
        <f t="shared" si="0"/>
        <v>205005127.98309857</v>
      </c>
    </row>
    <row r="15" spans="1:15" x14ac:dyDescent="0.25">
      <c r="A15">
        <v>5.78</v>
      </c>
      <c r="B15">
        <v>53.35</v>
      </c>
      <c r="C15">
        <v>4.358539914860839</v>
      </c>
      <c r="D15">
        <v>53</v>
      </c>
      <c r="E15">
        <v>0</v>
      </c>
      <c r="F15">
        <v>25</v>
      </c>
      <c r="G15">
        <v>24</v>
      </c>
      <c r="H15">
        <v>0</v>
      </c>
      <c r="I15">
        <v>9</v>
      </c>
      <c r="J15">
        <v>5</v>
      </c>
      <c r="K15" t="s">
        <v>13</v>
      </c>
      <c r="L15">
        <v>450398.43350243452</v>
      </c>
      <c r="M15">
        <v>6746.6118336636737</v>
      </c>
      <c r="O15">
        <f t="shared" si="0"/>
        <v>217926995.74304196</v>
      </c>
    </row>
    <row r="16" spans="1:15" x14ac:dyDescent="0.25">
      <c r="A16">
        <v>6.78</v>
      </c>
      <c r="B16">
        <v>53.35</v>
      </c>
      <c r="C16">
        <v>4.6348212262517867</v>
      </c>
      <c r="D16">
        <v>59</v>
      </c>
      <c r="E16">
        <v>2</v>
      </c>
      <c r="F16">
        <v>27</v>
      </c>
      <c r="G16">
        <v>26</v>
      </c>
      <c r="H16">
        <v>0</v>
      </c>
      <c r="I16">
        <v>9</v>
      </c>
      <c r="J16">
        <v>5</v>
      </c>
      <c r="K16" t="s">
        <v>13</v>
      </c>
      <c r="L16">
        <v>486430.30818262929</v>
      </c>
      <c r="M16">
        <v>6650.805204449568</v>
      </c>
      <c r="O16">
        <f t="shared" si="0"/>
        <v>231741061.31258935</v>
      </c>
    </row>
    <row r="17" spans="1:15" x14ac:dyDescent="0.25">
      <c r="A17">
        <v>7.78</v>
      </c>
      <c r="B17">
        <v>53.35</v>
      </c>
      <c r="C17">
        <v>5.1502979126003749</v>
      </c>
      <c r="D17">
        <v>75</v>
      </c>
      <c r="E17">
        <v>0</v>
      </c>
      <c r="F17">
        <v>29</v>
      </c>
      <c r="G17">
        <v>28</v>
      </c>
      <c r="H17">
        <v>0</v>
      </c>
      <c r="I17">
        <v>9</v>
      </c>
      <c r="J17">
        <v>5</v>
      </c>
      <c r="K17" t="s">
        <v>13</v>
      </c>
      <c r="L17">
        <v>522462.18286282412</v>
      </c>
      <c r="M17">
        <v>6555.2751778826578</v>
      </c>
      <c r="O17">
        <f t="shared" si="0"/>
        <v>257514895.63001874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workbookViewId="0">
      <selection activeCell="O2" sqref="O2:O1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21</v>
      </c>
    </row>
    <row r="2" spans="1:15" x14ac:dyDescent="0.25">
      <c r="A2">
        <v>4.78</v>
      </c>
      <c r="B2">
        <v>56.35</v>
      </c>
      <c r="C2">
        <v>3.835976429847999</v>
      </c>
      <c r="D2">
        <v>44</v>
      </c>
      <c r="E2">
        <v>0</v>
      </c>
      <c r="F2">
        <v>23</v>
      </c>
      <c r="G2">
        <v>23</v>
      </c>
      <c r="H2">
        <v>0</v>
      </c>
      <c r="I2">
        <v>9</v>
      </c>
      <c r="J2">
        <v>5</v>
      </c>
      <c r="K2" t="s">
        <v>13</v>
      </c>
      <c r="L2">
        <v>414366.55882223981</v>
      </c>
      <c r="M2">
        <v>7009.6532086901534</v>
      </c>
      <c r="O2">
        <f>C2*50000000</f>
        <v>191798821.49239996</v>
      </c>
    </row>
    <row r="3" spans="1:15" x14ac:dyDescent="0.25">
      <c r="A3">
        <v>5.78</v>
      </c>
      <c r="B3">
        <v>56.35</v>
      </c>
      <c r="C3">
        <v>3.8003097038602589</v>
      </c>
      <c r="D3">
        <v>42</v>
      </c>
      <c r="E3">
        <v>9</v>
      </c>
      <c r="F3">
        <v>23</v>
      </c>
      <c r="G3">
        <v>23</v>
      </c>
      <c r="H3">
        <v>0</v>
      </c>
      <c r="I3">
        <v>9</v>
      </c>
      <c r="J3">
        <v>5</v>
      </c>
      <c r="K3" t="s">
        <v>13</v>
      </c>
      <c r="L3">
        <v>414366.55882223981</v>
      </c>
      <c r="M3">
        <v>6914.6560187674686</v>
      </c>
      <c r="O3">
        <f t="shared" ref="O3:O17" si="0">C3*50000000</f>
        <v>190015485.19301295</v>
      </c>
    </row>
    <row r="4" spans="1:15" x14ac:dyDescent="0.25">
      <c r="A4">
        <v>6.78</v>
      </c>
      <c r="B4">
        <v>56.35</v>
      </c>
      <c r="C4">
        <v>3.7922401719596341</v>
      </c>
      <c r="D4">
        <v>42</v>
      </c>
      <c r="E4">
        <v>0</v>
      </c>
      <c r="F4">
        <v>23</v>
      </c>
      <c r="G4">
        <v>23</v>
      </c>
      <c r="H4">
        <v>0</v>
      </c>
      <c r="I4">
        <v>9</v>
      </c>
      <c r="J4">
        <v>5</v>
      </c>
      <c r="K4" t="s">
        <v>13</v>
      </c>
      <c r="L4">
        <v>414366.55882223981</v>
      </c>
      <c r="M4">
        <v>6819.9223940197253</v>
      </c>
      <c r="O4">
        <f t="shared" si="0"/>
        <v>189612008.59798172</v>
      </c>
    </row>
    <row r="5" spans="1:15" x14ac:dyDescent="0.25">
      <c r="A5">
        <v>7.78</v>
      </c>
      <c r="B5">
        <v>56.35</v>
      </c>
      <c r="C5">
        <v>3.802102933171509</v>
      </c>
      <c r="D5">
        <v>42</v>
      </c>
      <c r="E5">
        <v>11</v>
      </c>
      <c r="F5">
        <v>23</v>
      </c>
      <c r="G5">
        <v>23</v>
      </c>
      <c r="H5">
        <v>0</v>
      </c>
      <c r="I5">
        <v>9</v>
      </c>
      <c r="J5">
        <v>5</v>
      </c>
      <c r="K5" t="s">
        <v>13</v>
      </c>
      <c r="L5">
        <v>414366.55882223981</v>
      </c>
      <c r="M5">
        <v>6725.4659903191496</v>
      </c>
      <c r="O5">
        <f t="shared" si="0"/>
        <v>190105146.65857545</v>
      </c>
    </row>
    <row r="6" spans="1:15" x14ac:dyDescent="0.25">
      <c r="A6">
        <v>4.78</v>
      </c>
      <c r="B6">
        <v>55.35</v>
      </c>
      <c r="C6">
        <v>3.8395628884704989</v>
      </c>
      <c r="D6">
        <v>44</v>
      </c>
      <c r="E6">
        <v>4</v>
      </c>
      <c r="F6">
        <v>23</v>
      </c>
      <c r="G6">
        <v>23</v>
      </c>
      <c r="H6">
        <v>0</v>
      </c>
      <c r="I6">
        <v>9</v>
      </c>
      <c r="J6">
        <v>5</v>
      </c>
      <c r="K6" t="s">
        <v>13</v>
      </c>
      <c r="L6">
        <v>414366.55882223981</v>
      </c>
      <c r="M6">
        <v>6953.3812823381941</v>
      </c>
      <c r="O6">
        <f t="shared" si="0"/>
        <v>191978144.42352495</v>
      </c>
    </row>
    <row r="7" spans="1:15" x14ac:dyDescent="0.25">
      <c r="A7">
        <v>5.78</v>
      </c>
      <c r="B7">
        <v>55.35</v>
      </c>
      <c r="C7">
        <v>3.835976429847999</v>
      </c>
      <c r="D7">
        <v>44</v>
      </c>
      <c r="E7">
        <v>0</v>
      </c>
      <c r="F7">
        <v>23</v>
      </c>
      <c r="G7">
        <v>23</v>
      </c>
      <c r="H7">
        <v>0</v>
      </c>
      <c r="I7">
        <v>9</v>
      </c>
      <c r="J7">
        <v>5</v>
      </c>
      <c r="K7" t="s">
        <v>13</v>
      </c>
      <c r="L7">
        <v>414366.55882223981</v>
      </c>
      <c r="M7">
        <v>6858.0338872713992</v>
      </c>
      <c r="O7">
        <f t="shared" si="0"/>
        <v>191798821.49239996</v>
      </c>
    </row>
    <row r="8" spans="1:15" x14ac:dyDescent="0.25">
      <c r="A8">
        <v>6.78</v>
      </c>
      <c r="B8">
        <v>55.35</v>
      </c>
      <c r="C8">
        <v>3.835976429847999</v>
      </c>
      <c r="D8">
        <v>44</v>
      </c>
      <c r="E8">
        <v>0</v>
      </c>
      <c r="F8">
        <v>23</v>
      </c>
      <c r="G8">
        <v>23</v>
      </c>
      <c r="H8">
        <v>0</v>
      </c>
      <c r="I8">
        <v>9</v>
      </c>
      <c r="J8">
        <v>5</v>
      </c>
      <c r="K8" t="s">
        <v>13</v>
      </c>
      <c r="L8">
        <v>414366.55882223981</v>
      </c>
      <c r="M8">
        <v>6762.9502171546646</v>
      </c>
      <c r="O8">
        <f t="shared" si="0"/>
        <v>191798821.49239996</v>
      </c>
    </row>
    <row r="9" spans="1:15" x14ac:dyDescent="0.25">
      <c r="A9">
        <v>7.78</v>
      </c>
      <c r="B9">
        <v>55.35</v>
      </c>
      <c r="C9">
        <v>3.8422527324373741</v>
      </c>
      <c r="D9">
        <v>44</v>
      </c>
      <c r="E9">
        <v>7</v>
      </c>
      <c r="F9">
        <v>23</v>
      </c>
      <c r="G9">
        <v>23</v>
      </c>
      <c r="H9">
        <v>0</v>
      </c>
      <c r="I9">
        <v>9</v>
      </c>
      <c r="J9">
        <v>5</v>
      </c>
      <c r="K9" t="s">
        <v>13</v>
      </c>
      <c r="L9">
        <v>414366.55882223981</v>
      </c>
      <c r="M9">
        <v>6668.1439679525492</v>
      </c>
      <c r="O9">
        <f t="shared" si="0"/>
        <v>192112636.6218687</v>
      </c>
    </row>
    <row r="10" spans="1:15" x14ac:dyDescent="0.25">
      <c r="A10">
        <v>4.78</v>
      </c>
      <c r="B10">
        <v>54.35</v>
      </c>
      <c r="C10">
        <v>3.8578445587921819</v>
      </c>
      <c r="D10">
        <v>45</v>
      </c>
      <c r="E10">
        <v>0</v>
      </c>
      <c r="F10">
        <v>23</v>
      </c>
      <c r="G10">
        <v>23</v>
      </c>
      <c r="H10">
        <v>0</v>
      </c>
      <c r="I10">
        <v>9</v>
      </c>
      <c r="J10">
        <v>5</v>
      </c>
      <c r="K10" t="s">
        <v>13</v>
      </c>
      <c r="L10">
        <v>414366.55882223981</v>
      </c>
      <c r="M10">
        <v>6897.7169004684429</v>
      </c>
      <c r="O10">
        <f t="shared" si="0"/>
        <v>192892227.93960911</v>
      </c>
    </row>
    <row r="11" spans="1:15" x14ac:dyDescent="0.25">
      <c r="A11">
        <v>5.78</v>
      </c>
      <c r="B11">
        <v>54.35</v>
      </c>
      <c r="C11">
        <v>3.8449425764042489</v>
      </c>
      <c r="D11">
        <v>44</v>
      </c>
      <c r="E11">
        <v>10</v>
      </c>
      <c r="F11">
        <v>23</v>
      </c>
      <c r="G11">
        <v>23</v>
      </c>
      <c r="H11">
        <v>0</v>
      </c>
      <c r="I11">
        <v>9</v>
      </c>
      <c r="J11">
        <v>5</v>
      </c>
      <c r="K11" t="s">
        <v>13</v>
      </c>
      <c r="L11">
        <v>414366.55882223981</v>
      </c>
      <c r="M11">
        <v>6802.0119725604654</v>
      </c>
      <c r="O11">
        <f t="shared" si="0"/>
        <v>192247128.82021245</v>
      </c>
    </row>
    <row r="12" spans="1:15" x14ac:dyDescent="0.25">
      <c r="A12">
        <v>6.78</v>
      </c>
      <c r="B12">
        <v>54.35</v>
      </c>
      <c r="C12">
        <v>3.835976429847999</v>
      </c>
      <c r="D12">
        <v>44</v>
      </c>
      <c r="E12">
        <v>0</v>
      </c>
      <c r="F12">
        <v>23</v>
      </c>
      <c r="G12">
        <v>23</v>
      </c>
      <c r="H12">
        <v>0</v>
      </c>
      <c r="I12">
        <v>9</v>
      </c>
      <c r="J12">
        <v>5</v>
      </c>
      <c r="K12" t="s">
        <v>13</v>
      </c>
      <c r="L12">
        <v>414366.55882223981</v>
      </c>
      <c r="M12">
        <v>6706.5705390983503</v>
      </c>
      <c r="O12">
        <f t="shared" si="0"/>
        <v>191798821.49239996</v>
      </c>
    </row>
    <row r="13" spans="1:15" x14ac:dyDescent="0.25">
      <c r="A13">
        <v>7.78</v>
      </c>
      <c r="B13">
        <v>54.35</v>
      </c>
      <c r="C13">
        <v>3.8578445587921819</v>
      </c>
      <c r="D13">
        <v>45</v>
      </c>
      <c r="E13">
        <v>0</v>
      </c>
      <c r="F13">
        <v>23</v>
      </c>
      <c r="G13">
        <v>23</v>
      </c>
      <c r="H13">
        <v>0</v>
      </c>
      <c r="I13">
        <v>9</v>
      </c>
      <c r="J13">
        <v>5</v>
      </c>
      <c r="K13" t="s">
        <v>13</v>
      </c>
      <c r="L13">
        <v>414366.55882223981</v>
      </c>
      <c r="M13">
        <v>6611.4063232017061</v>
      </c>
      <c r="O13">
        <f t="shared" si="0"/>
        <v>192892227.93960911</v>
      </c>
    </row>
    <row r="14" spans="1:15" x14ac:dyDescent="0.25">
      <c r="A14">
        <v>4.78</v>
      </c>
      <c r="B14">
        <v>53.35</v>
      </c>
      <c r="C14">
        <v>3.919162169740364</v>
      </c>
      <c r="D14">
        <v>45</v>
      </c>
      <c r="E14">
        <v>0</v>
      </c>
      <c r="F14">
        <v>24</v>
      </c>
      <c r="G14">
        <v>24</v>
      </c>
      <c r="H14">
        <v>0</v>
      </c>
      <c r="I14">
        <v>9</v>
      </c>
      <c r="J14">
        <v>5</v>
      </c>
      <c r="K14" t="s">
        <v>13</v>
      </c>
      <c r="L14">
        <v>432382.49616233708</v>
      </c>
      <c r="M14">
        <v>6842.6813291804074</v>
      </c>
      <c r="O14">
        <f t="shared" si="0"/>
        <v>195958108.4870182</v>
      </c>
    </row>
    <row r="15" spans="1:15" x14ac:dyDescent="0.25">
      <c r="A15">
        <v>5.78</v>
      </c>
      <c r="B15">
        <v>53.35</v>
      </c>
      <c r="C15">
        <v>4.1551778653832603</v>
      </c>
      <c r="D15">
        <v>53</v>
      </c>
      <c r="E15">
        <v>0</v>
      </c>
      <c r="F15">
        <v>25</v>
      </c>
      <c r="G15">
        <v>24</v>
      </c>
      <c r="H15">
        <v>0</v>
      </c>
      <c r="I15">
        <v>9</v>
      </c>
      <c r="J15">
        <v>5</v>
      </c>
      <c r="K15" t="s">
        <v>13</v>
      </c>
      <c r="L15">
        <v>450398.43350243452</v>
      </c>
      <c r="M15">
        <v>6746.6118336636737</v>
      </c>
      <c r="O15">
        <f t="shared" si="0"/>
        <v>207758893.26916301</v>
      </c>
    </row>
    <row r="16" spans="1:15" x14ac:dyDescent="0.25">
      <c r="A16">
        <v>6.78</v>
      </c>
      <c r="B16">
        <v>53.35</v>
      </c>
      <c r="C16">
        <v>4.4108150902559702</v>
      </c>
      <c r="D16">
        <v>59</v>
      </c>
      <c r="E16">
        <v>2</v>
      </c>
      <c r="F16">
        <v>27</v>
      </c>
      <c r="G16">
        <v>26</v>
      </c>
      <c r="H16">
        <v>0</v>
      </c>
      <c r="I16">
        <v>9</v>
      </c>
      <c r="J16">
        <v>5</v>
      </c>
      <c r="K16" t="s">
        <v>13</v>
      </c>
      <c r="L16">
        <v>486430.30818262929</v>
      </c>
      <c r="M16">
        <v>6650.805204449568</v>
      </c>
      <c r="O16">
        <f t="shared" si="0"/>
        <v>220540754.51279852</v>
      </c>
    </row>
    <row r="17" spans="1:15" x14ac:dyDescent="0.25">
      <c r="A17">
        <v>7.78</v>
      </c>
      <c r="B17">
        <v>53.35</v>
      </c>
      <c r="C17">
        <v>4.881547145948006</v>
      </c>
      <c r="D17">
        <v>75</v>
      </c>
      <c r="E17">
        <v>0</v>
      </c>
      <c r="F17">
        <v>29</v>
      </c>
      <c r="G17">
        <v>28</v>
      </c>
      <c r="H17">
        <v>0</v>
      </c>
      <c r="I17">
        <v>9</v>
      </c>
      <c r="J17">
        <v>5</v>
      </c>
      <c r="K17" t="s">
        <v>13</v>
      </c>
      <c r="L17">
        <v>522462.18286282412</v>
      </c>
      <c r="M17">
        <v>6555.2751778826578</v>
      </c>
      <c r="O17">
        <f t="shared" si="0"/>
        <v>244077357.2974003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workbookViewId="0">
      <selection activeCell="O2" sqref="O2:O1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21</v>
      </c>
    </row>
    <row r="2" spans="1:15" x14ac:dyDescent="0.25">
      <c r="A2">
        <v>4.78</v>
      </c>
      <c r="B2">
        <v>56.35</v>
      </c>
      <c r="C2">
        <v>3.6718852251620109</v>
      </c>
      <c r="D2">
        <v>44</v>
      </c>
      <c r="E2">
        <v>0</v>
      </c>
      <c r="F2">
        <v>23</v>
      </c>
      <c r="G2">
        <v>23</v>
      </c>
      <c r="H2">
        <v>0</v>
      </c>
      <c r="I2">
        <v>9</v>
      </c>
      <c r="J2">
        <v>5</v>
      </c>
      <c r="K2" t="s">
        <v>13</v>
      </c>
      <c r="L2">
        <v>414366.55882223981</v>
      </c>
      <c r="M2">
        <v>7009.6532086901534</v>
      </c>
      <c r="O2">
        <f>C2*50000000</f>
        <v>183594261.25810054</v>
      </c>
    </row>
    <row r="3" spans="1:15" x14ac:dyDescent="0.25">
      <c r="A3">
        <v>5.78</v>
      </c>
      <c r="B3">
        <v>56.35</v>
      </c>
      <c r="C3">
        <v>3.640691929056711</v>
      </c>
      <c r="D3">
        <v>42</v>
      </c>
      <c r="E3">
        <v>9</v>
      </c>
      <c r="F3">
        <v>23</v>
      </c>
      <c r="G3">
        <v>23</v>
      </c>
      <c r="H3">
        <v>0</v>
      </c>
      <c r="I3">
        <v>9</v>
      </c>
      <c r="J3">
        <v>5</v>
      </c>
      <c r="K3" t="s">
        <v>13</v>
      </c>
      <c r="L3">
        <v>414366.55882223981</v>
      </c>
      <c r="M3">
        <v>6914.6560187674686</v>
      </c>
      <c r="O3">
        <f t="shared" ref="O3:O17" si="0">C3*50000000</f>
        <v>182034596.45283556</v>
      </c>
    </row>
    <row r="4" spans="1:15" x14ac:dyDescent="0.25">
      <c r="A4">
        <v>6.78</v>
      </c>
      <c r="B4">
        <v>56.35</v>
      </c>
      <c r="C4">
        <v>3.632492053317014</v>
      </c>
      <c r="D4">
        <v>45</v>
      </c>
      <c r="E4">
        <v>0</v>
      </c>
      <c r="F4">
        <v>22</v>
      </c>
      <c r="G4">
        <v>22</v>
      </c>
      <c r="H4">
        <v>0</v>
      </c>
      <c r="I4">
        <v>9</v>
      </c>
      <c r="J4">
        <v>5</v>
      </c>
      <c r="K4" t="s">
        <v>13</v>
      </c>
      <c r="L4">
        <v>396350.62148214242</v>
      </c>
      <c r="M4">
        <v>6819.9223940197253</v>
      </c>
      <c r="O4">
        <f t="shared" si="0"/>
        <v>181624602.6658507</v>
      </c>
    </row>
    <row r="5" spans="1:15" x14ac:dyDescent="0.25">
      <c r="A5">
        <v>7.78</v>
      </c>
      <c r="B5">
        <v>56.35</v>
      </c>
      <c r="C5">
        <v>3.64239934629521</v>
      </c>
      <c r="D5">
        <v>42</v>
      </c>
      <c r="E5">
        <v>11</v>
      </c>
      <c r="F5">
        <v>23</v>
      </c>
      <c r="G5">
        <v>23</v>
      </c>
      <c r="H5">
        <v>0</v>
      </c>
      <c r="I5">
        <v>9</v>
      </c>
      <c r="J5">
        <v>5</v>
      </c>
      <c r="K5" t="s">
        <v>13</v>
      </c>
      <c r="L5">
        <v>414366.55882223981</v>
      </c>
      <c r="M5">
        <v>6725.4659903191496</v>
      </c>
      <c r="O5">
        <f t="shared" si="0"/>
        <v>182119967.31476051</v>
      </c>
    </row>
    <row r="6" spans="1:15" x14ac:dyDescent="0.25">
      <c r="A6">
        <v>4.78</v>
      </c>
      <c r="B6">
        <v>55.35</v>
      </c>
      <c r="C6">
        <v>3.6753000596390102</v>
      </c>
      <c r="D6">
        <v>44</v>
      </c>
      <c r="E6">
        <v>4</v>
      </c>
      <c r="F6">
        <v>23</v>
      </c>
      <c r="G6">
        <v>23</v>
      </c>
      <c r="H6">
        <v>0</v>
      </c>
      <c r="I6">
        <v>9</v>
      </c>
      <c r="J6">
        <v>5</v>
      </c>
      <c r="K6" t="s">
        <v>13</v>
      </c>
      <c r="L6">
        <v>414366.55882223981</v>
      </c>
      <c r="M6">
        <v>6953.3812823381941</v>
      </c>
      <c r="O6">
        <f t="shared" si="0"/>
        <v>183765002.98195052</v>
      </c>
    </row>
    <row r="7" spans="1:15" x14ac:dyDescent="0.25">
      <c r="A7">
        <v>5.78</v>
      </c>
      <c r="B7">
        <v>55.35</v>
      </c>
      <c r="C7">
        <v>3.6718852251620109</v>
      </c>
      <c r="D7">
        <v>44</v>
      </c>
      <c r="E7">
        <v>0</v>
      </c>
      <c r="F7">
        <v>23</v>
      </c>
      <c r="G7">
        <v>23</v>
      </c>
      <c r="H7">
        <v>0</v>
      </c>
      <c r="I7">
        <v>9</v>
      </c>
      <c r="J7">
        <v>5</v>
      </c>
      <c r="K7" t="s">
        <v>13</v>
      </c>
      <c r="L7">
        <v>414366.55882223981</v>
      </c>
      <c r="M7">
        <v>6858.0338872713992</v>
      </c>
      <c r="O7">
        <f t="shared" si="0"/>
        <v>183594261.25810054</v>
      </c>
    </row>
    <row r="8" spans="1:15" x14ac:dyDescent="0.25">
      <c r="A8">
        <v>6.78</v>
      </c>
      <c r="B8">
        <v>55.35</v>
      </c>
      <c r="C8">
        <v>3.6718852251620109</v>
      </c>
      <c r="D8">
        <v>44</v>
      </c>
      <c r="E8">
        <v>0</v>
      </c>
      <c r="F8">
        <v>23</v>
      </c>
      <c r="G8">
        <v>23</v>
      </c>
      <c r="H8">
        <v>0</v>
      </c>
      <c r="I8">
        <v>9</v>
      </c>
      <c r="J8">
        <v>5</v>
      </c>
      <c r="K8" t="s">
        <v>13</v>
      </c>
      <c r="L8">
        <v>414366.55882223981</v>
      </c>
      <c r="M8">
        <v>6762.9502171546646</v>
      </c>
      <c r="O8">
        <f t="shared" si="0"/>
        <v>183594261.25810054</v>
      </c>
    </row>
    <row r="9" spans="1:15" x14ac:dyDescent="0.25">
      <c r="A9">
        <v>7.78</v>
      </c>
      <c r="B9">
        <v>55.35</v>
      </c>
      <c r="C9">
        <v>3.677861185496758</v>
      </c>
      <c r="D9">
        <v>44</v>
      </c>
      <c r="E9">
        <v>7</v>
      </c>
      <c r="F9">
        <v>23</v>
      </c>
      <c r="G9">
        <v>23</v>
      </c>
      <c r="H9">
        <v>0</v>
      </c>
      <c r="I9">
        <v>9</v>
      </c>
      <c r="J9">
        <v>5</v>
      </c>
      <c r="K9" t="s">
        <v>13</v>
      </c>
      <c r="L9">
        <v>414366.55882223981</v>
      </c>
      <c r="M9">
        <v>6668.1439679525492</v>
      </c>
      <c r="O9">
        <f t="shared" si="0"/>
        <v>183893059.27483791</v>
      </c>
    </row>
    <row r="10" spans="1:15" x14ac:dyDescent="0.25">
      <c r="A10">
        <v>4.78</v>
      </c>
      <c r="B10">
        <v>54.35</v>
      </c>
      <c r="C10">
        <v>3.6913235620012839</v>
      </c>
      <c r="D10">
        <v>45</v>
      </c>
      <c r="E10">
        <v>0</v>
      </c>
      <c r="F10">
        <v>23</v>
      </c>
      <c r="G10">
        <v>23</v>
      </c>
      <c r="H10">
        <v>0</v>
      </c>
      <c r="I10">
        <v>9</v>
      </c>
      <c r="J10">
        <v>5</v>
      </c>
      <c r="K10" t="s">
        <v>13</v>
      </c>
      <c r="L10">
        <v>414366.55882223981</v>
      </c>
      <c r="M10">
        <v>6897.7169004684429</v>
      </c>
      <c r="O10">
        <f t="shared" si="0"/>
        <v>184566178.10006419</v>
      </c>
    </row>
    <row r="11" spans="1:15" x14ac:dyDescent="0.25">
      <c r="A11">
        <v>5.78</v>
      </c>
      <c r="B11">
        <v>54.35</v>
      </c>
      <c r="C11">
        <v>3.6804223113545071</v>
      </c>
      <c r="D11">
        <v>44</v>
      </c>
      <c r="E11">
        <v>10</v>
      </c>
      <c r="F11">
        <v>23</v>
      </c>
      <c r="G11">
        <v>23</v>
      </c>
      <c r="H11">
        <v>0</v>
      </c>
      <c r="I11">
        <v>9</v>
      </c>
      <c r="J11">
        <v>5</v>
      </c>
      <c r="K11" t="s">
        <v>13</v>
      </c>
      <c r="L11">
        <v>414366.55882223981</v>
      </c>
      <c r="M11">
        <v>6802.0119725604654</v>
      </c>
      <c r="O11">
        <f t="shared" si="0"/>
        <v>184021115.56772536</v>
      </c>
    </row>
    <row r="12" spans="1:15" x14ac:dyDescent="0.25">
      <c r="A12">
        <v>6.78</v>
      </c>
      <c r="B12">
        <v>54.35</v>
      </c>
      <c r="C12">
        <v>3.6718852251620109</v>
      </c>
      <c r="D12">
        <v>44</v>
      </c>
      <c r="E12">
        <v>0</v>
      </c>
      <c r="F12">
        <v>23</v>
      </c>
      <c r="G12">
        <v>23</v>
      </c>
      <c r="H12">
        <v>0</v>
      </c>
      <c r="I12">
        <v>9</v>
      </c>
      <c r="J12">
        <v>5</v>
      </c>
      <c r="K12" t="s">
        <v>13</v>
      </c>
      <c r="L12">
        <v>414366.55882223981</v>
      </c>
      <c r="M12">
        <v>6706.5705390983503</v>
      </c>
      <c r="O12">
        <f t="shared" si="0"/>
        <v>183594261.25810054</v>
      </c>
    </row>
    <row r="13" spans="1:15" x14ac:dyDescent="0.25">
      <c r="A13">
        <v>7.78</v>
      </c>
      <c r="B13">
        <v>54.35</v>
      </c>
      <c r="C13">
        <v>3.6913235620012839</v>
      </c>
      <c r="D13">
        <v>45</v>
      </c>
      <c r="E13">
        <v>0</v>
      </c>
      <c r="F13">
        <v>23</v>
      </c>
      <c r="G13">
        <v>23</v>
      </c>
      <c r="H13">
        <v>0</v>
      </c>
      <c r="I13">
        <v>9</v>
      </c>
      <c r="J13">
        <v>5</v>
      </c>
      <c r="K13" t="s">
        <v>13</v>
      </c>
      <c r="L13">
        <v>414366.55882223981</v>
      </c>
      <c r="M13">
        <v>6611.4063232017061</v>
      </c>
      <c r="O13">
        <f t="shared" si="0"/>
        <v>184566178.10006419</v>
      </c>
    </row>
    <row r="14" spans="1:15" x14ac:dyDescent="0.25">
      <c r="A14">
        <v>4.78</v>
      </c>
      <c r="B14">
        <v>53.35</v>
      </c>
      <c r="C14">
        <v>3.7496385725191042</v>
      </c>
      <c r="D14">
        <v>48</v>
      </c>
      <c r="E14">
        <v>0</v>
      </c>
      <c r="F14">
        <v>23</v>
      </c>
      <c r="G14">
        <v>23</v>
      </c>
      <c r="H14">
        <v>0</v>
      </c>
      <c r="I14">
        <v>9</v>
      </c>
      <c r="J14">
        <v>5</v>
      </c>
      <c r="K14" t="s">
        <v>13</v>
      </c>
      <c r="L14">
        <v>414366.55882223981</v>
      </c>
      <c r="M14">
        <v>6842.6813291804074</v>
      </c>
      <c r="O14">
        <f t="shared" si="0"/>
        <v>187481928.62595519</v>
      </c>
    </row>
    <row r="15" spans="1:15" x14ac:dyDescent="0.25">
      <c r="A15">
        <v>5.78</v>
      </c>
      <c r="B15">
        <v>53.35</v>
      </c>
      <c r="C15">
        <v>3.9642463272252648</v>
      </c>
      <c r="D15">
        <v>53</v>
      </c>
      <c r="E15">
        <v>0</v>
      </c>
      <c r="F15">
        <v>25</v>
      </c>
      <c r="G15">
        <v>24</v>
      </c>
      <c r="H15">
        <v>0</v>
      </c>
      <c r="I15">
        <v>9</v>
      </c>
      <c r="J15">
        <v>5</v>
      </c>
      <c r="K15" t="s">
        <v>13</v>
      </c>
      <c r="L15">
        <v>450398.43350243452</v>
      </c>
      <c r="M15">
        <v>6746.6118336636737</v>
      </c>
      <c r="O15">
        <f t="shared" si="0"/>
        <v>198212316.36126325</v>
      </c>
    </row>
    <row r="16" spans="1:15" x14ac:dyDescent="0.25">
      <c r="A16">
        <v>6.78</v>
      </c>
      <c r="B16">
        <v>53.35</v>
      </c>
      <c r="C16">
        <v>4.1980228674629956</v>
      </c>
      <c r="D16">
        <v>62</v>
      </c>
      <c r="E16">
        <v>0</v>
      </c>
      <c r="F16">
        <v>26</v>
      </c>
      <c r="G16">
        <v>25</v>
      </c>
      <c r="H16">
        <v>0</v>
      </c>
      <c r="I16">
        <v>9</v>
      </c>
      <c r="J16">
        <v>5</v>
      </c>
      <c r="K16" t="s">
        <v>13</v>
      </c>
      <c r="L16">
        <v>468414.37084253191</v>
      </c>
      <c r="M16">
        <v>6650.805204449568</v>
      </c>
      <c r="O16">
        <f t="shared" si="0"/>
        <v>209901143.37314978</v>
      </c>
    </row>
    <row r="17" spans="1:15" x14ac:dyDescent="0.25">
      <c r="A17">
        <v>7.78</v>
      </c>
      <c r="B17">
        <v>53.35</v>
      </c>
      <c r="C17">
        <v>4.6243351098056262</v>
      </c>
      <c r="D17">
        <v>77</v>
      </c>
      <c r="E17">
        <v>20</v>
      </c>
      <c r="F17">
        <v>28</v>
      </c>
      <c r="G17">
        <v>27</v>
      </c>
      <c r="H17">
        <v>0</v>
      </c>
      <c r="I17">
        <v>9</v>
      </c>
      <c r="J17">
        <v>5</v>
      </c>
      <c r="K17" t="s">
        <v>13</v>
      </c>
      <c r="L17">
        <v>504446.24552272668</v>
      </c>
      <c r="M17">
        <v>6555.2751778826578</v>
      </c>
      <c r="O17">
        <f t="shared" si="0"/>
        <v>231216755.49028131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7"/>
  <sheetViews>
    <sheetView workbookViewId="0">
      <selection activeCell="O2" sqref="O2:O1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21</v>
      </c>
    </row>
    <row r="2" spans="1:15" x14ac:dyDescent="0.25">
      <c r="A2">
        <v>4.78</v>
      </c>
      <c r="B2">
        <v>56.35</v>
      </c>
      <c r="C2">
        <v>3.5306661613040178</v>
      </c>
      <c r="D2">
        <v>44</v>
      </c>
      <c r="E2">
        <v>0</v>
      </c>
      <c r="F2">
        <v>23</v>
      </c>
      <c r="G2">
        <v>23</v>
      </c>
      <c r="H2">
        <v>0</v>
      </c>
      <c r="I2">
        <v>9</v>
      </c>
      <c r="J2">
        <v>5</v>
      </c>
      <c r="K2" t="s">
        <v>13</v>
      </c>
      <c r="L2">
        <v>414366.55882223981</v>
      </c>
      <c r="M2">
        <v>7009.6532086901534</v>
      </c>
      <c r="O2">
        <f>C2*50000000</f>
        <v>176533308.0652009</v>
      </c>
    </row>
    <row r="3" spans="1:15" x14ac:dyDescent="0.25">
      <c r="A3">
        <v>5.78</v>
      </c>
      <c r="B3">
        <v>56.35</v>
      </c>
      <c r="C3">
        <v>3.5039970186218539</v>
      </c>
      <c r="D3">
        <v>42</v>
      </c>
      <c r="E3">
        <v>9</v>
      </c>
      <c r="F3">
        <v>23</v>
      </c>
      <c r="G3">
        <v>23</v>
      </c>
      <c r="H3">
        <v>0</v>
      </c>
      <c r="I3">
        <v>9</v>
      </c>
      <c r="J3">
        <v>5</v>
      </c>
      <c r="K3" t="s">
        <v>13</v>
      </c>
      <c r="L3">
        <v>414366.55882223981</v>
      </c>
      <c r="M3">
        <v>6914.6560187674686</v>
      </c>
      <c r="O3">
        <f t="shared" ref="O3:O17" si="0">C3*50000000</f>
        <v>175199850.93109268</v>
      </c>
    </row>
    <row r="4" spans="1:15" x14ac:dyDescent="0.25">
      <c r="A4">
        <v>6.78</v>
      </c>
      <c r="B4">
        <v>56.35</v>
      </c>
      <c r="C4">
        <v>3.4903348587124592</v>
      </c>
      <c r="D4">
        <v>45</v>
      </c>
      <c r="E4">
        <v>0</v>
      </c>
      <c r="F4">
        <v>22</v>
      </c>
      <c r="G4">
        <v>22</v>
      </c>
      <c r="H4">
        <v>0</v>
      </c>
      <c r="I4">
        <v>9</v>
      </c>
      <c r="J4">
        <v>5</v>
      </c>
      <c r="K4" t="s">
        <v>13</v>
      </c>
      <c r="L4">
        <v>396350.62148214242</v>
      </c>
      <c r="M4">
        <v>6819.9223940197253</v>
      </c>
      <c r="O4">
        <f t="shared" si="0"/>
        <v>174516742.93562296</v>
      </c>
    </row>
    <row r="5" spans="1:15" x14ac:dyDescent="0.25">
      <c r="A5">
        <v>7.78</v>
      </c>
      <c r="B5">
        <v>56.35</v>
      </c>
      <c r="C5">
        <v>3.505629895685535</v>
      </c>
      <c r="D5">
        <v>42</v>
      </c>
      <c r="E5">
        <v>11</v>
      </c>
      <c r="F5">
        <v>23</v>
      </c>
      <c r="G5">
        <v>23</v>
      </c>
      <c r="H5">
        <v>0</v>
      </c>
      <c r="I5">
        <v>9</v>
      </c>
      <c r="J5">
        <v>5</v>
      </c>
      <c r="K5" t="s">
        <v>13</v>
      </c>
      <c r="L5">
        <v>414366.55882223981</v>
      </c>
      <c r="M5">
        <v>6725.4659903191496</v>
      </c>
      <c r="O5">
        <f t="shared" si="0"/>
        <v>175281494.78427675</v>
      </c>
    </row>
    <row r="6" spans="1:15" x14ac:dyDescent="0.25">
      <c r="A6">
        <v>4.78</v>
      </c>
      <c r="B6">
        <v>55.35</v>
      </c>
      <c r="C6">
        <v>3.53393191543138</v>
      </c>
      <c r="D6">
        <v>44</v>
      </c>
      <c r="E6">
        <v>4</v>
      </c>
      <c r="F6">
        <v>23</v>
      </c>
      <c r="G6">
        <v>23</v>
      </c>
      <c r="H6">
        <v>0</v>
      </c>
      <c r="I6">
        <v>9</v>
      </c>
      <c r="J6">
        <v>5</v>
      </c>
      <c r="K6" t="s">
        <v>13</v>
      </c>
      <c r="L6">
        <v>414366.55882223981</v>
      </c>
      <c r="M6">
        <v>6953.3812823381941</v>
      </c>
      <c r="O6">
        <f t="shared" si="0"/>
        <v>176696595.77156898</v>
      </c>
    </row>
    <row r="7" spans="1:15" x14ac:dyDescent="0.25">
      <c r="A7">
        <v>5.78</v>
      </c>
      <c r="B7">
        <v>55.35</v>
      </c>
      <c r="C7">
        <v>3.5306661613040178</v>
      </c>
      <c r="D7">
        <v>44</v>
      </c>
      <c r="E7">
        <v>0</v>
      </c>
      <c r="F7">
        <v>23</v>
      </c>
      <c r="G7">
        <v>23</v>
      </c>
      <c r="H7">
        <v>0</v>
      </c>
      <c r="I7">
        <v>9</v>
      </c>
      <c r="J7">
        <v>5</v>
      </c>
      <c r="K7" t="s">
        <v>13</v>
      </c>
      <c r="L7">
        <v>414366.55882223981</v>
      </c>
      <c r="M7">
        <v>6858.0338872713992</v>
      </c>
      <c r="O7">
        <f t="shared" si="0"/>
        <v>176533308.0652009</v>
      </c>
    </row>
    <row r="8" spans="1:15" x14ac:dyDescent="0.25">
      <c r="A8">
        <v>6.78</v>
      </c>
      <c r="B8">
        <v>55.35</v>
      </c>
      <c r="C8">
        <v>3.5306661613040178</v>
      </c>
      <c r="D8">
        <v>44</v>
      </c>
      <c r="E8">
        <v>0</v>
      </c>
      <c r="F8">
        <v>23</v>
      </c>
      <c r="G8">
        <v>23</v>
      </c>
      <c r="H8">
        <v>0</v>
      </c>
      <c r="I8">
        <v>9</v>
      </c>
      <c r="J8">
        <v>5</v>
      </c>
      <c r="K8" t="s">
        <v>13</v>
      </c>
      <c r="L8">
        <v>414366.55882223981</v>
      </c>
      <c r="M8">
        <v>6762.9502171546646</v>
      </c>
      <c r="O8">
        <f t="shared" si="0"/>
        <v>176533308.0652009</v>
      </c>
    </row>
    <row r="9" spans="1:15" x14ac:dyDescent="0.25">
      <c r="A9">
        <v>7.78</v>
      </c>
      <c r="B9">
        <v>55.35</v>
      </c>
      <c r="C9">
        <v>3.5363812310269012</v>
      </c>
      <c r="D9">
        <v>44</v>
      </c>
      <c r="E9">
        <v>7</v>
      </c>
      <c r="F9">
        <v>23</v>
      </c>
      <c r="G9">
        <v>23</v>
      </c>
      <c r="H9">
        <v>0</v>
      </c>
      <c r="I9">
        <v>9</v>
      </c>
      <c r="J9">
        <v>5</v>
      </c>
      <c r="K9" t="s">
        <v>13</v>
      </c>
      <c r="L9">
        <v>414366.55882223981</v>
      </c>
      <c r="M9">
        <v>6668.1439679525492</v>
      </c>
      <c r="O9">
        <f t="shared" si="0"/>
        <v>176819061.55134505</v>
      </c>
    </row>
    <row r="10" spans="1:15" x14ac:dyDescent="0.25">
      <c r="A10">
        <v>4.78</v>
      </c>
      <c r="B10">
        <v>54.35</v>
      </c>
      <c r="C10">
        <v>3.5476747060383822</v>
      </c>
      <c r="D10">
        <v>45</v>
      </c>
      <c r="E10">
        <v>0</v>
      </c>
      <c r="F10">
        <v>23</v>
      </c>
      <c r="G10">
        <v>23</v>
      </c>
      <c r="H10">
        <v>0</v>
      </c>
      <c r="I10">
        <v>9</v>
      </c>
      <c r="J10">
        <v>5</v>
      </c>
      <c r="K10" t="s">
        <v>13</v>
      </c>
      <c r="L10">
        <v>414366.55882223981</v>
      </c>
      <c r="M10">
        <v>6897.7169004684429</v>
      </c>
      <c r="O10">
        <f t="shared" si="0"/>
        <v>177383735.3019191</v>
      </c>
    </row>
    <row r="11" spans="1:15" x14ac:dyDescent="0.25">
      <c r="A11">
        <v>5.78</v>
      </c>
      <c r="B11">
        <v>54.35</v>
      </c>
      <c r="C11">
        <v>3.5388305466224219</v>
      </c>
      <c r="D11">
        <v>44</v>
      </c>
      <c r="E11">
        <v>10</v>
      </c>
      <c r="F11">
        <v>23</v>
      </c>
      <c r="G11">
        <v>23</v>
      </c>
      <c r="H11">
        <v>0</v>
      </c>
      <c r="I11">
        <v>9</v>
      </c>
      <c r="J11">
        <v>5</v>
      </c>
      <c r="K11" t="s">
        <v>13</v>
      </c>
      <c r="L11">
        <v>414366.55882223981</v>
      </c>
      <c r="M11">
        <v>6802.0119725604654</v>
      </c>
      <c r="O11">
        <f t="shared" si="0"/>
        <v>176941527.33112109</v>
      </c>
    </row>
    <row r="12" spans="1:15" x14ac:dyDescent="0.25">
      <c r="A12">
        <v>6.78</v>
      </c>
      <c r="B12">
        <v>54.35</v>
      </c>
      <c r="C12">
        <v>3.5306661613040178</v>
      </c>
      <c r="D12">
        <v>44</v>
      </c>
      <c r="E12">
        <v>0</v>
      </c>
      <c r="F12">
        <v>23</v>
      </c>
      <c r="G12">
        <v>23</v>
      </c>
      <c r="H12">
        <v>0</v>
      </c>
      <c r="I12">
        <v>9</v>
      </c>
      <c r="J12">
        <v>5</v>
      </c>
      <c r="K12" t="s">
        <v>13</v>
      </c>
      <c r="L12">
        <v>414366.55882223981</v>
      </c>
      <c r="M12">
        <v>6706.5705390983503</v>
      </c>
      <c r="O12">
        <f t="shared" si="0"/>
        <v>176533308.0652009</v>
      </c>
    </row>
    <row r="13" spans="1:15" x14ac:dyDescent="0.25">
      <c r="A13">
        <v>7.78</v>
      </c>
      <c r="B13">
        <v>54.35</v>
      </c>
      <c r="C13">
        <v>3.5476747060383822</v>
      </c>
      <c r="D13">
        <v>45</v>
      </c>
      <c r="E13">
        <v>0</v>
      </c>
      <c r="F13">
        <v>23</v>
      </c>
      <c r="G13">
        <v>23</v>
      </c>
      <c r="H13">
        <v>0</v>
      </c>
      <c r="I13">
        <v>9</v>
      </c>
      <c r="J13">
        <v>5</v>
      </c>
      <c r="K13" t="s">
        <v>13</v>
      </c>
      <c r="L13">
        <v>414366.55882223981</v>
      </c>
      <c r="M13">
        <v>6611.4063232017061</v>
      </c>
      <c r="O13">
        <f t="shared" si="0"/>
        <v>177383735.3019191</v>
      </c>
    </row>
    <row r="14" spans="1:15" x14ac:dyDescent="0.25">
      <c r="A14">
        <v>4.78</v>
      </c>
      <c r="B14">
        <v>53.35</v>
      </c>
      <c r="C14">
        <v>3.598700340241475</v>
      </c>
      <c r="D14">
        <v>48</v>
      </c>
      <c r="E14">
        <v>0</v>
      </c>
      <c r="F14">
        <v>23</v>
      </c>
      <c r="G14">
        <v>23</v>
      </c>
      <c r="H14">
        <v>0</v>
      </c>
      <c r="I14">
        <v>9</v>
      </c>
      <c r="J14">
        <v>5</v>
      </c>
      <c r="K14" t="s">
        <v>13</v>
      </c>
      <c r="L14">
        <v>414366.55882223981</v>
      </c>
      <c r="M14">
        <v>6842.6813291804074</v>
      </c>
      <c r="O14">
        <f t="shared" si="0"/>
        <v>179935017.01207376</v>
      </c>
    </row>
    <row r="15" spans="1:15" x14ac:dyDescent="0.25">
      <c r="A15">
        <v>5.78</v>
      </c>
      <c r="B15">
        <v>53.35</v>
      </c>
      <c r="C15">
        <v>3.7929249839741508</v>
      </c>
      <c r="D15">
        <v>56</v>
      </c>
      <c r="E15">
        <v>1</v>
      </c>
      <c r="F15">
        <v>24</v>
      </c>
      <c r="G15">
        <v>24</v>
      </c>
      <c r="H15">
        <v>0</v>
      </c>
      <c r="I15">
        <v>9</v>
      </c>
      <c r="J15">
        <v>5</v>
      </c>
      <c r="K15" t="s">
        <v>13</v>
      </c>
      <c r="L15">
        <v>432382.49616233708</v>
      </c>
      <c r="M15">
        <v>6746.6118336636737</v>
      </c>
      <c r="O15">
        <f t="shared" si="0"/>
        <v>189646249.19870755</v>
      </c>
    </row>
    <row r="16" spans="1:15" x14ac:dyDescent="0.25">
      <c r="A16">
        <v>6.78</v>
      </c>
      <c r="B16">
        <v>53.35</v>
      </c>
      <c r="C16">
        <v>4.0085925616415956</v>
      </c>
      <c r="D16">
        <v>62</v>
      </c>
      <c r="E16">
        <v>0</v>
      </c>
      <c r="F16">
        <v>26</v>
      </c>
      <c r="G16">
        <v>25</v>
      </c>
      <c r="H16">
        <v>0</v>
      </c>
      <c r="I16">
        <v>9</v>
      </c>
      <c r="J16">
        <v>5</v>
      </c>
      <c r="K16" t="s">
        <v>13</v>
      </c>
      <c r="L16">
        <v>468414.37084253191</v>
      </c>
      <c r="M16">
        <v>6650.805204449568</v>
      </c>
      <c r="O16">
        <f t="shared" si="0"/>
        <v>200429628.08207977</v>
      </c>
    </row>
    <row r="17" spans="1:15" x14ac:dyDescent="0.25">
      <c r="A17">
        <v>7.78</v>
      </c>
      <c r="B17">
        <v>53.35</v>
      </c>
      <c r="C17">
        <v>4.3890947589204377</v>
      </c>
      <c r="D17">
        <v>81</v>
      </c>
      <c r="E17">
        <v>0</v>
      </c>
      <c r="F17">
        <v>27</v>
      </c>
      <c r="G17">
        <v>26</v>
      </c>
      <c r="H17">
        <v>0</v>
      </c>
      <c r="I17">
        <v>9</v>
      </c>
      <c r="J17">
        <v>5</v>
      </c>
      <c r="K17" t="s">
        <v>13</v>
      </c>
      <c r="L17">
        <v>486430.30818262929</v>
      </c>
      <c r="M17">
        <v>6555.2751778826578</v>
      </c>
      <c r="O17">
        <f t="shared" si="0"/>
        <v>219454737.94602188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2020</vt:lpstr>
      <vt:lpstr>2023</vt:lpstr>
      <vt:lpstr>2026</vt:lpstr>
      <vt:lpstr>2029</vt:lpstr>
      <vt:lpstr>2032</vt:lpstr>
      <vt:lpstr>2035</vt:lpstr>
      <vt:lpstr>2038</vt:lpstr>
      <vt:lpstr>2041</vt:lpstr>
      <vt:lpstr>2044</vt:lpstr>
      <vt:lpstr>2047</vt:lpstr>
      <vt:lpstr>2050</vt:lpstr>
      <vt:lpstr>LCOH</vt:lpstr>
      <vt:lpstr>NPV 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2024-08-09T16:37:14Z</dcterms:created>
  <dcterms:modified xsi:type="dcterms:W3CDTF">2024-08-09T19:39:36Z</dcterms:modified>
</cp:coreProperties>
</file>