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pide\Documents\TU Delft\Thesis Project\MSc Thesis - Piotr K\PiotrThesis\PiotrThesis\csv_files\Try 11 (fixed depth, fixed lat lon functions)\"/>
    </mc:Choice>
  </mc:AlternateContent>
  <xr:revisionPtr revIDLastSave="0" documentId="13_ncr:1_{93CD0D9D-661E-4450-89F7-9649872DDAD1}" xr6:coauthVersionLast="47" xr6:coauthVersionMax="47" xr10:uidLastSave="{00000000-0000-0000-0000-000000000000}"/>
  <bookViews>
    <workbookView xWindow="-14505" yWindow="0" windowWidth="14610" windowHeight="15585" xr2:uid="{00000000-000D-0000-FFFF-FFFF00000000}"/>
  </bookViews>
  <sheets>
    <sheet name="LCOH" sheetId="1" r:id="rId1"/>
  </sheets>
  <definedNames>
    <definedName name="_xlchart.v1.0" hidden="1">LCOH!$A$65:$A$68</definedName>
    <definedName name="_xlchart.v1.1" hidden="1">LCOH!$C$64</definedName>
    <definedName name="_xlchart.v1.10" hidden="1">LCOH!$A$77</definedName>
    <definedName name="_xlchart.v1.11" hidden="1">LCOH!$A$78</definedName>
    <definedName name="_xlchart.v1.12" hidden="1">LCOH!$A$79</definedName>
    <definedName name="_xlchart.v1.13" hidden="1">LCOH!$A$80</definedName>
    <definedName name="_xlchart.v1.14" hidden="1">LCOH!$B$77:$E$77</definedName>
    <definedName name="_xlchart.v1.15" hidden="1">LCOH!$B$78:$E$78</definedName>
    <definedName name="_xlchart.v1.16" hidden="1">LCOH!$B$79:$E$79</definedName>
    <definedName name="_xlchart.v1.17" hidden="1">LCOH!$B$80:$E$80</definedName>
    <definedName name="_xlchart.v1.18" hidden="1">LCOH!$A$64:$D$64</definedName>
    <definedName name="_xlchart.v1.19" hidden="1">LCOH!$A$65:$D$65</definedName>
    <definedName name="_xlchart.v1.2" hidden="1">LCOH!$C$65:$C$68</definedName>
    <definedName name="_xlchart.v1.20" hidden="1">LCOH!$A$66:$D$66</definedName>
    <definedName name="_xlchart.v1.21" hidden="1">LCOH!$A$67:$D$67</definedName>
    <definedName name="_xlchart.v1.22" hidden="1">LCOH!$A$68:$D$68</definedName>
    <definedName name="_xlchart.v1.3" hidden="1">LCOH!$D$64</definedName>
    <definedName name="_xlchart.v1.4" hidden="1">LCOH!$D$65:$D$68</definedName>
    <definedName name="_xlchart.v1.5" hidden="1">LCOH!$A$64:$D$64</definedName>
    <definedName name="_xlchart.v1.6" hidden="1">LCOH!$A$65:$D$65</definedName>
    <definedName name="_xlchart.v1.7" hidden="1">LCOH!$A$66:$D$66</definedName>
    <definedName name="_xlchart.v1.8" hidden="1">LCOH!$A$67:$D$67</definedName>
    <definedName name="_xlchart.v1.9" hidden="1">LCOH!$A$68:$D$68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8" i="1" l="1"/>
  <c r="B67" i="1"/>
  <c r="B66" i="1"/>
  <c r="B65" i="1"/>
  <c r="C68" i="1"/>
  <c r="C67" i="1"/>
  <c r="C66" i="1"/>
  <c r="C65" i="1"/>
  <c r="D68" i="1"/>
  <c r="D67" i="1"/>
  <c r="D66" i="1"/>
  <c r="D65" i="1"/>
  <c r="E65" i="1"/>
  <c r="E66" i="1"/>
  <c r="E67" i="1"/>
  <c r="E68" i="1"/>
  <c r="R55" i="1"/>
  <c r="R51" i="1"/>
  <c r="R53" i="1" s="1"/>
  <c r="M55" i="1"/>
  <c r="M51" i="1"/>
  <c r="M53" i="1" s="1"/>
  <c r="H55" i="1"/>
  <c r="H51" i="1"/>
  <c r="H53" i="1" s="1"/>
  <c r="C55" i="1"/>
  <c r="C51" i="1"/>
  <c r="C59" i="1" s="1"/>
  <c r="R45" i="1"/>
  <c r="R49" i="1" s="1"/>
  <c r="R41" i="1"/>
  <c r="R42" i="1" s="1"/>
  <c r="M45" i="1"/>
  <c r="M41" i="1"/>
  <c r="M43" i="1" s="1"/>
  <c r="H45" i="1"/>
  <c r="H41" i="1"/>
  <c r="H42" i="1" s="1"/>
  <c r="C45" i="1"/>
  <c r="C41" i="1"/>
  <c r="C43" i="1" s="1"/>
  <c r="C52" i="1" l="1"/>
  <c r="C53" i="1"/>
  <c r="H59" i="1"/>
  <c r="C42" i="1"/>
  <c r="C49" i="1"/>
  <c r="C46" i="1"/>
  <c r="C47" i="1"/>
  <c r="M59" i="1"/>
  <c r="H49" i="1"/>
  <c r="R59" i="1"/>
  <c r="M42" i="1"/>
  <c r="M49" i="1"/>
  <c r="R52" i="1"/>
  <c r="R56" i="1"/>
  <c r="R57" i="1"/>
  <c r="M52" i="1"/>
  <c r="M56" i="1"/>
  <c r="M57" i="1"/>
  <c r="H52" i="1"/>
  <c r="H56" i="1"/>
  <c r="H57" i="1"/>
  <c r="C56" i="1"/>
  <c r="C57" i="1"/>
  <c r="R43" i="1"/>
  <c r="R46" i="1"/>
  <c r="R47" i="1"/>
  <c r="M46" i="1"/>
  <c r="M47" i="1"/>
  <c r="H43" i="1"/>
  <c r="H46" i="1"/>
  <c r="H47" i="1"/>
</calcChain>
</file>

<file path=xl/sharedStrings.xml><?xml version="1.0" encoding="utf-8"?>
<sst xmlns="http://schemas.openxmlformats.org/spreadsheetml/2006/main" count="97" uniqueCount="22">
  <si>
    <t>j=1</t>
  </si>
  <si>
    <t>longitude</t>
  </si>
  <si>
    <t>latitude</t>
  </si>
  <si>
    <t>LCOH</t>
  </si>
  <si>
    <t>Optimal</t>
  </si>
  <si>
    <t>j=2</t>
  </si>
  <si>
    <t>j=3</t>
  </si>
  <si>
    <t>j=4</t>
  </si>
  <si>
    <t>Min</t>
  </si>
  <si>
    <t>lat</t>
  </si>
  <si>
    <t>lon</t>
  </si>
  <si>
    <t>Max</t>
  </si>
  <si>
    <t>Range</t>
  </si>
  <si>
    <t>excl. onshore</t>
  </si>
  <si>
    <t>58.35,6.78</t>
  </si>
  <si>
    <t>58.35,7.78</t>
  </si>
  <si>
    <t>53.35,5.78</t>
  </si>
  <si>
    <t>53.35,6.78</t>
  </si>
  <si>
    <t>53.35,7.78</t>
  </si>
  <si>
    <t>Scenario j</t>
  </si>
  <si>
    <t>Range (€/kg)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</si>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</sst>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24"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  <dxf>
      <font>
        <strike val="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boxWhisker" uniqueId="{6D5A844D-7B6F-4E7E-9035-2E3A3CE694AF}" formatIdx="1">
          <cx:tx>
            <cx:txData>
              <cx:f>_xlchart.v1.1</cx:f>
              <cx:v>Min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39FB78D-DA4B-4299-BC51-1276812728B0}" formatIdx="2">
          <cx:tx>
            <cx:txData>
              <cx:f>_xlchart.v1.3</cx:f>
              <cx:v>Max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_xlchart.v1.5</cx:f>
      </cx:strDim>
      <cx:numDim type="val">
        <cx:f dir="row">_xlchart.v1.6</cx:f>
      </cx:numDim>
    </cx:data>
    <cx:data id="1">
      <cx:strDim type="cat">
        <cx:f dir="row">_xlchart.v1.5</cx:f>
      </cx:strDim>
      <cx:numDim type="val">
        <cx:f dir="row">_xlchart.v1.7</cx:f>
      </cx:numDim>
    </cx:data>
    <cx:data id="2">
      <cx:strDim type="cat">
        <cx:f dir="row">_xlchart.v1.5</cx:f>
      </cx:strDim>
      <cx:numDim type="val">
        <cx:f dir="row">_xlchart.v1.8</cx:f>
      </cx:numDim>
    </cx:data>
    <cx:data id="3">
      <cx:strDim type="cat">
        <cx:f dir="row">_xlchart.v1.5</cx:f>
      </cx:strDim>
      <cx:numDim type="val">
        <cx:f dir="row">_xlchart.v1.9</cx:f>
      </cx:numDim>
    </cx:data>
  </cx:chartData>
  <cx:chart>
    <cx:title pos="t" align="ctr" overlay="0"/>
    <cx:plotArea>
      <cx:plotAreaRegion>
        <cx:series layoutId="boxWhisker" uniqueId="{1B754F92-13BA-4286-8996-2DD024E16F30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D0412C9-59EA-4B50-980B-50C30138501E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55EB53E-2987-4D3A-A621-8CC87EC876D9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00F21F1-4E0F-4EA5-BAC0-D9B575574918}"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66</xdr:row>
      <xdr:rowOff>33337</xdr:rowOff>
    </xdr:from>
    <xdr:to>
      <xdr:col>12</xdr:col>
      <xdr:colOff>447675</xdr:colOff>
      <xdr:row>80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05BA27D-55CE-CC7A-B59F-553F319FA1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90875" y="126063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495300</xdr:colOff>
      <xdr:row>62</xdr:row>
      <xdr:rowOff>33337</xdr:rowOff>
    </xdr:from>
    <xdr:to>
      <xdr:col>14</xdr:col>
      <xdr:colOff>190500</xdr:colOff>
      <xdr:row>76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BCC7C69-9486-A3F1-7B85-B3E04660E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52900" y="118443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1"/>
  <sheetViews>
    <sheetView tabSelected="1" topLeftCell="H1" workbookViewId="0">
      <selection activeCell="K30" sqref="J22:K30"/>
    </sheetView>
  </sheetViews>
  <sheetFormatPr defaultRowHeight="15" x14ac:dyDescent="0.25"/>
  <sheetData>
    <row r="1" spans="1:19" x14ac:dyDescent="0.25">
      <c r="A1" t="s">
        <v>0</v>
      </c>
      <c r="F1" t="s">
        <v>5</v>
      </c>
      <c r="K1" t="s">
        <v>6</v>
      </c>
      <c r="P1" t="s">
        <v>7</v>
      </c>
    </row>
    <row r="3" spans="1:19" x14ac:dyDescent="0.25">
      <c r="A3" s="1" t="s">
        <v>1</v>
      </c>
      <c r="B3" s="1" t="s">
        <v>2</v>
      </c>
      <c r="C3" s="1" t="s">
        <v>3</v>
      </c>
      <c r="D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1</v>
      </c>
      <c r="Q3" s="1" t="s">
        <v>2</v>
      </c>
      <c r="R3" s="1" t="s">
        <v>3</v>
      </c>
      <c r="S3" s="1" t="s">
        <v>4</v>
      </c>
    </row>
    <row r="4" spans="1:19" x14ac:dyDescent="0.25">
      <c r="A4">
        <v>2.78</v>
      </c>
      <c r="B4">
        <v>58.35</v>
      </c>
      <c r="C4">
        <v>5.6962189003463974</v>
      </c>
      <c r="D4" t="b">
        <v>0</v>
      </c>
      <c r="F4">
        <v>2.78</v>
      </c>
      <c r="G4">
        <v>58.35</v>
      </c>
      <c r="H4">
        <v>7.2199819079261376</v>
      </c>
      <c r="I4" t="b">
        <v>0</v>
      </c>
      <c r="K4">
        <v>2.78</v>
      </c>
      <c r="L4">
        <v>58.35</v>
      </c>
      <c r="M4">
        <v>4.9660238727070851</v>
      </c>
      <c r="N4" t="b">
        <v>0</v>
      </c>
      <c r="P4">
        <v>2.78</v>
      </c>
      <c r="Q4">
        <v>58.35</v>
      </c>
      <c r="R4">
        <v>6.2224052318090397</v>
      </c>
      <c r="S4" t="b">
        <v>0</v>
      </c>
    </row>
    <row r="5" spans="1:19" x14ac:dyDescent="0.25">
      <c r="A5">
        <v>3.78</v>
      </c>
      <c r="B5">
        <v>58.35</v>
      </c>
      <c r="C5">
        <v>5.6384171388057016</v>
      </c>
      <c r="D5" t="b">
        <v>0</v>
      </c>
      <c r="F5">
        <v>3.78</v>
      </c>
      <c r="G5">
        <v>58.35</v>
      </c>
      <c r="H5">
        <v>7.1542553943646974</v>
      </c>
      <c r="I5" t="b">
        <v>0</v>
      </c>
      <c r="K5">
        <v>3.78</v>
      </c>
      <c r="L5">
        <v>58.35</v>
      </c>
      <c r="M5">
        <v>4.8709639971458056</v>
      </c>
      <c r="N5" t="b">
        <v>0</v>
      </c>
      <c r="P5">
        <v>3.78</v>
      </c>
      <c r="Q5">
        <v>58.35</v>
      </c>
      <c r="R5">
        <v>6.1364427374295394</v>
      </c>
      <c r="S5" t="b">
        <v>0</v>
      </c>
    </row>
    <row r="6" spans="1:19" x14ac:dyDescent="0.25">
      <c r="A6">
        <v>4.78</v>
      </c>
      <c r="B6">
        <v>58.35</v>
      </c>
      <c r="C6">
        <v>5.6292414235160653</v>
      </c>
      <c r="D6" t="b">
        <v>0</v>
      </c>
      <c r="F6">
        <v>4.78</v>
      </c>
      <c r="G6">
        <v>58.35</v>
      </c>
      <c r="H6">
        <v>7.132298712931771</v>
      </c>
      <c r="I6" t="b">
        <v>0</v>
      </c>
      <c r="K6">
        <v>4.78</v>
      </c>
      <c r="L6">
        <v>58.35</v>
      </c>
      <c r="M6">
        <v>4.834380327674201</v>
      </c>
      <c r="N6" t="b">
        <v>0</v>
      </c>
      <c r="P6">
        <v>4.78</v>
      </c>
      <c r="Q6">
        <v>58.35</v>
      </c>
      <c r="R6">
        <v>6.1052906137354954</v>
      </c>
      <c r="S6" t="b">
        <v>0</v>
      </c>
    </row>
    <row r="7" spans="1:19" x14ac:dyDescent="0.25">
      <c r="A7">
        <v>5.78</v>
      </c>
      <c r="B7">
        <v>58.35</v>
      </c>
      <c r="C7">
        <v>5.8752837669747331</v>
      </c>
      <c r="D7" t="b">
        <v>0</v>
      </c>
      <c r="F7">
        <v>5.78</v>
      </c>
      <c r="G7">
        <v>58.35</v>
      </c>
      <c r="H7">
        <v>7.4506537091910081</v>
      </c>
      <c r="I7" t="b">
        <v>0</v>
      </c>
      <c r="K7">
        <v>5.78</v>
      </c>
      <c r="L7">
        <v>58.35</v>
      </c>
      <c r="M7">
        <v>5.0521232622986627</v>
      </c>
      <c r="N7" t="b">
        <v>0</v>
      </c>
      <c r="P7">
        <v>5.78</v>
      </c>
      <c r="Q7">
        <v>58.35</v>
      </c>
      <c r="R7">
        <v>6.3323571582876141</v>
      </c>
      <c r="S7" t="b">
        <v>0</v>
      </c>
    </row>
    <row r="8" spans="1:19" x14ac:dyDescent="0.25">
      <c r="A8">
        <v>6.78</v>
      </c>
      <c r="B8">
        <v>58.35</v>
      </c>
      <c r="C8">
        <v>7.5995738644183488</v>
      </c>
      <c r="D8" t="b">
        <v>0</v>
      </c>
      <c r="F8">
        <v>6.78</v>
      </c>
      <c r="G8">
        <v>58.35</v>
      </c>
      <c r="H8">
        <v>9.4332052466227694</v>
      </c>
      <c r="I8" t="b">
        <v>0</v>
      </c>
      <c r="K8">
        <v>6.78</v>
      </c>
      <c r="L8">
        <v>58.35</v>
      </c>
      <c r="M8">
        <v>6.6202503470404972</v>
      </c>
      <c r="N8" t="b">
        <v>0</v>
      </c>
      <c r="P8">
        <v>6.78</v>
      </c>
      <c r="Q8">
        <v>58.35</v>
      </c>
      <c r="R8">
        <v>8.0333445971416264</v>
      </c>
      <c r="S8" t="b">
        <v>0</v>
      </c>
    </row>
    <row r="9" spans="1:19" x14ac:dyDescent="0.25">
      <c r="A9">
        <v>7.78</v>
      </c>
      <c r="B9">
        <v>58.35</v>
      </c>
      <c r="C9">
        <v>7.7454548209897656</v>
      </c>
      <c r="D9" t="b">
        <v>0</v>
      </c>
      <c r="F9">
        <v>7.78</v>
      </c>
      <c r="G9">
        <v>58.35</v>
      </c>
      <c r="H9">
        <v>9.5487769716864968</v>
      </c>
      <c r="I9" t="b">
        <v>0</v>
      </c>
      <c r="K9">
        <v>7.78</v>
      </c>
      <c r="L9">
        <v>58.35</v>
      </c>
      <c r="M9">
        <v>6.7404609968563394</v>
      </c>
      <c r="N9" t="b">
        <v>0</v>
      </c>
      <c r="P9">
        <v>7.78</v>
      </c>
      <c r="Q9">
        <v>58.35</v>
      </c>
      <c r="R9">
        <v>8.1866875769428251</v>
      </c>
      <c r="S9" t="b">
        <v>0</v>
      </c>
    </row>
    <row r="10" spans="1:19" x14ac:dyDescent="0.25">
      <c r="A10">
        <v>2.78</v>
      </c>
      <c r="B10">
        <v>57.35</v>
      </c>
      <c r="C10">
        <v>5.7757881371218946</v>
      </c>
      <c r="D10" t="b">
        <v>0</v>
      </c>
      <c r="F10">
        <v>2.78</v>
      </c>
      <c r="G10">
        <v>57.35</v>
      </c>
      <c r="H10">
        <v>7.3178877488547318</v>
      </c>
      <c r="I10" t="b">
        <v>0</v>
      </c>
      <c r="K10">
        <v>2.78</v>
      </c>
      <c r="L10">
        <v>57.35</v>
      </c>
      <c r="M10">
        <v>4.8738174230155273</v>
      </c>
      <c r="N10" t="b">
        <v>0</v>
      </c>
      <c r="P10">
        <v>2.78</v>
      </c>
      <c r="Q10">
        <v>57.35</v>
      </c>
      <c r="R10">
        <v>6.1658506490561891</v>
      </c>
      <c r="S10" t="b">
        <v>0</v>
      </c>
    </row>
    <row r="11" spans="1:19" x14ac:dyDescent="0.25">
      <c r="A11">
        <v>3.78</v>
      </c>
      <c r="B11">
        <v>57.35</v>
      </c>
      <c r="C11">
        <v>5.6678246935834391</v>
      </c>
      <c r="D11" t="b">
        <v>0</v>
      </c>
      <c r="F11">
        <v>3.78</v>
      </c>
      <c r="G11">
        <v>57.35</v>
      </c>
      <c r="H11">
        <v>7.1843190388527391</v>
      </c>
      <c r="I11" t="b">
        <v>0</v>
      </c>
      <c r="K11">
        <v>3.78</v>
      </c>
      <c r="L11">
        <v>57.35</v>
      </c>
      <c r="M11">
        <v>4.7238496408140991</v>
      </c>
      <c r="N11" t="b">
        <v>0</v>
      </c>
      <c r="P11">
        <v>3.78</v>
      </c>
      <c r="Q11">
        <v>57.35</v>
      </c>
      <c r="R11">
        <v>6.0274215963523812</v>
      </c>
      <c r="S11" t="b">
        <v>0</v>
      </c>
    </row>
    <row r="12" spans="1:19" x14ac:dyDescent="0.25">
      <c r="A12">
        <v>4.78</v>
      </c>
      <c r="B12">
        <v>57.35</v>
      </c>
      <c r="C12">
        <v>5.5551877585215808</v>
      </c>
      <c r="D12" t="b">
        <v>0</v>
      </c>
      <c r="F12">
        <v>4.78</v>
      </c>
      <c r="G12">
        <v>57.35</v>
      </c>
      <c r="H12">
        <v>7.0422373223010766</v>
      </c>
      <c r="I12" t="b">
        <v>0</v>
      </c>
      <c r="K12">
        <v>4.78</v>
      </c>
      <c r="L12">
        <v>57.35</v>
      </c>
      <c r="M12">
        <v>4.5789431648401742</v>
      </c>
      <c r="N12" t="b">
        <v>0</v>
      </c>
      <c r="P12">
        <v>4.78</v>
      </c>
      <c r="Q12">
        <v>57.35</v>
      </c>
      <c r="R12">
        <v>5.8940229277285807</v>
      </c>
      <c r="S12" t="b">
        <v>0</v>
      </c>
    </row>
    <row r="13" spans="1:19" x14ac:dyDescent="0.25">
      <c r="A13">
        <v>5.78</v>
      </c>
      <c r="B13">
        <v>57.35</v>
      </c>
      <c r="C13">
        <v>5.423390067598981</v>
      </c>
      <c r="D13" t="b">
        <v>0</v>
      </c>
      <c r="F13">
        <v>5.78</v>
      </c>
      <c r="G13">
        <v>57.35</v>
      </c>
      <c r="H13">
        <v>6.860195496988263</v>
      </c>
      <c r="I13" t="b">
        <v>0</v>
      </c>
      <c r="K13">
        <v>5.78</v>
      </c>
      <c r="L13">
        <v>57.35</v>
      </c>
      <c r="M13">
        <v>4.4228584853073363</v>
      </c>
      <c r="N13" t="b">
        <v>0</v>
      </c>
      <c r="P13">
        <v>5.78</v>
      </c>
      <c r="Q13">
        <v>57.35</v>
      </c>
      <c r="R13">
        <v>5.7312142962980408</v>
      </c>
      <c r="S13" t="b">
        <v>0</v>
      </c>
    </row>
    <row r="14" spans="1:19" x14ac:dyDescent="0.25">
      <c r="A14">
        <v>6.78</v>
      </c>
      <c r="B14">
        <v>57.35</v>
      </c>
      <c r="C14">
        <v>5.3465622315883374</v>
      </c>
      <c r="D14" t="b">
        <v>0</v>
      </c>
      <c r="F14">
        <v>6.78</v>
      </c>
      <c r="G14">
        <v>57.35</v>
      </c>
      <c r="H14">
        <v>6.7558770747973238</v>
      </c>
      <c r="I14" t="b">
        <v>0</v>
      </c>
      <c r="K14">
        <v>6.78</v>
      </c>
      <c r="L14">
        <v>57.35</v>
      </c>
      <c r="M14">
        <v>4.3372296515073634</v>
      </c>
      <c r="N14" t="b">
        <v>0</v>
      </c>
      <c r="P14">
        <v>6.78</v>
      </c>
      <c r="Q14">
        <v>57.35</v>
      </c>
      <c r="R14">
        <v>5.6495039832064906</v>
      </c>
      <c r="S14" t="b">
        <v>0</v>
      </c>
    </row>
    <row r="15" spans="1:19" x14ac:dyDescent="0.25">
      <c r="A15">
        <v>7.78</v>
      </c>
      <c r="B15">
        <v>57.35</v>
      </c>
      <c r="C15">
        <v>5.3438036983659316</v>
      </c>
      <c r="D15" t="b">
        <v>1</v>
      </c>
      <c r="F15">
        <v>7.78</v>
      </c>
      <c r="G15">
        <v>57.35</v>
      </c>
      <c r="H15">
        <v>6.7532171306426836</v>
      </c>
      <c r="I15" t="b">
        <v>1</v>
      </c>
      <c r="K15">
        <v>7.78</v>
      </c>
      <c r="L15">
        <v>57.35</v>
      </c>
      <c r="M15">
        <v>4.3440342056711936</v>
      </c>
      <c r="N15" t="b">
        <v>0</v>
      </c>
      <c r="P15">
        <v>7.78</v>
      </c>
      <c r="Q15">
        <v>57.35</v>
      </c>
      <c r="R15">
        <v>5.6530610929946681</v>
      </c>
      <c r="S15" t="b">
        <v>0</v>
      </c>
    </row>
    <row r="16" spans="1:19" x14ac:dyDescent="0.25">
      <c r="A16">
        <v>2.78</v>
      </c>
      <c r="B16">
        <v>56.35</v>
      </c>
      <c r="C16">
        <v>5.7559031501389546</v>
      </c>
      <c r="D16" t="b">
        <v>0</v>
      </c>
      <c r="F16">
        <v>2.78</v>
      </c>
      <c r="G16">
        <v>56.35</v>
      </c>
      <c r="H16">
        <v>7.293410983947676</v>
      </c>
      <c r="I16" t="b">
        <v>0</v>
      </c>
      <c r="K16">
        <v>2.78</v>
      </c>
      <c r="L16">
        <v>56.35</v>
      </c>
      <c r="M16">
        <v>4.7047391520432198</v>
      </c>
      <c r="N16" t="b">
        <v>0</v>
      </c>
      <c r="P16">
        <v>2.78</v>
      </c>
      <c r="Q16">
        <v>56.35</v>
      </c>
      <c r="R16">
        <v>6.0335122019445588</v>
      </c>
      <c r="S16" t="b">
        <v>0</v>
      </c>
    </row>
    <row r="17" spans="1:19" x14ac:dyDescent="0.25">
      <c r="A17">
        <v>3.78</v>
      </c>
      <c r="B17">
        <v>56.35</v>
      </c>
      <c r="C17">
        <v>5.7230365447037919</v>
      </c>
      <c r="D17" t="b">
        <v>0</v>
      </c>
      <c r="F17">
        <v>3.78</v>
      </c>
      <c r="G17">
        <v>56.35</v>
      </c>
      <c r="H17">
        <v>7.2563571918356207</v>
      </c>
      <c r="I17" t="b">
        <v>0</v>
      </c>
      <c r="K17">
        <v>3.78</v>
      </c>
      <c r="L17">
        <v>56.35</v>
      </c>
      <c r="M17">
        <v>4.6081221839017159</v>
      </c>
      <c r="N17" t="b">
        <v>0</v>
      </c>
      <c r="P17">
        <v>3.78</v>
      </c>
      <c r="Q17">
        <v>56.35</v>
      </c>
      <c r="R17">
        <v>5.9514769640547502</v>
      </c>
      <c r="S17" t="b">
        <v>0</v>
      </c>
    </row>
    <row r="18" spans="1:19" x14ac:dyDescent="0.25">
      <c r="A18">
        <v>4.78</v>
      </c>
      <c r="B18">
        <v>56.35</v>
      </c>
      <c r="C18">
        <v>5.6286572273457676</v>
      </c>
      <c r="D18" t="b">
        <v>0</v>
      </c>
      <c r="F18">
        <v>4.78</v>
      </c>
      <c r="G18">
        <v>56.35</v>
      </c>
      <c r="H18">
        <v>7.1360882632906604</v>
      </c>
      <c r="I18" t="b">
        <v>0</v>
      </c>
      <c r="K18">
        <v>4.78</v>
      </c>
      <c r="L18">
        <v>56.35</v>
      </c>
      <c r="M18">
        <v>4.4746313703274421</v>
      </c>
      <c r="N18" t="b">
        <v>0</v>
      </c>
      <c r="P18">
        <v>4.78</v>
      </c>
      <c r="Q18">
        <v>56.35</v>
      </c>
      <c r="R18">
        <v>5.8264332819905356</v>
      </c>
      <c r="S18" t="b">
        <v>0</v>
      </c>
    </row>
    <row r="19" spans="1:19" x14ac:dyDescent="0.25">
      <c r="A19">
        <v>5.78</v>
      </c>
      <c r="B19">
        <v>56.35</v>
      </c>
      <c r="C19">
        <v>5.5722816411812186</v>
      </c>
      <c r="D19" t="b">
        <v>0</v>
      </c>
      <c r="F19">
        <v>5.78</v>
      </c>
      <c r="G19">
        <v>56.35</v>
      </c>
      <c r="H19">
        <v>7.0509739302618062</v>
      </c>
      <c r="I19" t="b">
        <v>0</v>
      </c>
      <c r="K19">
        <v>5.78</v>
      </c>
      <c r="L19">
        <v>56.35</v>
      </c>
      <c r="M19">
        <v>4.3782774058736944</v>
      </c>
      <c r="N19" t="b">
        <v>0</v>
      </c>
      <c r="P19">
        <v>5.78</v>
      </c>
      <c r="Q19">
        <v>56.35</v>
      </c>
      <c r="R19">
        <v>5.7318998613982126</v>
      </c>
      <c r="S19" t="b">
        <v>0</v>
      </c>
    </row>
    <row r="20" spans="1:19" x14ac:dyDescent="0.25">
      <c r="A20">
        <v>6.78</v>
      </c>
      <c r="B20">
        <v>56.35</v>
      </c>
      <c r="C20">
        <v>5.5499783750173144</v>
      </c>
      <c r="D20" t="b">
        <v>0</v>
      </c>
      <c r="F20">
        <v>6.78</v>
      </c>
      <c r="G20">
        <v>56.35</v>
      </c>
      <c r="H20">
        <v>7.0259790431064593</v>
      </c>
      <c r="I20" t="b">
        <v>0</v>
      </c>
      <c r="K20">
        <v>6.78</v>
      </c>
      <c r="L20">
        <v>56.35</v>
      </c>
      <c r="M20">
        <v>4.3528473231921829</v>
      </c>
      <c r="N20" t="b">
        <v>0</v>
      </c>
      <c r="P20">
        <v>6.78</v>
      </c>
      <c r="Q20">
        <v>56.35</v>
      </c>
      <c r="R20">
        <v>5.709282061539521</v>
      </c>
      <c r="S20" t="b">
        <v>0</v>
      </c>
    </row>
    <row r="21" spans="1:19" x14ac:dyDescent="0.25">
      <c r="A21">
        <v>7.78</v>
      </c>
      <c r="B21">
        <v>56.35</v>
      </c>
      <c r="C21">
        <v>5.5724445578574144</v>
      </c>
      <c r="D21" t="b">
        <v>0</v>
      </c>
      <c r="F21">
        <v>7.78</v>
      </c>
      <c r="G21">
        <v>56.35</v>
      </c>
      <c r="H21">
        <v>7.0532620831560653</v>
      </c>
      <c r="I21" t="b">
        <v>0</v>
      </c>
      <c r="K21">
        <v>7.78</v>
      </c>
      <c r="L21">
        <v>56.35</v>
      </c>
      <c r="M21">
        <v>4.377163580320639</v>
      </c>
      <c r="N21" t="b">
        <v>0</v>
      </c>
      <c r="P21">
        <v>7.78</v>
      </c>
      <c r="Q21">
        <v>56.35</v>
      </c>
      <c r="R21">
        <v>5.7318553747689842</v>
      </c>
      <c r="S21" t="b">
        <v>0</v>
      </c>
    </row>
    <row r="22" spans="1:19" x14ac:dyDescent="0.25">
      <c r="A22">
        <v>2.78</v>
      </c>
      <c r="B22">
        <v>55.35</v>
      </c>
      <c r="C22">
        <v>5.6973842530802017</v>
      </c>
      <c r="D22" t="b">
        <v>0</v>
      </c>
      <c r="F22">
        <v>2.78</v>
      </c>
      <c r="G22">
        <v>55.35</v>
      </c>
      <c r="H22">
        <v>7.2140300069411767</v>
      </c>
      <c r="I22" t="b">
        <v>0</v>
      </c>
      <c r="K22">
        <v>2.78</v>
      </c>
      <c r="L22">
        <v>55.35</v>
      </c>
      <c r="M22">
        <v>4.5112811967633846</v>
      </c>
      <c r="N22" t="b">
        <v>0</v>
      </c>
      <c r="P22">
        <v>2.78</v>
      </c>
      <c r="Q22">
        <v>55.35</v>
      </c>
      <c r="R22">
        <v>5.8726012807595396</v>
      </c>
      <c r="S22" t="b">
        <v>0</v>
      </c>
    </row>
    <row r="23" spans="1:19" x14ac:dyDescent="0.25">
      <c r="A23">
        <v>3.78</v>
      </c>
      <c r="B23">
        <v>55.35</v>
      </c>
      <c r="C23">
        <v>5.6883780461175046</v>
      </c>
      <c r="D23" t="b">
        <v>0</v>
      </c>
      <c r="F23">
        <v>3.78</v>
      </c>
      <c r="G23">
        <v>55.35</v>
      </c>
      <c r="H23">
        <v>7.2025134185680022</v>
      </c>
      <c r="I23" t="b">
        <v>0</v>
      </c>
      <c r="K23">
        <v>3.78</v>
      </c>
      <c r="L23">
        <v>55.35</v>
      </c>
      <c r="M23">
        <v>4.4261518858293369</v>
      </c>
      <c r="N23" t="b">
        <v>0</v>
      </c>
      <c r="P23">
        <v>3.78</v>
      </c>
      <c r="Q23">
        <v>55.35</v>
      </c>
      <c r="R23">
        <v>5.8003167773699689</v>
      </c>
      <c r="S23" t="b">
        <v>0</v>
      </c>
    </row>
    <row r="24" spans="1:19" x14ac:dyDescent="0.25">
      <c r="A24">
        <v>4.78</v>
      </c>
      <c r="B24">
        <v>55.35</v>
      </c>
      <c r="C24">
        <v>5.645730987510432</v>
      </c>
      <c r="D24" t="b">
        <v>0</v>
      </c>
      <c r="F24">
        <v>4.78</v>
      </c>
      <c r="G24">
        <v>55.35</v>
      </c>
      <c r="H24">
        <v>7.1463931640856488</v>
      </c>
      <c r="I24" t="b">
        <v>0</v>
      </c>
      <c r="K24">
        <v>4.78</v>
      </c>
      <c r="L24">
        <v>55.35</v>
      </c>
      <c r="M24">
        <v>4.3107627084858517</v>
      </c>
      <c r="N24" t="b">
        <v>0</v>
      </c>
      <c r="P24">
        <v>4.78</v>
      </c>
      <c r="Q24">
        <v>55.35</v>
      </c>
      <c r="R24">
        <v>5.6981325630556956</v>
      </c>
      <c r="S24" t="b">
        <v>0</v>
      </c>
    </row>
    <row r="25" spans="1:19" x14ac:dyDescent="0.25">
      <c r="A25">
        <v>5.78</v>
      </c>
      <c r="B25">
        <v>55.35</v>
      </c>
      <c r="C25">
        <v>5.6245524529605708</v>
      </c>
      <c r="D25" t="b">
        <v>0</v>
      </c>
      <c r="F25">
        <v>5.78</v>
      </c>
      <c r="G25">
        <v>55.35</v>
      </c>
      <c r="H25">
        <v>7.1259762164417042</v>
      </c>
      <c r="I25" t="b">
        <v>0</v>
      </c>
      <c r="K25">
        <v>5.78</v>
      </c>
      <c r="L25">
        <v>55.35</v>
      </c>
      <c r="M25">
        <v>4.255580769668537</v>
      </c>
      <c r="N25" t="b">
        <v>0</v>
      </c>
      <c r="P25">
        <v>5.78</v>
      </c>
      <c r="Q25">
        <v>55.35</v>
      </c>
      <c r="R25">
        <v>5.6548865636384953</v>
      </c>
      <c r="S25" t="b">
        <v>0</v>
      </c>
    </row>
    <row r="26" spans="1:19" x14ac:dyDescent="0.25">
      <c r="A26">
        <v>6.78</v>
      </c>
      <c r="B26">
        <v>55.35</v>
      </c>
      <c r="C26">
        <v>5.6244023786535449</v>
      </c>
      <c r="D26" t="b">
        <v>0</v>
      </c>
      <c r="F26">
        <v>6.78</v>
      </c>
      <c r="G26">
        <v>55.35</v>
      </c>
      <c r="H26">
        <v>7.1277953317532088</v>
      </c>
      <c r="I26" t="b">
        <v>0</v>
      </c>
      <c r="K26">
        <v>6.78</v>
      </c>
      <c r="L26">
        <v>55.35</v>
      </c>
      <c r="M26">
        <v>4.2379600744184458</v>
      </c>
      <c r="N26" t="b">
        <v>0</v>
      </c>
      <c r="P26">
        <v>6.78</v>
      </c>
      <c r="Q26">
        <v>55.35</v>
      </c>
      <c r="R26">
        <v>5.640786018196283</v>
      </c>
      <c r="S26" t="b">
        <v>0</v>
      </c>
    </row>
    <row r="27" spans="1:19" x14ac:dyDescent="0.25">
      <c r="A27">
        <v>7.78</v>
      </c>
      <c r="B27">
        <v>55.35</v>
      </c>
      <c r="C27">
        <v>5.6452922222939552</v>
      </c>
      <c r="D27" t="b">
        <v>0</v>
      </c>
      <c r="F27">
        <v>7.78</v>
      </c>
      <c r="G27">
        <v>55.35</v>
      </c>
      <c r="H27">
        <v>7.1456254174913916</v>
      </c>
      <c r="I27" t="b">
        <v>0</v>
      </c>
      <c r="K27">
        <v>7.78</v>
      </c>
      <c r="L27">
        <v>55.35</v>
      </c>
      <c r="M27">
        <v>4.2606608913197688</v>
      </c>
      <c r="N27" t="b">
        <v>0</v>
      </c>
      <c r="P27">
        <v>7.78</v>
      </c>
      <c r="Q27">
        <v>55.35</v>
      </c>
      <c r="R27">
        <v>5.6582207451064006</v>
      </c>
      <c r="S27" t="b">
        <v>0</v>
      </c>
    </row>
    <row r="28" spans="1:19" x14ac:dyDescent="0.25">
      <c r="A28">
        <v>2.78</v>
      </c>
      <c r="B28">
        <v>54.35</v>
      </c>
      <c r="C28">
        <v>5.7002328350593521</v>
      </c>
      <c r="D28" t="b">
        <v>0</v>
      </c>
      <c r="F28">
        <v>2.78</v>
      </c>
      <c r="G28">
        <v>54.35</v>
      </c>
      <c r="H28">
        <v>7.2178423626108872</v>
      </c>
      <c r="I28" t="b">
        <v>0</v>
      </c>
      <c r="K28">
        <v>2.78</v>
      </c>
      <c r="L28">
        <v>54.35</v>
      </c>
      <c r="M28">
        <v>4.4244799545569693</v>
      </c>
      <c r="N28" t="b">
        <v>0</v>
      </c>
      <c r="P28">
        <v>2.78</v>
      </c>
      <c r="Q28">
        <v>54.35</v>
      </c>
      <c r="R28">
        <v>5.804483090140323</v>
      </c>
      <c r="S28" t="b">
        <v>0</v>
      </c>
    </row>
    <row r="29" spans="1:19" x14ac:dyDescent="0.25">
      <c r="A29">
        <v>3.78</v>
      </c>
      <c r="B29">
        <v>54.35</v>
      </c>
      <c r="C29">
        <v>5.6901314869727866</v>
      </c>
      <c r="D29" t="b">
        <v>0</v>
      </c>
      <c r="F29">
        <v>3.78</v>
      </c>
      <c r="G29">
        <v>54.35</v>
      </c>
      <c r="H29">
        <v>7.2042470377278356</v>
      </c>
      <c r="I29" t="b">
        <v>0</v>
      </c>
      <c r="K29">
        <v>3.78</v>
      </c>
      <c r="L29">
        <v>54.35</v>
      </c>
      <c r="M29">
        <v>4.3139470697515474</v>
      </c>
      <c r="N29" t="b">
        <v>0</v>
      </c>
      <c r="P29">
        <v>3.78</v>
      </c>
      <c r="Q29">
        <v>54.35</v>
      </c>
      <c r="R29">
        <v>5.7155034376342462</v>
      </c>
      <c r="S29" t="b">
        <v>0</v>
      </c>
    </row>
    <row r="30" spans="1:19" x14ac:dyDescent="0.25">
      <c r="A30">
        <v>4.78</v>
      </c>
      <c r="B30">
        <v>54.35</v>
      </c>
      <c r="C30">
        <v>5.6649475182118811</v>
      </c>
      <c r="D30" t="b">
        <v>0</v>
      </c>
      <c r="F30">
        <v>4.78</v>
      </c>
      <c r="G30">
        <v>54.35</v>
      </c>
      <c r="H30">
        <v>7.1725404241102622</v>
      </c>
      <c r="I30" t="b">
        <v>0</v>
      </c>
      <c r="K30">
        <v>4.78</v>
      </c>
      <c r="L30">
        <v>54.35</v>
      </c>
      <c r="M30">
        <v>4.1950393091480471</v>
      </c>
      <c r="N30" t="b">
        <v>0</v>
      </c>
      <c r="P30">
        <v>4.78</v>
      </c>
      <c r="Q30">
        <v>54.35</v>
      </c>
      <c r="R30">
        <v>5.6128800525403184</v>
      </c>
      <c r="S30" t="b">
        <v>0</v>
      </c>
    </row>
    <row r="31" spans="1:19" x14ac:dyDescent="0.25">
      <c r="A31">
        <v>5.78</v>
      </c>
      <c r="B31">
        <v>54.35</v>
      </c>
      <c r="C31">
        <v>5.6446065542913688</v>
      </c>
      <c r="D31" t="b">
        <v>0</v>
      </c>
      <c r="F31">
        <v>5.78</v>
      </c>
      <c r="G31">
        <v>54.35</v>
      </c>
      <c r="H31">
        <v>7.1508405276308737</v>
      </c>
      <c r="I31" t="b">
        <v>0</v>
      </c>
      <c r="K31">
        <v>5.78</v>
      </c>
      <c r="L31">
        <v>54.35</v>
      </c>
      <c r="M31">
        <v>4.0975940145886423</v>
      </c>
      <c r="N31" t="b">
        <v>0</v>
      </c>
      <c r="P31">
        <v>5.78</v>
      </c>
      <c r="Q31">
        <v>54.35</v>
      </c>
      <c r="R31">
        <v>5.533618707907868</v>
      </c>
      <c r="S31" t="b">
        <v>0</v>
      </c>
    </row>
    <row r="32" spans="1:19" x14ac:dyDescent="0.25">
      <c r="A32">
        <v>6.78</v>
      </c>
      <c r="B32">
        <v>54.35</v>
      </c>
      <c r="C32">
        <v>5.6416160142416807</v>
      </c>
      <c r="D32" t="b">
        <v>0</v>
      </c>
      <c r="F32">
        <v>6.78</v>
      </c>
      <c r="G32">
        <v>54.35</v>
      </c>
      <c r="H32">
        <v>7.1382349024011758</v>
      </c>
      <c r="I32" t="b">
        <v>0</v>
      </c>
      <c r="K32">
        <v>6.78</v>
      </c>
      <c r="L32">
        <v>54.35</v>
      </c>
      <c r="M32">
        <v>4.0515292564309906</v>
      </c>
      <c r="N32" t="b">
        <v>1</v>
      </c>
      <c r="P32">
        <v>6.78</v>
      </c>
      <c r="Q32">
        <v>54.35</v>
      </c>
      <c r="R32">
        <v>5.4939128816505232</v>
      </c>
      <c r="S32" t="b">
        <v>1</v>
      </c>
    </row>
    <row r="33" spans="1:19" x14ac:dyDescent="0.25">
      <c r="A33">
        <v>7.78</v>
      </c>
      <c r="B33">
        <v>54.35</v>
      </c>
      <c r="C33">
        <v>5.6785609378284514</v>
      </c>
      <c r="D33" t="b">
        <v>0</v>
      </c>
      <c r="F33">
        <v>7.78</v>
      </c>
      <c r="G33">
        <v>54.35</v>
      </c>
      <c r="H33">
        <v>7.1862119208010968</v>
      </c>
      <c r="I33" t="b">
        <v>0</v>
      </c>
      <c r="K33">
        <v>7.78</v>
      </c>
      <c r="L33">
        <v>54.35</v>
      </c>
      <c r="M33">
        <v>4.1189228933947044</v>
      </c>
      <c r="N33" t="b">
        <v>0</v>
      </c>
      <c r="P33">
        <v>7.78</v>
      </c>
      <c r="Q33">
        <v>54.35</v>
      </c>
      <c r="R33">
        <v>5.5597515656827676</v>
      </c>
      <c r="S33" t="b">
        <v>0</v>
      </c>
    </row>
    <row r="34" spans="1:19" x14ac:dyDescent="0.25">
      <c r="A34">
        <v>2.78</v>
      </c>
      <c r="B34">
        <v>53.35</v>
      </c>
      <c r="C34">
        <v>5.6814693350308456</v>
      </c>
      <c r="D34" t="b">
        <v>0</v>
      </c>
      <c r="F34">
        <v>2.78</v>
      </c>
      <c r="G34">
        <v>53.35</v>
      </c>
      <c r="H34">
        <v>7.194140933030412</v>
      </c>
      <c r="I34" t="b">
        <v>0</v>
      </c>
      <c r="K34">
        <v>2.78</v>
      </c>
      <c r="L34">
        <v>53.35</v>
      </c>
      <c r="M34">
        <v>4.3834894319780329</v>
      </c>
      <c r="N34" t="b">
        <v>0</v>
      </c>
      <c r="P34">
        <v>2.78</v>
      </c>
      <c r="Q34">
        <v>53.35</v>
      </c>
      <c r="R34">
        <v>5.7641637699573973</v>
      </c>
      <c r="S34" t="b">
        <v>0</v>
      </c>
    </row>
    <row r="35" spans="1:19" x14ac:dyDescent="0.25">
      <c r="A35">
        <v>3.78</v>
      </c>
      <c r="B35">
        <v>53.35</v>
      </c>
      <c r="C35">
        <v>5.7127927464555706</v>
      </c>
      <c r="D35" t="b">
        <v>0</v>
      </c>
      <c r="F35">
        <v>3.78</v>
      </c>
      <c r="G35">
        <v>53.35</v>
      </c>
      <c r="H35">
        <v>7.236432484791556</v>
      </c>
      <c r="I35" t="b">
        <v>0</v>
      </c>
      <c r="K35">
        <v>3.78</v>
      </c>
      <c r="L35">
        <v>53.35</v>
      </c>
      <c r="M35">
        <v>4.2987889893080027</v>
      </c>
      <c r="N35" t="b">
        <v>0</v>
      </c>
      <c r="P35">
        <v>3.78</v>
      </c>
      <c r="Q35">
        <v>53.35</v>
      </c>
      <c r="R35">
        <v>5.7023780065003136</v>
      </c>
      <c r="S35" t="b">
        <v>0</v>
      </c>
    </row>
    <row r="36" spans="1:19" x14ac:dyDescent="0.25">
      <c r="A36">
        <v>4.78</v>
      </c>
      <c r="B36">
        <v>53.35</v>
      </c>
      <c r="C36">
        <v>5.7731904173776956</v>
      </c>
      <c r="D36" t="b">
        <v>0</v>
      </c>
      <c r="F36">
        <v>4.78</v>
      </c>
      <c r="G36">
        <v>53.35</v>
      </c>
      <c r="H36">
        <v>7.3163501941775859</v>
      </c>
      <c r="I36" t="b">
        <v>0</v>
      </c>
      <c r="K36">
        <v>4.78</v>
      </c>
      <c r="L36">
        <v>53.35</v>
      </c>
      <c r="M36">
        <v>4.2446694001889957</v>
      </c>
      <c r="N36" t="b">
        <v>0</v>
      </c>
      <c r="P36">
        <v>4.78</v>
      </c>
      <c r="Q36">
        <v>53.35</v>
      </c>
      <c r="R36">
        <v>5.6850750395101768</v>
      </c>
      <c r="S36" t="b">
        <v>0</v>
      </c>
    </row>
    <row r="37" spans="1:19" x14ac:dyDescent="0.25">
      <c r="A37">
        <v>5.78</v>
      </c>
      <c r="B37">
        <v>53.35</v>
      </c>
      <c r="C37">
        <v>6.2067654649601396</v>
      </c>
      <c r="D37" t="b">
        <v>0</v>
      </c>
      <c r="F37">
        <v>5.78</v>
      </c>
      <c r="G37">
        <v>53.35</v>
      </c>
      <c r="H37">
        <v>7.8526054895125341</v>
      </c>
      <c r="I37" t="b">
        <v>0</v>
      </c>
      <c r="K37">
        <v>5.78</v>
      </c>
      <c r="L37">
        <v>53.35</v>
      </c>
      <c r="M37">
        <v>4.5388991380865464</v>
      </c>
      <c r="N37" t="b">
        <v>0</v>
      </c>
      <c r="P37">
        <v>5.78</v>
      </c>
      <c r="Q37">
        <v>53.35</v>
      </c>
      <c r="R37">
        <v>6.0160316353658523</v>
      </c>
      <c r="S37" t="b">
        <v>0</v>
      </c>
    </row>
    <row r="38" spans="1:19" x14ac:dyDescent="0.25">
      <c r="A38">
        <v>6.78</v>
      </c>
      <c r="B38">
        <v>53.35</v>
      </c>
      <c r="C38">
        <v>6.7086136561943999</v>
      </c>
      <c r="D38" t="b">
        <v>0</v>
      </c>
      <c r="F38">
        <v>6.78</v>
      </c>
      <c r="G38">
        <v>53.35</v>
      </c>
      <c r="H38">
        <v>8.4206949747473185</v>
      </c>
      <c r="I38" t="b">
        <v>0</v>
      </c>
      <c r="K38">
        <v>6.78</v>
      </c>
      <c r="L38">
        <v>53.35</v>
      </c>
      <c r="M38">
        <v>4.8971076902672186</v>
      </c>
      <c r="N38" t="b">
        <v>0</v>
      </c>
      <c r="P38">
        <v>6.78</v>
      </c>
      <c r="Q38">
        <v>53.35</v>
      </c>
      <c r="R38">
        <v>6.4280252638021418</v>
      </c>
      <c r="S38" t="b">
        <v>0</v>
      </c>
    </row>
    <row r="39" spans="1:19" x14ac:dyDescent="0.25">
      <c r="A39">
        <v>7.78</v>
      </c>
      <c r="B39">
        <v>53.35</v>
      </c>
      <c r="C39">
        <v>7.5494328968264854</v>
      </c>
      <c r="D39" t="b">
        <v>0</v>
      </c>
      <c r="F39">
        <v>7.78</v>
      </c>
      <c r="G39">
        <v>53.35</v>
      </c>
      <c r="H39">
        <v>9.3154485746981752</v>
      </c>
      <c r="I39" t="b">
        <v>0</v>
      </c>
      <c r="K39">
        <v>7.78</v>
      </c>
      <c r="L39">
        <v>53.35</v>
      </c>
      <c r="M39">
        <v>5.7288499124863277</v>
      </c>
      <c r="N39" t="b">
        <v>0</v>
      </c>
      <c r="P39">
        <v>7.78</v>
      </c>
      <c r="Q39">
        <v>53.35</v>
      </c>
      <c r="R39">
        <v>7.3388876137457082</v>
      </c>
      <c r="S39" t="b">
        <v>0</v>
      </c>
    </row>
    <row r="41" spans="1:19" x14ac:dyDescent="0.25">
      <c r="B41" t="s">
        <v>8</v>
      </c>
      <c r="C41" s="2">
        <f>MIN(C4:C39)</f>
        <v>5.3438036983659316</v>
      </c>
      <c r="G41" t="s">
        <v>8</v>
      </c>
      <c r="H41" s="2">
        <f>MIN(H4:H39)</f>
        <v>6.7532171306426836</v>
      </c>
      <c r="L41" t="s">
        <v>8</v>
      </c>
      <c r="M41" s="2">
        <f>MIN(M4:M39)</f>
        <v>4.0515292564309906</v>
      </c>
      <c r="Q41" t="s">
        <v>8</v>
      </c>
      <c r="R41" s="2">
        <f>MIN(R4:R39)</f>
        <v>5.4939128816505232</v>
      </c>
    </row>
    <row r="42" spans="1:19" x14ac:dyDescent="0.25">
      <c r="B42" t="s">
        <v>9</v>
      </c>
      <c r="C42">
        <f>INDEX($B$4:$B$39,MATCH(C$41,C$4:C$39,0))</f>
        <v>57.35</v>
      </c>
      <c r="G42" t="s">
        <v>9</v>
      </c>
      <c r="H42">
        <f>INDEX($B$4:$B$39,MATCH(H$41,H$4:H$39,0))</f>
        <v>57.35</v>
      </c>
      <c r="L42" t="s">
        <v>9</v>
      </c>
      <c r="M42">
        <f>INDEX($B$4:$B$39,MATCH(M$41,M$4:M$39,0))</f>
        <v>54.35</v>
      </c>
      <c r="Q42" t="s">
        <v>9</v>
      </c>
      <c r="R42">
        <f>INDEX($B$4:$B$39,MATCH(R$41,R$4:R$39,0))</f>
        <v>54.35</v>
      </c>
    </row>
    <row r="43" spans="1:19" x14ac:dyDescent="0.25">
      <c r="B43" t="s">
        <v>10</v>
      </c>
      <c r="C43">
        <f>INDEX($A$4:$A$39,MATCH(C$41,C$4:C$39,0))</f>
        <v>7.78</v>
      </c>
      <c r="G43" t="s">
        <v>10</v>
      </c>
      <c r="H43">
        <f>INDEX($A$4:$A$39,MATCH(H$41,H$4:H$39,0))</f>
        <v>7.78</v>
      </c>
      <c r="L43" t="s">
        <v>10</v>
      </c>
      <c r="M43">
        <f>INDEX($A$4:$A$39,MATCH(M$41,M$4:M$39,0))</f>
        <v>6.78</v>
      </c>
      <c r="Q43" t="s">
        <v>10</v>
      </c>
      <c r="R43">
        <f>INDEX($A$4:$A$39,MATCH(R$41,R$4:R$39,0))</f>
        <v>6.78</v>
      </c>
    </row>
    <row r="45" spans="1:19" x14ac:dyDescent="0.25">
      <c r="B45" t="s">
        <v>11</v>
      </c>
      <c r="C45" s="2">
        <f>MAX(C4:C39)</f>
        <v>7.7454548209897656</v>
      </c>
      <c r="G45" t="s">
        <v>11</v>
      </c>
      <c r="H45" s="2">
        <f>MAX(H4:H39)</f>
        <v>9.5487769716864968</v>
      </c>
      <c r="L45" t="s">
        <v>11</v>
      </c>
      <c r="M45" s="2">
        <f>MAX(M4:M39)</f>
        <v>6.7404609968563394</v>
      </c>
      <c r="Q45" t="s">
        <v>11</v>
      </c>
      <c r="R45" s="2">
        <f>MAX(R4:R39)</f>
        <v>8.1866875769428251</v>
      </c>
    </row>
    <row r="46" spans="1:19" x14ac:dyDescent="0.25">
      <c r="B46" t="s">
        <v>9</v>
      </c>
      <c r="C46">
        <f>INDEX($B$4:$B$39,MATCH(C$45,C$4:C$39,0))</f>
        <v>58.35</v>
      </c>
      <c r="G46" t="s">
        <v>9</v>
      </c>
      <c r="H46">
        <f>INDEX($B$4:$B$39,MATCH(H$45,H$4:H$39,0))</f>
        <v>58.35</v>
      </c>
      <c r="L46" t="s">
        <v>9</v>
      </c>
      <c r="M46">
        <f>INDEX($B$4:$B$39,MATCH(M$45,M$4:M$39,0))</f>
        <v>58.35</v>
      </c>
      <c r="Q46" t="s">
        <v>9</v>
      </c>
      <c r="R46">
        <f>INDEX($B$4:$B$39,MATCH(R$45,R$4:R$39,0))</f>
        <v>58.35</v>
      </c>
    </row>
    <row r="47" spans="1:19" x14ac:dyDescent="0.25">
      <c r="B47" t="s">
        <v>10</v>
      </c>
      <c r="C47">
        <f>INDEX($A$4:$A$39,MATCH(C$45,C$4:C$39,0))</f>
        <v>7.78</v>
      </c>
      <c r="G47" t="s">
        <v>10</v>
      </c>
      <c r="H47">
        <f>INDEX($A$4:$A$39,MATCH(H$45,H$4:H$39,0))</f>
        <v>7.78</v>
      </c>
      <c r="L47" t="s">
        <v>10</v>
      </c>
      <c r="M47">
        <f>INDEX($A$4:$A$39,MATCH(M$45,M$4:M$39,0))</f>
        <v>7.78</v>
      </c>
      <c r="Q47" t="s">
        <v>10</v>
      </c>
      <c r="R47">
        <f>INDEX($A$4:$A$39,MATCH(R$45,R$4:R$39,0))</f>
        <v>7.78</v>
      </c>
    </row>
    <row r="49" spans="1:18" x14ac:dyDescent="0.25">
      <c r="B49" t="s">
        <v>12</v>
      </c>
      <c r="C49" s="2">
        <f>C45-C41</f>
        <v>2.401651122623834</v>
      </c>
      <c r="G49" t="s">
        <v>12</v>
      </c>
      <c r="H49" s="2">
        <f>H45-H41</f>
        <v>2.7955598410438132</v>
      </c>
      <c r="L49" t="s">
        <v>12</v>
      </c>
      <c r="M49" s="2">
        <f>M45-M41</f>
        <v>2.6889317404253488</v>
      </c>
      <c r="Q49" t="s">
        <v>12</v>
      </c>
      <c r="R49" s="2">
        <f>R45-R41</f>
        <v>2.692774695292302</v>
      </c>
    </row>
    <row r="51" spans="1:18" x14ac:dyDescent="0.25">
      <c r="A51" t="s">
        <v>13</v>
      </c>
      <c r="B51" t="s">
        <v>8</v>
      </c>
      <c r="C51" s="2">
        <f>MIN(C4:C7,C10:C36)</f>
        <v>5.3438036983659316</v>
      </c>
      <c r="G51" t="s">
        <v>8</v>
      </c>
      <c r="H51" s="2">
        <f>MIN(H4:H7,H10:H36)</f>
        <v>6.7532171306426836</v>
      </c>
      <c r="L51" t="s">
        <v>8</v>
      </c>
      <c r="M51" s="2">
        <f>MIN(M4:M7,M10:M36)</f>
        <v>4.0515292564309906</v>
      </c>
      <c r="Q51" t="s">
        <v>8</v>
      </c>
      <c r="R51" s="2">
        <f>MIN(R4:R7,R10:R36)</f>
        <v>5.4939128816505232</v>
      </c>
    </row>
    <row r="52" spans="1:18" x14ac:dyDescent="0.25">
      <c r="A52" t="s">
        <v>14</v>
      </c>
      <c r="B52" t="s">
        <v>9</v>
      </c>
      <c r="C52">
        <f>INDEX($B$4:$B$39,MATCH(C$51,C$4:C$39,0))</f>
        <v>57.35</v>
      </c>
      <c r="G52" t="s">
        <v>9</v>
      </c>
      <c r="H52">
        <f>INDEX($B$4:$B$39,MATCH(H$51,H$4:H$39,0))</f>
        <v>57.35</v>
      </c>
      <c r="L52" t="s">
        <v>9</v>
      </c>
      <c r="M52">
        <f>INDEX($B$4:$B$39,MATCH(M$51,M$4:M$39,0))</f>
        <v>54.35</v>
      </c>
      <c r="Q52" t="s">
        <v>9</v>
      </c>
      <c r="R52">
        <f>INDEX($B$4:$B$39,MATCH(R$51,R$4:R$39,0))</f>
        <v>54.35</v>
      </c>
    </row>
    <row r="53" spans="1:18" x14ac:dyDescent="0.25">
      <c r="A53" t="s">
        <v>15</v>
      </c>
      <c r="B53" t="s">
        <v>10</v>
      </c>
      <c r="C53">
        <f>INDEX($A$4:$A$39,MATCH(C$51,C$4:C$39,0))</f>
        <v>7.78</v>
      </c>
      <c r="G53" t="s">
        <v>10</v>
      </c>
      <c r="H53">
        <f>INDEX($A$4:$A$39,MATCH(H$51,H$4:H$39,0))</f>
        <v>7.78</v>
      </c>
      <c r="L53" t="s">
        <v>10</v>
      </c>
      <c r="M53">
        <f>INDEX($A$4:$A$39,MATCH(M$51,M$4:M$39,0))</f>
        <v>6.78</v>
      </c>
      <c r="Q53" t="s">
        <v>10</v>
      </c>
      <c r="R53">
        <f>INDEX($A$4:$A$39,MATCH(R$51,R$4:R$39,0))</f>
        <v>6.78</v>
      </c>
    </row>
    <row r="54" spans="1:18" x14ac:dyDescent="0.25">
      <c r="A54" t="s">
        <v>16</v>
      </c>
    </row>
    <row r="55" spans="1:18" x14ac:dyDescent="0.25">
      <c r="A55" t="s">
        <v>17</v>
      </c>
      <c r="B55" t="s">
        <v>11</v>
      </c>
      <c r="C55" s="2">
        <f>MAX(C4:C7,C10:C36)</f>
        <v>5.8752837669747331</v>
      </c>
      <c r="G55" t="s">
        <v>11</v>
      </c>
      <c r="H55" s="2">
        <f>MAX(H4:H7,H10:H36)</f>
        <v>7.4506537091910081</v>
      </c>
      <c r="L55" t="s">
        <v>11</v>
      </c>
      <c r="M55" s="2">
        <f>MAX(M4:M7,M10:M36)</f>
        <v>5.0521232622986627</v>
      </c>
      <c r="Q55" t="s">
        <v>11</v>
      </c>
      <c r="R55" s="2">
        <f>MAX(R4:R7,R10:R36)</f>
        <v>6.3323571582876141</v>
      </c>
    </row>
    <row r="56" spans="1:18" x14ac:dyDescent="0.25">
      <c r="A56" t="s">
        <v>18</v>
      </c>
      <c r="B56" t="s">
        <v>9</v>
      </c>
      <c r="C56">
        <f>INDEX($B$4:$B$39,MATCH(C$55,C$4:C$39,0))</f>
        <v>58.35</v>
      </c>
      <c r="G56" t="s">
        <v>9</v>
      </c>
      <c r="H56">
        <f>INDEX($B$4:$B$39,MATCH(H$55,H$4:H$39,0))</f>
        <v>58.35</v>
      </c>
      <c r="L56" t="s">
        <v>9</v>
      </c>
      <c r="M56">
        <f>INDEX($B$4:$B$39,MATCH(M$55,M$4:M$39,0))</f>
        <v>58.35</v>
      </c>
      <c r="Q56" t="s">
        <v>9</v>
      </c>
      <c r="R56">
        <f>INDEX($B$4:$B$39,MATCH(R$55,R$4:R$39,0))</f>
        <v>58.35</v>
      </c>
    </row>
    <row r="57" spans="1:18" x14ac:dyDescent="0.25">
      <c r="B57" t="s">
        <v>10</v>
      </c>
      <c r="C57">
        <f>INDEX($A$4:$A$39,MATCH(C$55,C$4:C$39,0))</f>
        <v>5.78</v>
      </c>
      <c r="G57" t="s">
        <v>10</v>
      </c>
      <c r="H57">
        <f>INDEX($A$4:$A$39,MATCH(H$55,H$4:H$39,0))</f>
        <v>5.78</v>
      </c>
      <c r="L57" t="s">
        <v>10</v>
      </c>
      <c r="M57">
        <f>INDEX($A$4:$A$39,MATCH(M$55,M$4:M$39,0))</f>
        <v>5.78</v>
      </c>
      <c r="Q57" t="s">
        <v>10</v>
      </c>
      <c r="R57">
        <f>INDEX($A$4:$A$39,MATCH(R$55,R$4:R$39,0))</f>
        <v>5.78</v>
      </c>
    </row>
    <row r="59" spans="1:18" x14ac:dyDescent="0.25">
      <c r="B59" t="s">
        <v>12</v>
      </c>
      <c r="C59" s="2">
        <f>C55-C51</f>
        <v>0.53148006860880148</v>
      </c>
      <c r="G59" t="s">
        <v>12</v>
      </c>
      <c r="H59" s="2">
        <f>H55-H51</f>
        <v>0.69743657854832453</v>
      </c>
      <c r="L59" t="s">
        <v>12</v>
      </c>
      <c r="M59" s="2">
        <f>M55-M51</f>
        <v>1.0005940058676721</v>
      </c>
      <c r="Q59" t="s">
        <v>12</v>
      </c>
      <c r="R59" s="2">
        <f>R55-R51</f>
        <v>0.83844427663709098</v>
      </c>
    </row>
    <row r="64" spans="1:18" x14ac:dyDescent="0.25">
      <c r="A64" t="s">
        <v>19</v>
      </c>
      <c r="B64" t="s">
        <v>21</v>
      </c>
      <c r="C64" t="s">
        <v>8</v>
      </c>
      <c r="D64" t="s">
        <v>11</v>
      </c>
      <c r="E64" t="s">
        <v>20</v>
      </c>
    </row>
    <row r="65" spans="1:5" x14ac:dyDescent="0.25">
      <c r="A65">
        <v>1</v>
      </c>
      <c r="B65">
        <f>AVERAGE(C4:C7,C10:C36)</f>
        <v>5.640880887056559</v>
      </c>
      <c r="C65" s="2">
        <f>C51</f>
        <v>5.3438036983659316</v>
      </c>
      <c r="D65" s="2">
        <f>C55</f>
        <v>5.8752837669747331</v>
      </c>
      <c r="E65" s="2">
        <f>C59</f>
        <v>0.53148006860880148</v>
      </c>
    </row>
    <row r="66" spans="1:5" x14ac:dyDescent="0.25">
      <c r="A66">
        <v>2</v>
      </c>
      <c r="B66">
        <f>AVERAGE(H4:H7,H10:H36)</f>
        <v>7.144069979839081</v>
      </c>
      <c r="C66" s="2">
        <f>H51</f>
        <v>6.7532171306426836</v>
      </c>
      <c r="D66" s="2">
        <f>H55</f>
        <v>7.4506537091910081</v>
      </c>
      <c r="E66" s="2">
        <f>H59</f>
        <v>0.69743657854832453</v>
      </c>
    </row>
    <row r="67" spans="1:5" x14ac:dyDescent="0.25">
      <c r="A67">
        <v>3</v>
      </c>
      <c r="B67">
        <f>AVERAGE(M4:M7,M10:M36)</f>
        <v>4.4526084804023096</v>
      </c>
      <c r="C67" s="2">
        <f>M51</f>
        <v>4.0515292564309906</v>
      </c>
      <c r="D67" s="2">
        <f>M55</f>
        <v>5.0521232622986627</v>
      </c>
      <c r="E67" s="2">
        <f>M59</f>
        <v>1.0005940058676721</v>
      </c>
    </row>
    <row r="68" spans="1:5" x14ac:dyDescent="0.25">
      <c r="A68">
        <v>4</v>
      </c>
      <c r="B68">
        <f>AVERAGE(R4:R7,R10:R36)</f>
        <v>5.80963679136274</v>
      </c>
      <c r="C68" s="2">
        <f>R51</f>
        <v>5.4939128816505232</v>
      </c>
      <c r="D68" s="2">
        <f>R55</f>
        <v>6.3323571582876141</v>
      </c>
      <c r="E68" s="2">
        <f>R59</f>
        <v>0.83844427663709098</v>
      </c>
    </row>
    <row r="71" spans="1:5" x14ac:dyDescent="0.25">
      <c r="A71" t="s">
        <v>19</v>
      </c>
      <c r="B71" t="s">
        <v>21</v>
      </c>
      <c r="C71" t="s">
        <v>8</v>
      </c>
      <c r="D71" t="s">
        <v>11</v>
      </c>
      <c r="E71" t="s">
        <v>20</v>
      </c>
    </row>
    <row r="72" spans="1:5" x14ac:dyDescent="0.25">
      <c r="A72">
        <v>1</v>
      </c>
      <c r="B72">
        <v>5.640880887056559</v>
      </c>
      <c r="C72">
        <v>5.3438036983659316</v>
      </c>
      <c r="D72">
        <v>5.8752837669747331</v>
      </c>
      <c r="E72">
        <v>0.53148006860880148</v>
      </c>
    </row>
    <row r="73" spans="1:5" x14ac:dyDescent="0.25">
      <c r="A73">
        <v>2</v>
      </c>
      <c r="B73">
        <v>7.144069979839081</v>
      </c>
      <c r="C73">
        <v>6.7532171306426836</v>
      </c>
      <c r="D73">
        <v>7.4506537091910081</v>
      </c>
      <c r="E73">
        <v>0.69743657854832453</v>
      </c>
    </row>
    <row r="74" spans="1:5" x14ac:dyDescent="0.25">
      <c r="A74">
        <v>3</v>
      </c>
      <c r="B74">
        <v>4.4526084804023096</v>
      </c>
      <c r="C74">
        <v>4.0515292564309906</v>
      </c>
      <c r="D74">
        <v>5.0521232622986627</v>
      </c>
      <c r="E74">
        <v>1.0005940058676721</v>
      </c>
    </row>
    <row r="75" spans="1:5" x14ac:dyDescent="0.25">
      <c r="A75">
        <v>4</v>
      </c>
      <c r="B75">
        <v>5.80963679136274</v>
      </c>
      <c r="C75">
        <v>5.4939128816505232</v>
      </c>
      <c r="D75">
        <v>6.3323571582876141</v>
      </c>
      <c r="E75">
        <v>0.83844427663709098</v>
      </c>
    </row>
    <row r="77" spans="1:5" x14ac:dyDescent="0.25">
      <c r="A77" t="s">
        <v>19</v>
      </c>
      <c r="B77">
        <v>1</v>
      </c>
      <c r="C77">
        <v>2</v>
      </c>
      <c r="D77">
        <v>3</v>
      </c>
      <c r="E77">
        <v>4</v>
      </c>
    </row>
    <row r="78" spans="1:5" x14ac:dyDescent="0.25">
      <c r="A78" t="s">
        <v>21</v>
      </c>
      <c r="B78">
        <v>5.640880887056559</v>
      </c>
      <c r="C78">
        <v>7.144069979839081</v>
      </c>
      <c r="D78">
        <v>4.4526084804023096</v>
      </c>
      <c r="E78">
        <v>5.80963679136274</v>
      </c>
    </row>
    <row r="79" spans="1:5" x14ac:dyDescent="0.25">
      <c r="A79" t="s">
        <v>8</v>
      </c>
      <c r="B79">
        <v>5.3438036983659316</v>
      </c>
      <c r="C79">
        <v>6.7532171306426836</v>
      </c>
      <c r="D79">
        <v>4.0515292564309906</v>
      </c>
      <c r="E79">
        <v>5.4939128816505232</v>
      </c>
    </row>
    <row r="80" spans="1:5" x14ac:dyDescent="0.25">
      <c r="A80" t="s">
        <v>11</v>
      </c>
      <c r="B80">
        <v>5.8752837669747331</v>
      </c>
      <c r="C80">
        <v>7.4506537091910081</v>
      </c>
      <c r="D80">
        <v>5.0521232622986627</v>
      </c>
      <c r="E80">
        <v>6.3323571582876141</v>
      </c>
    </row>
    <row r="81" spans="1:5" x14ac:dyDescent="0.25">
      <c r="A81" t="s">
        <v>20</v>
      </c>
      <c r="B81">
        <v>0.53148006860880148</v>
      </c>
      <c r="C81">
        <v>0.69743657854832453</v>
      </c>
      <c r="D81">
        <v>1.0005940058676721</v>
      </c>
      <c r="E81">
        <v>0.83844427663709098</v>
      </c>
    </row>
  </sheetData>
  <conditionalFormatting sqref="C41:C43">
    <cfRule type="duplicateValues" dxfId="23" priority="26"/>
  </conditionalFormatting>
  <conditionalFormatting sqref="C45">
    <cfRule type="duplicateValues" dxfId="22" priority="24"/>
  </conditionalFormatting>
  <conditionalFormatting sqref="C46:C47">
    <cfRule type="duplicateValues" dxfId="21" priority="23"/>
  </conditionalFormatting>
  <conditionalFormatting sqref="C51:C53">
    <cfRule type="duplicateValues" dxfId="20" priority="13"/>
  </conditionalFormatting>
  <conditionalFormatting sqref="C55">
    <cfRule type="duplicateValues" dxfId="19" priority="10"/>
  </conditionalFormatting>
  <conditionalFormatting sqref="C56:C57">
    <cfRule type="duplicateValues" dxfId="18" priority="11"/>
  </conditionalFormatting>
  <conditionalFormatting sqref="H41:H43">
    <cfRule type="duplicateValues" dxfId="17" priority="22"/>
  </conditionalFormatting>
  <conditionalFormatting sqref="H45">
    <cfRule type="duplicateValues" dxfId="16" priority="21"/>
  </conditionalFormatting>
  <conditionalFormatting sqref="H46:H47">
    <cfRule type="duplicateValues" dxfId="15" priority="20"/>
  </conditionalFormatting>
  <conditionalFormatting sqref="H51:H53">
    <cfRule type="duplicateValues" dxfId="14" priority="9"/>
  </conditionalFormatting>
  <conditionalFormatting sqref="H55">
    <cfRule type="duplicateValues" dxfId="13" priority="7"/>
  </conditionalFormatting>
  <conditionalFormatting sqref="H56:H57">
    <cfRule type="duplicateValues" dxfId="12" priority="8"/>
  </conditionalFormatting>
  <conditionalFormatting sqref="M41:M43">
    <cfRule type="duplicateValues" dxfId="11" priority="19"/>
  </conditionalFormatting>
  <conditionalFormatting sqref="M45">
    <cfRule type="duplicateValues" dxfId="10" priority="18"/>
  </conditionalFormatting>
  <conditionalFormatting sqref="M46:M47">
    <cfRule type="duplicateValues" dxfId="9" priority="17"/>
  </conditionalFormatting>
  <conditionalFormatting sqref="M51:M53">
    <cfRule type="duplicateValues" dxfId="8" priority="6"/>
  </conditionalFormatting>
  <conditionalFormatting sqref="M55">
    <cfRule type="duplicateValues" dxfId="7" priority="4"/>
  </conditionalFormatting>
  <conditionalFormatting sqref="M56:M57">
    <cfRule type="duplicateValues" dxfId="6" priority="5"/>
  </conditionalFormatting>
  <conditionalFormatting sqref="R41:R43">
    <cfRule type="duplicateValues" dxfId="5" priority="16"/>
  </conditionalFormatting>
  <conditionalFormatting sqref="R45">
    <cfRule type="duplicateValues" dxfId="4" priority="15"/>
  </conditionalFormatting>
  <conditionalFormatting sqref="R46:R47">
    <cfRule type="duplicateValues" dxfId="3" priority="14"/>
  </conditionalFormatting>
  <conditionalFormatting sqref="R51:R53">
    <cfRule type="duplicateValues" dxfId="2" priority="3"/>
  </conditionalFormatting>
  <conditionalFormatting sqref="R55">
    <cfRule type="duplicateValues" dxfId="1" priority="1"/>
  </conditionalFormatting>
  <conditionalFormatting sqref="R56:R57">
    <cfRule type="duplicateValues" dxfId="0" priority="2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LCOH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Kaczmarek</dc:creator>
  <cp:lastModifiedBy>Piotr Kaczmarek</cp:lastModifiedBy>
  <dcterms:created xsi:type="dcterms:W3CDTF">2015-06-05T18:19:34Z</dcterms:created>
  <dcterms:modified xsi:type="dcterms:W3CDTF">2024-10-18T15:14:06Z</dcterms:modified>
</cp:coreProperties>
</file>