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9E832F5E-595A-4CF4-B946-8B947B7222D0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41" i="2" l="1"/>
  <c r="M35" i="2"/>
  <c r="P42" i="2"/>
  <c r="O42" i="2"/>
  <c r="N42" i="2"/>
  <c r="M42" i="2"/>
  <c r="Q42" i="2" s="1"/>
  <c r="P41" i="2"/>
  <c r="O41" i="2"/>
  <c r="M41" i="2"/>
  <c r="Q41" i="2" s="1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D36" i="2"/>
  <c r="H36" i="2" s="1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E35" i="2"/>
  <c r="F35" i="2"/>
  <c r="G35" i="2"/>
  <c r="D35" i="2"/>
  <c r="L5" i="1"/>
  <c r="M5" i="1"/>
  <c r="N5" i="1"/>
  <c r="K5" i="1"/>
  <c r="G5" i="1"/>
  <c r="C5" i="1"/>
  <c r="D5" i="1"/>
  <c r="B5" i="1"/>
  <c r="H35" i="2" l="1"/>
  <c r="E5" i="1"/>
  <c r="H43" i="2"/>
  <c r="H41" i="2"/>
  <c r="H40" i="2"/>
  <c r="H38" i="2"/>
  <c r="H37" i="2"/>
  <c r="H42" i="2"/>
  <c r="H39" i="2"/>
  <c r="Q35" i="2"/>
  <c r="Q36" i="2"/>
  <c r="Q37" i="2"/>
  <c r="Q38" i="2"/>
  <c r="Q39" i="2"/>
  <c r="Q40" i="2"/>
</calcChain>
</file>

<file path=xl/sharedStrings.xml><?xml version="1.0" encoding="utf-8"?>
<sst xmlns="http://schemas.openxmlformats.org/spreadsheetml/2006/main" count="160" uniqueCount="42">
  <si>
    <t>Suma:</t>
  </si>
  <si>
    <t>N</t>
  </si>
  <si>
    <t>εm</t>
  </si>
  <si>
    <t>εf</t>
  </si>
  <si>
    <t>d</t>
  </si>
  <si>
    <t>x</t>
  </si>
  <si>
    <t>Od</t>
  </si>
  <si>
    <t>Do</t>
  </si>
  <si>
    <t>Nid</t>
  </si>
  <si>
    <t>Kok</t>
  </si>
  <si>
    <t>Nok</t>
  </si>
  <si>
    <t>Odrzucone</t>
  </si>
  <si>
    <t>r</t>
  </si>
  <si>
    <t>DP</t>
  </si>
  <si>
    <t>DR</t>
  </si>
  <si>
    <t>SUMA</t>
  </si>
  <si>
    <t>DP500</t>
  </si>
  <si>
    <t>Suma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</si>
  <si>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</si>
  <si>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</si>
  <si>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</si>
  <si>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</si>
  <si>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</si>
  <si>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</si>
  <si>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</si>
  <si>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</si>
  <si>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</si>
  <si>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-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</si>
  <si>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</si>
  <si>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</si>
  <si>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</si>
  <si>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</si>
  <si>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</si>
  <si>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</si>
  <si>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</si>
  <si>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</si>
  <si>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</si>
  <si>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</si>
  <si>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</si>
  <si>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</si>
  <si>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DR500</t>
  </si>
  <si>
    <t>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</si>
</sst>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O6" sqref="O6"/>
    </sheetView>
  </sheetViews>
  <sheetFormatPr defaultRowHeight="15" x14ac:dyDescent="0.25"/>
  <cols>
    <col min="1" max="4" width="12.7109375" style="4" customWidth="1"/>
    <col min="5" max="5" width="12.7109375" style="7" customWidth="1"/>
    <col min="6" max="14" width="12.7109375" style="4" customWidth="1"/>
    <col min="15" max="15" width="12.7109375" style="7" customWidth="1"/>
    <col min="16" max="16384" width="9.140625" style="4"/>
  </cols>
  <sheetData>
    <row r="1" spans="1:15" x14ac:dyDescent="0.25">
      <c r="B1" s="5" t="s">
        <v>1</v>
      </c>
      <c r="C1" s="5" t="s">
        <v>2</v>
      </c>
      <c r="D1" s="5" t="s">
        <v>3</v>
      </c>
      <c r="E1" s="6" t="s">
        <v>4</v>
      </c>
      <c r="G1" s="4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</row>
    <row r="2" spans="1:15" x14ac:dyDescent="0.25">
      <c r="A2" s="4" t="s">
        <v>13</v>
      </c>
      <c r="B2" s="1">
        <v>500</v>
      </c>
      <c r="C2" s="1">
        <v>0</v>
      </c>
      <c r="D2" s="1">
        <v>0</v>
      </c>
      <c r="E2" s="2">
        <v>1</v>
      </c>
      <c r="F2"/>
      <c r="G2" s="3">
        <v>4</v>
      </c>
      <c r="H2"/>
      <c r="I2" s="1"/>
      <c r="J2" s="1" t="s">
        <v>0</v>
      </c>
      <c r="K2" s="1">
        <v>492</v>
      </c>
      <c r="L2" s="1">
        <v>488</v>
      </c>
      <c r="M2" s="1">
        <v>4</v>
      </c>
      <c r="N2" s="1">
        <v>8</v>
      </c>
      <c r="O2" s="2">
        <v>0.99186991869918695</v>
      </c>
    </row>
    <row r="3" spans="1:15" x14ac:dyDescent="0.25">
      <c r="A3" s="4" t="s">
        <v>14</v>
      </c>
      <c r="B3" s="1">
        <v>500</v>
      </c>
      <c r="C3" s="1">
        <v>3</v>
      </c>
      <c r="D3" s="1">
        <v>0</v>
      </c>
      <c r="E3" s="2">
        <v>0.99399999999999999</v>
      </c>
      <c r="F3"/>
      <c r="G3" s="3">
        <v>0</v>
      </c>
      <c r="H3"/>
      <c r="I3" s="1"/>
      <c r="J3" s="1" t="s">
        <v>0</v>
      </c>
      <c r="K3" s="1">
        <v>495</v>
      </c>
      <c r="L3" s="1">
        <v>490</v>
      </c>
      <c r="M3" s="1">
        <v>5</v>
      </c>
      <c r="N3" s="1">
        <v>5</v>
      </c>
      <c r="O3" s="2">
        <v>0.98989898989898994</v>
      </c>
    </row>
    <row r="4" spans="1:15" x14ac:dyDescent="0.25">
      <c r="A4" s="4" t="s">
        <v>1</v>
      </c>
      <c r="B4" s="1">
        <v>200</v>
      </c>
      <c r="C4" s="1">
        <v>0</v>
      </c>
      <c r="D4" s="1">
        <v>0</v>
      </c>
      <c r="E4" s="2">
        <v>1</v>
      </c>
      <c r="F4"/>
      <c r="G4" s="3">
        <v>0</v>
      </c>
      <c r="H4"/>
      <c r="I4" s="1"/>
      <c r="J4" s="1" t="s">
        <v>0</v>
      </c>
      <c r="K4" s="1">
        <v>196</v>
      </c>
      <c r="L4" s="1">
        <v>195</v>
      </c>
      <c r="M4" s="1">
        <v>1</v>
      </c>
      <c r="N4" s="1">
        <v>4</v>
      </c>
      <c r="O4" s="2">
        <v>0.99489795918367352</v>
      </c>
    </row>
    <row r="5" spans="1:15" x14ac:dyDescent="0.25">
      <c r="A5" s="4" t="s">
        <v>15</v>
      </c>
      <c r="B5" s="4">
        <f>SUM(B2:B4)</f>
        <v>1200</v>
      </c>
      <c r="C5" s="4">
        <f t="shared" ref="C5:D5" si="0">SUM(C2:C4)</f>
        <v>3</v>
      </c>
      <c r="D5" s="4">
        <f t="shared" si="0"/>
        <v>0</v>
      </c>
      <c r="E5" s="7">
        <f>(B5-C5-D5)/B5</f>
        <v>0.99750000000000005</v>
      </c>
      <c r="G5" s="4">
        <f>SUM(G2:G4)</f>
        <v>4</v>
      </c>
      <c r="K5" s="4">
        <f>SUM(K2:K4)</f>
        <v>1183</v>
      </c>
      <c r="L5" s="4">
        <f t="shared" ref="L5:N5" si="1">SUM(L2:L4)</f>
        <v>1173</v>
      </c>
      <c r="M5" s="4">
        <f t="shared" si="1"/>
        <v>10</v>
      </c>
      <c r="N5" s="4">
        <f t="shared" si="1"/>
        <v>17</v>
      </c>
      <c r="O5" s="7">
        <f>L5/K5</f>
        <v>0.99154691462383771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2D41-E986-4682-B2B9-33D5617C55F2}">
  <dimension ref="A1:Q43"/>
  <sheetViews>
    <sheetView topLeftCell="C22" workbookViewId="0">
      <selection activeCell="I13" sqref="I13"/>
    </sheetView>
  </sheetViews>
  <sheetFormatPr defaultRowHeight="15" x14ac:dyDescent="0.25"/>
  <cols>
    <col min="1" max="2" width="9.140625" style="4"/>
    <col min="3" max="3" width="39.28515625" style="4" customWidth="1"/>
    <col min="4" max="6" width="9.140625" style="4"/>
    <col min="7" max="7" width="11.7109375" style="4" customWidth="1"/>
    <col min="8" max="8" width="10.85546875" style="7" customWidth="1"/>
    <col min="9" max="11" width="9.140625" style="4"/>
    <col min="12" max="12" width="40.42578125" style="4" customWidth="1"/>
    <col min="13" max="16" width="9.140625" style="4"/>
    <col min="17" max="17" width="9.140625" style="7"/>
    <col min="18" max="16384" width="9.140625" style="4"/>
  </cols>
  <sheetData>
    <row r="1" spans="1:17" x14ac:dyDescent="0.25">
      <c r="A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11</v>
      </c>
      <c r="H1" s="7" t="s">
        <v>22</v>
      </c>
      <c r="J1" s="4" t="s">
        <v>16</v>
      </c>
      <c r="K1" s="4" t="s">
        <v>17</v>
      </c>
      <c r="L1" s="4" t="s">
        <v>23</v>
      </c>
      <c r="M1" s="4" t="s">
        <v>19</v>
      </c>
      <c r="N1" s="4" t="s">
        <v>20</v>
      </c>
      <c r="O1" s="4" t="s">
        <v>21</v>
      </c>
      <c r="P1" s="4" t="s">
        <v>11</v>
      </c>
      <c r="Q1" s="7" t="s">
        <v>22</v>
      </c>
    </row>
    <row r="2" spans="1:17" x14ac:dyDescent="0.25">
      <c r="C2" s="4" t="s">
        <v>24</v>
      </c>
      <c r="D2" s="4">
        <v>0</v>
      </c>
      <c r="E2" s="4">
        <v>0</v>
      </c>
      <c r="F2" s="4">
        <v>0</v>
      </c>
      <c r="G2" s="4">
        <v>2</v>
      </c>
      <c r="H2" s="7" t="s">
        <v>27</v>
      </c>
      <c r="L2" s="4" t="s">
        <v>25</v>
      </c>
      <c r="M2" s="4">
        <v>340</v>
      </c>
      <c r="N2" s="4">
        <v>330</v>
      </c>
      <c r="O2" s="4">
        <v>10</v>
      </c>
      <c r="P2" s="4">
        <v>4</v>
      </c>
      <c r="Q2" s="7">
        <v>0.97058823529411764</v>
      </c>
    </row>
    <row r="3" spans="1:17" x14ac:dyDescent="0.25">
      <c r="C3" s="4" t="s">
        <v>26</v>
      </c>
      <c r="D3" s="4">
        <v>0</v>
      </c>
      <c r="E3" s="4">
        <v>0</v>
      </c>
      <c r="F3" s="4">
        <v>0</v>
      </c>
      <c r="G3" s="4">
        <v>0</v>
      </c>
      <c r="H3" s="7" t="s">
        <v>27</v>
      </c>
      <c r="L3" s="4" t="s">
        <v>28</v>
      </c>
      <c r="M3" s="4">
        <v>44</v>
      </c>
      <c r="N3" s="4">
        <v>35</v>
      </c>
      <c r="O3" s="4">
        <v>9</v>
      </c>
      <c r="P3" s="4">
        <v>3</v>
      </c>
      <c r="Q3" s="7">
        <v>0.79545454545454541</v>
      </c>
    </row>
    <row r="4" spans="1:17" x14ac:dyDescent="0.25">
      <c r="C4" s="4" t="s">
        <v>29</v>
      </c>
      <c r="D4" s="4">
        <v>294</v>
      </c>
      <c r="E4" s="4">
        <v>279</v>
      </c>
      <c r="F4" s="4">
        <v>15</v>
      </c>
      <c r="G4" s="4">
        <v>1</v>
      </c>
      <c r="H4" s="7">
        <v>0.94897959183673475</v>
      </c>
      <c r="L4" s="4" t="s">
        <v>30</v>
      </c>
      <c r="M4" s="4">
        <v>0</v>
      </c>
      <c r="N4" s="4">
        <v>0</v>
      </c>
      <c r="O4" s="4">
        <v>0</v>
      </c>
      <c r="P4" s="4">
        <v>0</v>
      </c>
      <c r="Q4" s="7" t="s">
        <v>27</v>
      </c>
    </row>
    <row r="5" spans="1:17" x14ac:dyDescent="0.25">
      <c r="C5" s="4" t="s">
        <v>31</v>
      </c>
      <c r="D5" s="4">
        <v>45</v>
      </c>
      <c r="E5" s="4">
        <v>35</v>
      </c>
      <c r="F5" s="4">
        <v>10</v>
      </c>
      <c r="G5" s="4">
        <v>2</v>
      </c>
      <c r="H5" s="7">
        <v>0.77777777777777779</v>
      </c>
      <c r="L5" s="4" t="s">
        <v>32</v>
      </c>
      <c r="M5" s="4">
        <v>11</v>
      </c>
      <c r="N5" s="4">
        <v>8</v>
      </c>
      <c r="O5" s="4">
        <v>3</v>
      </c>
      <c r="P5" s="4">
        <v>1</v>
      </c>
      <c r="Q5" s="7">
        <v>0.72727272727272729</v>
      </c>
    </row>
    <row r="6" spans="1:17" x14ac:dyDescent="0.25">
      <c r="C6" s="4" t="s">
        <v>33</v>
      </c>
      <c r="D6" s="4">
        <v>1</v>
      </c>
      <c r="E6" s="4">
        <v>1</v>
      </c>
      <c r="F6" s="4">
        <v>0</v>
      </c>
      <c r="G6" s="4">
        <v>1</v>
      </c>
      <c r="H6" s="7">
        <v>1</v>
      </c>
      <c r="L6" s="4" t="s">
        <v>34</v>
      </c>
      <c r="M6" s="4">
        <v>75</v>
      </c>
      <c r="N6" s="4">
        <v>59</v>
      </c>
      <c r="O6" s="4">
        <v>16</v>
      </c>
      <c r="P6" s="4">
        <v>0</v>
      </c>
      <c r="Q6" s="7">
        <v>0.78666666666666663</v>
      </c>
    </row>
    <row r="7" spans="1:17" x14ac:dyDescent="0.25">
      <c r="C7" s="4" t="s">
        <v>35</v>
      </c>
      <c r="D7" s="4">
        <v>44</v>
      </c>
      <c r="E7" s="4">
        <v>35</v>
      </c>
      <c r="F7" s="4">
        <v>9</v>
      </c>
      <c r="G7" s="4">
        <v>3</v>
      </c>
      <c r="H7" s="7">
        <v>0.79545454545454541</v>
      </c>
      <c r="L7" s="4" t="s">
        <v>36</v>
      </c>
      <c r="M7" s="4">
        <v>12</v>
      </c>
      <c r="N7" s="4">
        <v>11</v>
      </c>
      <c r="O7" s="4">
        <v>1</v>
      </c>
      <c r="P7" s="4">
        <v>3</v>
      </c>
      <c r="Q7" s="7">
        <v>0.91666666666666663</v>
      </c>
    </row>
    <row r="8" spans="1:17" x14ac:dyDescent="0.25">
      <c r="C8" s="4" t="s">
        <v>36</v>
      </c>
      <c r="D8" s="4">
        <v>12</v>
      </c>
      <c r="E8" s="4">
        <v>11</v>
      </c>
      <c r="F8" s="4">
        <v>1</v>
      </c>
      <c r="G8" s="4">
        <v>3</v>
      </c>
      <c r="H8" s="7">
        <v>0.91666666666666663</v>
      </c>
      <c r="L8" s="4" t="s">
        <v>37</v>
      </c>
      <c r="M8" s="4">
        <v>4</v>
      </c>
      <c r="N8" s="4">
        <v>4</v>
      </c>
      <c r="O8" s="4">
        <v>0</v>
      </c>
      <c r="P8" s="4">
        <v>0</v>
      </c>
      <c r="Q8" s="7">
        <v>1</v>
      </c>
    </row>
    <row r="9" spans="1:17" x14ac:dyDescent="0.25">
      <c r="C9" s="4" t="s">
        <v>38</v>
      </c>
      <c r="D9" s="4">
        <v>86</v>
      </c>
      <c r="E9" s="4">
        <v>83</v>
      </c>
      <c r="F9" s="4">
        <v>3</v>
      </c>
      <c r="G9" s="4">
        <v>1</v>
      </c>
      <c r="H9" s="7">
        <v>0.96511627906976749</v>
      </c>
      <c r="L9" s="4" t="s">
        <v>39</v>
      </c>
      <c r="M9" s="4">
        <v>0</v>
      </c>
      <c r="N9" s="4">
        <v>0</v>
      </c>
      <c r="O9" s="4">
        <v>0</v>
      </c>
      <c r="P9" s="4">
        <v>2</v>
      </c>
      <c r="Q9" s="7" t="s">
        <v>27</v>
      </c>
    </row>
    <row r="10" spans="1:17" x14ac:dyDescent="0.25">
      <c r="C10" s="4" t="s">
        <v>37</v>
      </c>
      <c r="D10" s="4">
        <v>4</v>
      </c>
      <c r="E10" s="4">
        <v>4</v>
      </c>
      <c r="F10" s="4">
        <v>0</v>
      </c>
      <c r="G10" s="4">
        <v>0</v>
      </c>
      <c r="H10" s="7">
        <v>1</v>
      </c>
    </row>
    <row r="12" spans="1:17" x14ac:dyDescent="0.25">
      <c r="A12" s="4" t="s">
        <v>40</v>
      </c>
      <c r="C12" s="4" t="s">
        <v>18</v>
      </c>
      <c r="D12" s="4" t="s">
        <v>19</v>
      </c>
      <c r="E12" s="4" t="s">
        <v>20</v>
      </c>
      <c r="F12" s="4" t="s">
        <v>21</v>
      </c>
      <c r="G12" s="4" t="s">
        <v>11</v>
      </c>
      <c r="H12" s="7" t="s">
        <v>22</v>
      </c>
      <c r="J12" s="4" t="s">
        <v>40</v>
      </c>
      <c r="K12" s="4" t="s">
        <v>17</v>
      </c>
      <c r="L12" s="4" t="s">
        <v>23</v>
      </c>
      <c r="M12" s="4" t="s">
        <v>19</v>
      </c>
      <c r="N12" s="4" t="s">
        <v>20</v>
      </c>
      <c r="O12" s="4" t="s">
        <v>21</v>
      </c>
      <c r="P12" s="4" t="s">
        <v>11</v>
      </c>
      <c r="Q12" s="7" t="s">
        <v>22</v>
      </c>
    </row>
    <row r="13" spans="1:17" x14ac:dyDescent="0.25">
      <c r="C13" s="4" t="s">
        <v>24</v>
      </c>
      <c r="D13" s="4">
        <v>0</v>
      </c>
      <c r="E13" s="4">
        <v>0</v>
      </c>
      <c r="F13" s="4">
        <v>0</v>
      </c>
      <c r="G13" s="4">
        <v>0</v>
      </c>
      <c r="H13" s="7" t="s">
        <v>27</v>
      </c>
      <c r="L13" s="4" t="s">
        <v>25</v>
      </c>
      <c r="M13" s="4">
        <v>299</v>
      </c>
      <c r="N13" s="4">
        <v>297</v>
      </c>
      <c r="O13" s="4">
        <v>2</v>
      </c>
      <c r="P13" s="4">
        <v>4</v>
      </c>
      <c r="Q13" s="7">
        <v>0.99331103678929766</v>
      </c>
    </row>
    <row r="14" spans="1:17" x14ac:dyDescent="0.25">
      <c r="C14" s="4" t="s">
        <v>26</v>
      </c>
      <c r="D14" s="4">
        <v>0</v>
      </c>
      <c r="E14" s="4">
        <v>0</v>
      </c>
      <c r="F14" s="4">
        <v>0</v>
      </c>
      <c r="G14" s="4">
        <v>0</v>
      </c>
      <c r="H14" s="7" t="s">
        <v>27</v>
      </c>
      <c r="L14" s="4" t="s">
        <v>28</v>
      </c>
      <c r="M14" s="4">
        <v>24</v>
      </c>
      <c r="N14" s="4">
        <v>15</v>
      </c>
      <c r="O14" s="4">
        <v>9</v>
      </c>
      <c r="P14" s="4">
        <v>0</v>
      </c>
      <c r="Q14" s="7">
        <v>0.625</v>
      </c>
    </row>
    <row r="15" spans="1:17" x14ac:dyDescent="0.25">
      <c r="C15" s="4" t="s">
        <v>29</v>
      </c>
      <c r="D15" s="4">
        <v>258</v>
      </c>
      <c r="E15" s="4">
        <v>251</v>
      </c>
      <c r="F15" s="4">
        <v>7</v>
      </c>
      <c r="G15" s="4">
        <v>3</v>
      </c>
      <c r="H15" s="7">
        <v>0.97286821705426352</v>
      </c>
      <c r="L15" s="4" t="s">
        <v>30</v>
      </c>
      <c r="M15" s="4">
        <v>6</v>
      </c>
      <c r="N15" s="4">
        <v>2</v>
      </c>
      <c r="O15" s="4">
        <v>4</v>
      </c>
      <c r="P15" s="4">
        <v>0</v>
      </c>
      <c r="Q15" s="7">
        <v>0.33333333333333331</v>
      </c>
    </row>
    <row r="16" spans="1:17" x14ac:dyDescent="0.25">
      <c r="C16" s="4" t="s">
        <v>31</v>
      </c>
      <c r="D16" s="4">
        <v>38</v>
      </c>
      <c r="E16" s="4">
        <v>31</v>
      </c>
      <c r="F16" s="4">
        <v>7</v>
      </c>
      <c r="G16" s="4">
        <v>0</v>
      </c>
      <c r="H16" s="7">
        <v>0.81578947368421051</v>
      </c>
      <c r="L16" s="4" t="s">
        <v>32</v>
      </c>
      <c r="M16" s="4">
        <v>1</v>
      </c>
      <c r="N16" s="4">
        <v>1</v>
      </c>
      <c r="O16" s="4">
        <v>0</v>
      </c>
      <c r="P16" s="4">
        <v>1</v>
      </c>
      <c r="Q16" s="7">
        <v>1</v>
      </c>
    </row>
    <row r="17" spans="1:17" x14ac:dyDescent="0.25">
      <c r="C17" s="4" t="s">
        <v>33</v>
      </c>
      <c r="D17" s="4">
        <v>3</v>
      </c>
      <c r="E17" s="4">
        <v>3</v>
      </c>
      <c r="F17" s="4">
        <v>0</v>
      </c>
      <c r="G17" s="4">
        <v>1</v>
      </c>
      <c r="H17" s="7">
        <v>1</v>
      </c>
      <c r="L17" s="4" t="s">
        <v>34</v>
      </c>
      <c r="M17" s="4">
        <v>140</v>
      </c>
      <c r="N17" s="4">
        <v>108</v>
      </c>
      <c r="O17" s="4">
        <v>32</v>
      </c>
      <c r="P17" s="4">
        <v>0</v>
      </c>
      <c r="Q17" s="7">
        <v>0.77142857142857146</v>
      </c>
    </row>
    <row r="18" spans="1:17" x14ac:dyDescent="0.25">
      <c r="C18" s="4" t="s">
        <v>35</v>
      </c>
      <c r="D18" s="4">
        <v>30</v>
      </c>
      <c r="E18" s="4">
        <v>17</v>
      </c>
      <c r="F18" s="4">
        <v>13</v>
      </c>
      <c r="G18" s="4">
        <v>0</v>
      </c>
      <c r="H18" s="7">
        <v>0.56666666666666665</v>
      </c>
      <c r="L18" s="4" t="s">
        <v>36</v>
      </c>
      <c r="M18" s="4">
        <v>14</v>
      </c>
      <c r="N18" s="4">
        <v>13</v>
      </c>
      <c r="O18" s="4">
        <v>1</v>
      </c>
      <c r="P18" s="4">
        <v>5</v>
      </c>
      <c r="Q18" s="7">
        <v>0.9285714285714286</v>
      </c>
    </row>
    <row r="19" spans="1:17" x14ac:dyDescent="0.25">
      <c r="C19" s="4" t="s">
        <v>36</v>
      </c>
      <c r="D19" s="4">
        <v>14</v>
      </c>
      <c r="E19" s="4">
        <v>13</v>
      </c>
      <c r="F19" s="4">
        <v>1</v>
      </c>
      <c r="G19" s="4">
        <v>5</v>
      </c>
      <c r="H19" s="7">
        <v>0.9285714285714286</v>
      </c>
      <c r="L19" s="4" t="s">
        <v>37</v>
      </c>
      <c r="M19" s="4">
        <v>3</v>
      </c>
      <c r="N19" s="4">
        <v>2</v>
      </c>
      <c r="O19" s="4">
        <v>1</v>
      </c>
      <c r="P19" s="4">
        <v>0</v>
      </c>
      <c r="Q19" s="7">
        <v>0.66666666666666663</v>
      </c>
    </row>
    <row r="20" spans="1:17" x14ac:dyDescent="0.25">
      <c r="C20" s="4" t="s">
        <v>38</v>
      </c>
      <c r="D20" s="4">
        <v>141</v>
      </c>
      <c r="E20" s="4">
        <v>135</v>
      </c>
      <c r="F20" s="4">
        <v>6</v>
      </c>
      <c r="G20" s="4">
        <v>1</v>
      </c>
      <c r="H20" s="7">
        <v>0.95744680851063835</v>
      </c>
      <c r="L20" s="4" t="s">
        <v>39</v>
      </c>
      <c r="M20" s="4">
        <v>0</v>
      </c>
      <c r="N20" s="4">
        <v>0</v>
      </c>
      <c r="O20" s="4">
        <v>0</v>
      </c>
      <c r="P20" s="4">
        <v>0</v>
      </c>
      <c r="Q20" s="7" t="s">
        <v>27</v>
      </c>
    </row>
    <row r="21" spans="1:17" x14ac:dyDescent="0.25">
      <c r="C21" s="4" t="s">
        <v>37</v>
      </c>
      <c r="D21" s="4">
        <v>3</v>
      </c>
      <c r="E21" s="4">
        <v>2</v>
      </c>
      <c r="F21" s="4">
        <v>1</v>
      </c>
      <c r="G21" s="4">
        <v>0</v>
      </c>
      <c r="H21" s="7">
        <v>0.66666666666666663</v>
      </c>
    </row>
    <row r="23" spans="1:17" x14ac:dyDescent="0.25">
      <c r="A23" s="4" t="s">
        <v>41</v>
      </c>
      <c r="C23" s="4" t="s">
        <v>18</v>
      </c>
      <c r="D23" s="4" t="s">
        <v>19</v>
      </c>
      <c r="E23" s="4" t="s">
        <v>20</v>
      </c>
      <c r="F23" s="4" t="s">
        <v>21</v>
      </c>
      <c r="G23" s="4" t="s">
        <v>11</v>
      </c>
      <c r="H23" s="7" t="s">
        <v>22</v>
      </c>
      <c r="J23" s="4" t="s">
        <v>41</v>
      </c>
      <c r="K23" s="4" t="s">
        <v>17</v>
      </c>
      <c r="L23" s="4" t="s">
        <v>23</v>
      </c>
      <c r="M23" s="4" t="s">
        <v>19</v>
      </c>
      <c r="N23" s="4" t="s">
        <v>20</v>
      </c>
      <c r="O23" s="4" t="s">
        <v>21</v>
      </c>
      <c r="P23" s="4" t="s">
        <v>11</v>
      </c>
      <c r="Q23" s="7" t="s">
        <v>22</v>
      </c>
    </row>
    <row r="24" spans="1:17" x14ac:dyDescent="0.25">
      <c r="C24" s="4" t="s">
        <v>24</v>
      </c>
      <c r="D24" s="4">
        <v>0</v>
      </c>
      <c r="E24" s="4">
        <v>0</v>
      </c>
      <c r="F24" s="4">
        <v>0</v>
      </c>
      <c r="G24" s="4">
        <v>2</v>
      </c>
      <c r="H24" s="7" t="s">
        <v>27</v>
      </c>
      <c r="L24" s="4" t="s">
        <v>25</v>
      </c>
      <c r="M24" s="4">
        <v>67</v>
      </c>
      <c r="N24" s="4">
        <v>66</v>
      </c>
      <c r="O24" s="4">
        <v>1</v>
      </c>
      <c r="P24" s="4">
        <v>2</v>
      </c>
      <c r="Q24" s="7">
        <v>0.9850746268656716</v>
      </c>
    </row>
    <row r="25" spans="1:17" x14ac:dyDescent="0.25">
      <c r="C25" s="4" t="s">
        <v>26</v>
      </c>
      <c r="D25" s="4">
        <v>0</v>
      </c>
      <c r="E25" s="4">
        <v>0</v>
      </c>
      <c r="F25" s="4">
        <v>0</v>
      </c>
      <c r="G25" s="4">
        <v>0</v>
      </c>
      <c r="H25" s="7" t="s">
        <v>27</v>
      </c>
      <c r="L25" s="4" t="s">
        <v>28</v>
      </c>
      <c r="M25" s="4">
        <v>23</v>
      </c>
      <c r="N25" s="4">
        <v>13</v>
      </c>
      <c r="O25" s="4">
        <v>10</v>
      </c>
      <c r="P25" s="4">
        <v>3</v>
      </c>
      <c r="Q25" s="7">
        <v>0.56521739130434778</v>
      </c>
    </row>
    <row r="26" spans="1:17" x14ac:dyDescent="0.25">
      <c r="C26" s="4" t="s">
        <v>29</v>
      </c>
      <c r="D26" s="4">
        <v>53</v>
      </c>
      <c r="E26" s="4">
        <v>50</v>
      </c>
      <c r="F26" s="4">
        <v>3</v>
      </c>
      <c r="G26" s="4">
        <v>1</v>
      </c>
      <c r="H26" s="7">
        <v>0.94339622641509435</v>
      </c>
      <c r="L26" s="4" t="s">
        <v>30</v>
      </c>
      <c r="M26" s="4">
        <v>0</v>
      </c>
      <c r="N26" s="4">
        <v>0</v>
      </c>
      <c r="O26" s="4">
        <v>0</v>
      </c>
      <c r="P26" s="4">
        <v>0</v>
      </c>
      <c r="Q26" s="7" t="s">
        <v>27</v>
      </c>
    </row>
    <row r="27" spans="1:17" x14ac:dyDescent="0.25">
      <c r="C27" s="4" t="s">
        <v>31</v>
      </c>
      <c r="D27" s="4">
        <v>14</v>
      </c>
      <c r="E27" s="4">
        <v>13</v>
      </c>
      <c r="F27" s="4">
        <v>1</v>
      </c>
      <c r="G27" s="4">
        <v>0</v>
      </c>
      <c r="H27" s="7">
        <v>0.9285714285714286</v>
      </c>
      <c r="L27" s="4" t="s">
        <v>32</v>
      </c>
      <c r="M27" s="4">
        <v>0</v>
      </c>
      <c r="N27" s="4">
        <v>0</v>
      </c>
      <c r="O27" s="4">
        <v>0</v>
      </c>
      <c r="P27" s="4">
        <v>8</v>
      </c>
      <c r="Q27" s="7" t="s">
        <v>27</v>
      </c>
    </row>
    <row r="28" spans="1:17" x14ac:dyDescent="0.25">
      <c r="C28" s="4" t="s">
        <v>33</v>
      </c>
      <c r="D28" s="4">
        <v>0</v>
      </c>
      <c r="E28" s="4">
        <v>0</v>
      </c>
      <c r="F28" s="4">
        <v>0</v>
      </c>
      <c r="G28" s="4">
        <v>1</v>
      </c>
      <c r="H28" s="7" t="s">
        <v>27</v>
      </c>
      <c r="L28" s="4" t="s">
        <v>34</v>
      </c>
      <c r="M28" s="4">
        <v>85</v>
      </c>
      <c r="N28" s="4">
        <v>68</v>
      </c>
      <c r="O28" s="4">
        <v>17</v>
      </c>
      <c r="P28" s="4">
        <v>0</v>
      </c>
      <c r="Q28" s="7">
        <v>0.8</v>
      </c>
    </row>
    <row r="29" spans="1:17" x14ac:dyDescent="0.25">
      <c r="C29" s="4" t="s">
        <v>35</v>
      </c>
      <c r="D29" s="4">
        <v>22</v>
      </c>
      <c r="E29" s="4">
        <v>13</v>
      </c>
      <c r="F29" s="4">
        <v>9</v>
      </c>
      <c r="G29" s="4">
        <v>3</v>
      </c>
      <c r="H29" s="7">
        <v>0.59090909090909094</v>
      </c>
      <c r="L29" s="4" t="s">
        <v>36</v>
      </c>
      <c r="M29" s="4">
        <v>5</v>
      </c>
      <c r="N29" s="4">
        <v>5</v>
      </c>
      <c r="O29" s="4">
        <v>0</v>
      </c>
      <c r="P29" s="4">
        <v>5</v>
      </c>
      <c r="Q29" s="7">
        <v>1</v>
      </c>
    </row>
    <row r="30" spans="1:17" x14ac:dyDescent="0.25">
      <c r="C30" s="4" t="s">
        <v>36</v>
      </c>
      <c r="D30" s="4">
        <v>6</v>
      </c>
      <c r="E30" s="4">
        <v>5</v>
      </c>
      <c r="F30" s="4">
        <v>1</v>
      </c>
      <c r="G30" s="4">
        <v>5</v>
      </c>
      <c r="H30" s="7">
        <v>0.83333333333333337</v>
      </c>
      <c r="L30" s="4" t="s">
        <v>37</v>
      </c>
      <c r="M30" s="4">
        <v>0</v>
      </c>
      <c r="N30" s="4">
        <v>0</v>
      </c>
      <c r="O30" s="4">
        <v>0</v>
      </c>
      <c r="P30" s="4">
        <v>0</v>
      </c>
      <c r="Q30" s="7" t="s">
        <v>27</v>
      </c>
    </row>
    <row r="31" spans="1:17" x14ac:dyDescent="0.25">
      <c r="C31" s="4" t="s">
        <v>38</v>
      </c>
      <c r="D31" s="4">
        <v>85</v>
      </c>
      <c r="E31" s="4">
        <v>85</v>
      </c>
      <c r="F31" s="4">
        <v>0</v>
      </c>
      <c r="G31" s="4">
        <v>8</v>
      </c>
      <c r="H31" s="7">
        <v>1</v>
      </c>
      <c r="L31" s="4" t="s">
        <v>39</v>
      </c>
      <c r="M31" s="4">
        <v>0</v>
      </c>
      <c r="N31" s="4">
        <v>0</v>
      </c>
      <c r="O31" s="4">
        <v>0</v>
      </c>
      <c r="P31" s="4">
        <v>2</v>
      </c>
      <c r="Q31" s="7" t="s">
        <v>27</v>
      </c>
    </row>
    <row r="32" spans="1:17" x14ac:dyDescent="0.25">
      <c r="C32" s="4" t="s">
        <v>37</v>
      </c>
      <c r="D32" s="4">
        <v>0</v>
      </c>
      <c r="E32" s="4">
        <v>0</v>
      </c>
      <c r="F32" s="4">
        <v>0</v>
      </c>
      <c r="G32" s="4">
        <v>0</v>
      </c>
      <c r="H32" s="7" t="s">
        <v>27</v>
      </c>
    </row>
    <row r="34" spans="1:17" x14ac:dyDescent="0.25">
      <c r="A34" s="4" t="s">
        <v>17</v>
      </c>
      <c r="C34" s="4" t="s">
        <v>18</v>
      </c>
      <c r="D34" s="4" t="s">
        <v>19</v>
      </c>
      <c r="E34" s="4" t="s">
        <v>20</v>
      </c>
      <c r="F34" s="4" t="s">
        <v>21</v>
      </c>
      <c r="G34" s="4" t="s">
        <v>11</v>
      </c>
      <c r="H34" s="7" t="s">
        <v>22</v>
      </c>
      <c r="L34" s="4" t="s">
        <v>23</v>
      </c>
      <c r="M34" s="4" t="s">
        <v>19</v>
      </c>
      <c r="N34" s="4" t="s">
        <v>20</v>
      </c>
      <c r="O34" s="4" t="s">
        <v>21</v>
      </c>
      <c r="P34" s="4" t="s">
        <v>11</v>
      </c>
      <c r="Q34" s="7" t="s">
        <v>22</v>
      </c>
    </row>
    <row r="35" spans="1:17" x14ac:dyDescent="0.25">
      <c r="C35" s="4" t="s">
        <v>24</v>
      </c>
      <c r="D35" s="4">
        <f>D2+D13+D24</f>
        <v>0</v>
      </c>
      <c r="E35" s="4">
        <f t="shared" ref="E35:G35" si="0">E2+E13+E24</f>
        <v>0</v>
      </c>
      <c r="F35" s="4">
        <f t="shared" si="0"/>
        <v>0</v>
      </c>
      <c r="G35" s="4">
        <f t="shared" si="0"/>
        <v>4</v>
      </c>
      <c r="H35" s="7" t="str">
        <f>IF(D35&gt;0,E35/D35,"-")</f>
        <v>-</v>
      </c>
      <c r="L35" s="4" t="s">
        <v>25</v>
      </c>
      <c r="M35" s="4">
        <f>M2+M13+M24</f>
        <v>706</v>
      </c>
      <c r="N35" s="4">
        <f t="shared" ref="N35:P35" si="1">N2+N13+N24</f>
        <v>693</v>
      </c>
      <c r="O35" s="4">
        <f t="shared" si="1"/>
        <v>13</v>
      </c>
      <c r="P35" s="4">
        <f t="shared" si="1"/>
        <v>10</v>
      </c>
      <c r="Q35" s="7">
        <f>IF(M35&gt;0,N35/M35,"-")</f>
        <v>0.9815864022662889</v>
      </c>
    </row>
    <row r="36" spans="1:17" x14ac:dyDescent="0.25">
      <c r="C36" s="4" t="s">
        <v>26</v>
      </c>
      <c r="D36" s="4">
        <f t="shared" ref="D36:G36" si="2">D3+D14+D25</f>
        <v>0</v>
      </c>
      <c r="E36" s="4">
        <f t="shared" si="2"/>
        <v>0</v>
      </c>
      <c r="F36" s="4">
        <f t="shared" si="2"/>
        <v>0</v>
      </c>
      <c r="G36" s="4">
        <f t="shared" si="2"/>
        <v>0</v>
      </c>
      <c r="H36" s="7" t="str">
        <f t="shared" ref="H36:H43" si="3">IF(D36&gt;0,E36/D36,"-")</f>
        <v>-</v>
      </c>
      <c r="L36" s="4" t="s">
        <v>28</v>
      </c>
      <c r="M36" s="4">
        <f t="shared" ref="M36:P36" si="4">M3+M14+M25</f>
        <v>91</v>
      </c>
      <c r="N36" s="4">
        <f t="shared" si="4"/>
        <v>63</v>
      </c>
      <c r="O36" s="4">
        <f t="shared" si="4"/>
        <v>28</v>
      </c>
      <c r="P36" s="4">
        <f t="shared" si="4"/>
        <v>6</v>
      </c>
      <c r="Q36" s="7">
        <f t="shared" ref="Q36:Q41" si="5">IF(M36&gt;0,N36/M36,"-")</f>
        <v>0.69230769230769229</v>
      </c>
    </row>
    <row r="37" spans="1:17" x14ac:dyDescent="0.25">
      <c r="C37" s="4" t="s">
        <v>29</v>
      </c>
      <c r="D37" s="4">
        <f t="shared" ref="D37:G37" si="6">D4+D15+D26</f>
        <v>605</v>
      </c>
      <c r="E37" s="4">
        <f t="shared" si="6"/>
        <v>580</v>
      </c>
      <c r="F37" s="4">
        <f t="shared" si="6"/>
        <v>25</v>
      </c>
      <c r="G37" s="4">
        <f t="shared" si="6"/>
        <v>5</v>
      </c>
      <c r="H37" s="7">
        <f t="shared" si="3"/>
        <v>0.95867768595041325</v>
      </c>
      <c r="L37" s="4" t="s">
        <v>30</v>
      </c>
      <c r="M37" s="4">
        <f t="shared" ref="M37:P37" si="7">M4+M15+M26</f>
        <v>6</v>
      </c>
      <c r="N37" s="4">
        <f t="shared" si="7"/>
        <v>2</v>
      </c>
      <c r="O37" s="4">
        <f t="shared" si="7"/>
        <v>4</v>
      </c>
      <c r="P37" s="4">
        <f t="shared" si="7"/>
        <v>0</v>
      </c>
      <c r="Q37" s="7">
        <f t="shared" si="5"/>
        <v>0.33333333333333331</v>
      </c>
    </row>
    <row r="38" spans="1:17" x14ac:dyDescent="0.25">
      <c r="C38" s="4" t="s">
        <v>31</v>
      </c>
      <c r="D38" s="4">
        <f t="shared" ref="D38:G38" si="8">D5+D16+D27</f>
        <v>97</v>
      </c>
      <c r="E38" s="4">
        <f t="shared" si="8"/>
        <v>79</v>
      </c>
      <c r="F38" s="4">
        <f t="shared" si="8"/>
        <v>18</v>
      </c>
      <c r="G38" s="4">
        <f t="shared" si="8"/>
        <v>2</v>
      </c>
      <c r="H38" s="7">
        <f t="shared" si="3"/>
        <v>0.81443298969072164</v>
      </c>
      <c r="L38" s="4" t="s">
        <v>32</v>
      </c>
      <c r="M38" s="4">
        <f t="shared" ref="M38:P38" si="9">M5+M16+M27</f>
        <v>12</v>
      </c>
      <c r="N38" s="4">
        <f t="shared" si="9"/>
        <v>9</v>
      </c>
      <c r="O38" s="4">
        <f t="shared" si="9"/>
        <v>3</v>
      </c>
      <c r="P38" s="4">
        <f t="shared" si="9"/>
        <v>10</v>
      </c>
      <c r="Q38" s="7">
        <f t="shared" si="5"/>
        <v>0.75</v>
      </c>
    </row>
    <row r="39" spans="1:17" x14ac:dyDescent="0.25">
      <c r="C39" s="4" t="s">
        <v>33</v>
      </c>
      <c r="D39" s="4">
        <f t="shared" ref="D39:G39" si="10">D6+D17+D28</f>
        <v>4</v>
      </c>
      <c r="E39" s="4">
        <f t="shared" si="10"/>
        <v>4</v>
      </c>
      <c r="F39" s="4">
        <f t="shared" si="10"/>
        <v>0</v>
      </c>
      <c r="G39" s="4">
        <f t="shared" si="10"/>
        <v>3</v>
      </c>
      <c r="H39" s="7">
        <f t="shared" si="3"/>
        <v>1</v>
      </c>
      <c r="L39" s="4" t="s">
        <v>34</v>
      </c>
      <c r="M39" s="4">
        <f t="shared" ref="M39:P39" si="11">M6+M17+M28</f>
        <v>300</v>
      </c>
      <c r="N39" s="4">
        <f t="shared" si="11"/>
        <v>235</v>
      </c>
      <c r="O39" s="4">
        <f t="shared" si="11"/>
        <v>65</v>
      </c>
      <c r="P39" s="4">
        <f t="shared" si="11"/>
        <v>0</v>
      </c>
      <c r="Q39" s="7">
        <f t="shared" si="5"/>
        <v>0.78333333333333333</v>
      </c>
    </row>
    <row r="40" spans="1:17" x14ac:dyDescent="0.25">
      <c r="C40" s="4" t="s">
        <v>35</v>
      </c>
      <c r="D40" s="4">
        <f t="shared" ref="D40:G40" si="12">D7+D18+D29</f>
        <v>96</v>
      </c>
      <c r="E40" s="4">
        <f t="shared" si="12"/>
        <v>65</v>
      </c>
      <c r="F40" s="4">
        <f t="shared" si="12"/>
        <v>31</v>
      </c>
      <c r="G40" s="4">
        <f t="shared" si="12"/>
        <v>6</v>
      </c>
      <c r="H40" s="7">
        <f t="shared" si="3"/>
        <v>0.67708333333333337</v>
      </c>
      <c r="L40" s="4" t="s">
        <v>36</v>
      </c>
      <c r="M40" s="4">
        <f t="shared" ref="M40:P40" si="13">M7+M18+M29</f>
        <v>31</v>
      </c>
      <c r="N40" s="4">
        <f t="shared" si="13"/>
        <v>29</v>
      </c>
      <c r="O40" s="4">
        <f t="shared" si="13"/>
        <v>2</v>
      </c>
      <c r="P40" s="4">
        <f t="shared" si="13"/>
        <v>13</v>
      </c>
      <c r="Q40" s="7">
        <f>IF(M40&gt;0,N40/M40,"-")</f>
        <v>0.93548387096774188</v>
      </c>
    </row>
    <row r="41" spans="1:17" x14ac:dyDescent="0.25">
      <c r="C41" s="4" t="s">
        <v>36</v>
      </c>
      <c r="D41" s="4">
        <f t="shared" ref="D41:G41" si="14">D8+D19+D30</f>
        <v>32</v>
      </c>
      <c r="E41" s="4">
        <f t="shared" si="14"/>
        <v>29</v>
      </c>
      <c r="F41" s="4">
        <f t="shared" si="14"/>
        <v>3</v>
      </c>
      <c r="G41" s="4">
        <f t="shared" si="14"/>
        <v>13</v>
      </c>
      <c r="H41" s="7">
        <f t="shared" si="3"/>
        <v>0.90625</v>
      </c>
      <c r="L41" s="4" t="s">
        <v>37</v>
      </c>
      <c r="M41" s="4">
        <f t="shared" ref="M41:P41" si="15">M8+M19+M30</f>
        <v>7</v>
      </c>
      <c r="N41" s="4">
        <f>N8+N19+N30</f>
        <v>6</v>
      </c>
      <c r="O41" s="4">
        <f t="shared" si="15"/>
        <v>1</v>
      </c>
      <c r="P41" s="4">
        <f t="shared" si="15"/>
        <v>0</v>
      </c>
      <c r="Q41" s="7">
        <f t="shared" si="5"/>
        <v>0.8571428571428571</v>
      </c>
    </row>
    <row r="42" spans="1:17" x14ac:dyDescent="0.25">
      <c r="C42" s="4" t="s">
        <v>38</v>
      </c>
      <c r="D42" s="4">
        <f t="shared" ref="D42:G42" si="16">D9+D20+D31</f>
        <v>312</v>
      </c>
      <c r="E42" s="4">
        <f t="shared" si="16"/>
        <v>303</v>
      </c>
      <c r="F42" s="4">
        <f t="shared" si="16"/>
        <v>9</v>
      </c>
      <c r="G42" s="4">
        <f t="shared" si="16"/>
        <v>10</v>
      </c>
      <c r="H42" s="7">
        <f t="shared" si="3"/>
        <v>0.97115384615384615</v>
      </c>
      <c r="L42" s="4" t="s">
        <v>39</v>
      </c>
      <c r="M42" s="4">
        <f t="shared" ref="M42:P42" si="17">M9+M20+M31</f>
        <v>0</v>
      </c>
      <c r="N42" s="4">
        <f t="shared" si="17"/>
        <v>0</v>
      </c>
      <c r="O42" s="4">
        <f t="shared" si="17"/>
        <v>0</v>
      </c>
      <c r="P42" s="4">
        <f t="shared" si="17"/>
        <v>4</v>
      </c>
      <c r="Q42" s="7" t="str">
        <f>IF(M42&gt;0,N42/M42,"-")</f>
        <v>-</v>
      </c>
    </row>
    <row r="43" spans="1:17" x14ac:dyDescent="0.25">
      <c r="C43" s="4" t="s">
        <v>37</v>
      </c>
      <c r="D43" s="4">
        <f t="shared" ref="D43:G43" si="18">D10+D21+D32</f>
        <v>7</v>
      </c>
      <c r="E43" s="4">
        <f t="shared" si="18"/>
        <v>6</v>
      </c>
      <c r="F43" s="4">
        <f t="shared" si="18"/>
        <v>1</v>
      </c>
      <c r="G43" s="4">
        <f t="shared" si="18"/>
        <v>0</v>
      </c>
      <c r="H43" s="7">
        <f t="shared" si="3"/>
        <v>0.8571428571428571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2023-05-31T10:24:39Z</dcterms:modified>
</cp:coreProperties>
</file>