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milpawlak/Downloads/"/>
    </mc:Choice>
  </mc:AlternateContent>
  <xr:revisionPtr revIDLastSave="0" documentId="13_ncr:1_{91122A80-46A9-F549-832E-266855216E6A}" xr6:coauthVersionLast="47" xr6:coauthVersionMax="47" xr10:uidLastSave="{00000000-0000-0000-0000-000000000000}"/>
  <bookViews>
    <workbookView xWindow="320" yWindow="500" windowWidth="28240" windowHeight="16840" xr2:uid="{76ACB03D-B877-0746-9776-46EC196763FB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8" i="1" l="1"/>
  <c r="H178" i="1"/>
  <c r="D177" i="1"/>
  <c r="D176" i="1"/>
  <c r="D175" i="1"/>
  <c r="H177" i="1"/>
  <c r="H176" i="1"/>
  <c r="H175" i="1"/>
  <c r="L119" i="1"/>
  <c r="L120" i="1"/>
  <c r="L118" i="1"/>
  <c r="L117" i="1"/>
  <c r="H120" i="1"/>
  <c r="H119" i="1"/>
  <c r="H118" i="1"/>
  <c r="H11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5" i="1"/>
</calcChain>
</file>

<file path=xl/sharedStrings.xml><?xml version="1.0" encoding="utf-8"?>
<sst xmlns="http://schemas.openxmlformats.org/spreadsheetml/2006/main" count="402" uniqueCount="33">
  <si>
    <t>R</t>
  </si>
  <si>
    <t>B</t>
  </si>
  <si>
    <t>L</t>
  </si>
  <si>
    <t>LeftWeight</t>
  </si>
  <si>
    <t>LeftDistance</t>
  </si>
  <si>
    <t>RightWeight</t>
  </si>
  <si>
    <t>RightDistance</t>
  </si>
  <si>
    <t>ClassName</t>
  </si>
  <si>
    <t>Zbiór uczący</t>
  </si>
  <si>
    <t>Zbiór testujący</t>
  </si>
  <si>
    <t>CityBlock</t>
  </si>
  <si>
    <t>Sorted cityblock</t>
  </si>
  <si>
    <t>k=1</t>
  </si>
  <si>
    <t>Wyniki</t>
  </si>
  <si>
    <t>Cityblock</t>
  </si>
  <si>
    <t>Euklides</t>
  </si>
  <si>
    <t>Symboliczna</t>
  </si>
  <si>
    <t>Sorted Euklides</t>
  </si>
  <si>
    <t>Sorted Symboliczna</t>
  </si>
  <si>
    <t>-</t>
  </si>
  <si>
    <t>k=3</t>
  </si>
  <si>
    <t>Normalna</t>
  </si>
  <si>
    <t>normalna</t>
  </si>
  <si>
    <t>suma odl.</t>
  </si>
  <si>
    <t>nie można decyzji</t>
  </si>
  <si>
    <t>suma odw. Kw. Od</t>
  </si>
  <si>
    <t>nie można!</t>
  </si>
  <si>
    <t>nie można - jest więcej z odl. 1</t>
  </si>
  <si>
    <t>k=5</t>
  </si>
  <si>
    <t>nie można - jest więcej z odl . 2</t>
  </si>
  <si>
    <t>jest więcej z odl.3</t>
  </si>
  <si>
    <t>Wniosek</t>
  </si>
  <si>
    <t>Niezależnie od liczby sąsiadów, metryki odległości czy metody głosowania, obiekt został sklasyfikowany do klasy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</si>
</sst>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charset val="238"/>
      <scheme val="minor"/>
    </font>
    <font>
      <sz val="12"/>
      <color rgb="FF006100"/>
      <name val="Aptos Narrow"/>
      <family val="2"/>
      <charset val="238"/>
      <scheme val="minor"/>
    </font>
    <font>
      <sz val="12"/>
      <color rgb="FF9C0006"/>
      <name val="Aptos Narrow"/>
      <family val="2"/>
      <charset val="238"/>
      <scheme val="minor"/>
    </font>
    <font>
      <sz val="12"/>
      <color rgb="FF9C5700"/>
      <name val="Aptos Narrow"/>
      <family val="2"/>
      <charset val="238"/>
      <scheme val="minor"/>
    </font>
    <font>
      <sz val="12"/>
      <color theme="0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9">
    <xf numFmtId="0" fontId="0" fillId="0" borderId="0" xfId="0"/>
    <xf numFmtId="0" fontId="5" fillId="0" borderId="0" xfId="0" applyFont="1"/>
    <xf numFmtId="0" fontId="1" fillId="2" borderId="0" xfId="1"/>
    <xf numFmtId="0" fontId="3" fillId="4" borderId="0" xfId="3"/>
    <xf numFmtId="0" fontId="0" fillId="0" borderId="0" xfId="0" applyAlignment="1">
      <alignment horizontal="center" vertical="center"/>
    </xf>
    <xf numFmtId="0" fontId="2" fillId="3" borderId="0" xfId="2"/>
    <xf numFmtId="0" fontId="6" fillId="0" borderId="0" xfId="0" applyFont="1"/>
    <xf numFmtId="0" fontId="4" fillId="5" borderId="0" xfId="4"/>
    <xf numFmtId="0" fontId="0" fillId="0" borderId="0" xfId="0" applyAlignment="1">
      <alignment horizontal="center" vertical="center"/>
    </xf>
  </cellXfs>
  <cellStyles count="5">
    <cellStyle name="Akcent 1" xfId="4" builtinId="29"/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0553-790E-714E-87B1-48D72D3994DC}">
  <dimension ref="A1:Q192"/>
  <sheetViews>
    <sheetView tabSelected="1" topLeftCell="A160" workbookViewId="0">
      <selection activeCell="B192" sqref="B192"/>
    </sheetView>
  </sheetViews>
  <sheetFormatPr baseColWidth="10" defaultRowHeight="16" x14ac:dyDescent="0.2"/>
  <cols>
    <col min="1" max="1" width="14.1640625" bestFit="1" customWidth="1"/>
    <col min="2" max="3" width="15.5" bestFit="1" customWidth="1"/>
    <col min="4" max="4" width="13.5" bestFit="1" customWidth="1"/>
    <col min="6" max="6" width="15.5" bestFit="1" customWidth="1"/>
    <col min="7" max="7" width="17.1640625" bestFit="1" customWidth="1"/>
    <col min="10" max="10" width="15.5" bestFit="1" customWidth="1"/>
    <col min="11" max="11" width="17.1640625" bestFit="1" customWidth="1"/>
    <col min="14" max="14" width="14.1640625" bestFit="1" customWidth="1"/>
    <col min="16" max="16" width="15.5" bestFit="1" customWidth="1"/>
    <col min="18" max="19" width="15.5" bestFit="1" customWidth="1"/>
    <col min="22" max="22" width="17.1640625" bestFit="1" customWidth="1"/>
    <col min="23" max="23" width="15.5" bestFit="1" customWidth="1"/>
  </cols>
  <sheetData>
    <row r="1" spans="1:14" x14ac:dyDescent="0.2">
      <c r="A1" s="1"/>
      <c r="H1" t="s">
        <v>9</v>
      </c>
    </row>
    <row r="2" spans="1:14" x14ac:dyDescent="0.2">
      <c r="A2" t="s">
        <v>8</v>
      </c>
    </row>
    <row r="3" spans="1:14" x14ac:dyDescent="0.2">
      <c r="H3" t="s">
        <v>3</v>
      </c>
      <c r="I3" t="s">
        <v>4</v>
      </c>
      <c r="J3" t="s">
        <v>5</v>
      </c>
      <c r="K3" t="s">
        <v>6</v>
      </c>
      <c r="L3" t="s">
        <v>10</v>
      </c>
      <c r="M3" t="s">
        <v>15</v>
      </c>
      <c r="N3" t="s">
        <v>16</v>
      </c>
    </row>
    <row r="4" spans="1:14" x14ac:dyDescent="0.2">
      <c r="A4" t="s">
        <v>3</v>
      </c>
      <c r="B4" t="s">
        <v>4</v>
      </c>
      <c r="C4" t="s">
        <v>5</v>
      </c>
      <c r="D4" t="s">
        <v>6</v>
      </c>
      <c r="E4" t="s">
        <v>7</v>
      </c>
      <c r="H4">
        <v>1</v>
      </c>
      <c r="I4">
        <v>1</v>
      </c>
      <c r="J4">
        <v>1</v>
      </c>
      <c r="K4">
        <v>1</v>
      </c>
    </row>
    <row r="5" spans="1:14" x14ac:dyDescent="0.2">
      <c r="A5">
        <v>3</v>
      </c>
      <c r="B5">
        <v>4</v>
      </c>
      <c r="C5">
        <v>3</v>
      </c>
      <c r="D5">
        <v>5</v>
      </c>
      <c r="E5" t="s">
        <v>0</v>
      </c>
      <c r="L5">
        <f>ABS(A5-$H$4)+ABS(B5-$I$4)+ABS(C5-$J$4)+ABS(D5-$K$4)</f>
        <v>11</v>
      </c>
      <c r="M5">
        <f>SQRT(POWER((A5-$H$4),2)+POWER((B5-$I$4),2)+POWER((C5-$J$4),2)+POWER((D5-$K$4),2))</f>
        <v>5.7445626465380286</v>
      </c>
      <c r="N5">
        <f>IF((A5=$H$4),0,1)+IF((B5=$I$4),0,1)+IF((C5=$J$4),0,1)+IF((D5=$K$4),0,1)</f>
        <v>4</v>
      </c>
    </row>
    <row r="6" spans="1:14" x14ac:dyDescent="0.2">
      <c r="A6">
        <v>1</v>
      </c>
      <c r="B6">
        <v>5</v>
      </c>
      <c r="C6">
        <v>1</v>
      </c>
      <c r="D6">
        <v>5</v>
      </c>
      <c r="E6" t="s">
        <v>1</v>
      </c>
      <c r="L6">
        <f t="shared" ref="L6:L33" si="0">ABS(A6-$H$4)+ABS(B6-$I$4)+ABS(C6-$J$4)+ABS(D6-$K$4)</f>
        <v>8</v>
      </c>
      <c r="M6">
        <f t="shared" ref="M6:M33" si="1">SQRT(POWER((A6-$H$4),2)+POWER((B6-$I$4),2)+POWER((C6-$J$4),2)+POWER((D6-$K$4),2))</f>
        <v>5.6568542494923806</v>
      </c>
      <c r="N6">
        <f t="shared" ref="N6:N33" si="2">IF((A6=$H$4),0,1)+IF((B6=$I$4),0,1)+IF((C6=$J$4),0,1)+IF((D6=$K$4),0,1)</f>
        <v>2</v>
      </c>
    </row>
    <row r="7" spans="1:14" x14ac:dyDescent="0.2">
      <c r="A7">
        <v>2</v>
      </c>
      <c r="B7">
        <v>3</v>
      </c>
      <c r="C7">
        <v>4</v>
      </c>
      <c r="D7">
        <v>1</v>
      </c>
      <c r="E7" t="s">
        <v>2</v>
      </c>
      <c r="L7">
        <f t="shared" si="0"/>
        <v>6</v>
      </c>
      <c r="M7">
        <f t="shared" si="1"/>
        <v>3.7416573867739413</v>
      </c>
      <c r="N7">
        <f t="shared" si="2"/>
        <v>3</v>
      </c>
    </row>
    <row r="8" spans="1:14" x14ac:dyDescent="0.2">
      <c r="A8">
        <v>5</v>
      </c>
      <c r="B8">
        <v>2</v>
      </c>
      <c r="C8">
        <v>4</v>
      </c>
      <c r="D8">
        <v>2</v>
      </c>
      <c r="E8" t="s">
        <v>2</v>
      </c>
      <c r="L8">
        <f t="shared" si="0"/>
        <v>9</v>
      </c>
      <c r="M8">
        <f t="shared" si="1"/>
        <v>5.196152422706632</v>
      </c>
      <c r="N8">
        <f t="shared" si="2"/>
        <v>4</v>
      </c>
    </row>
    <row r="9" spans="1:14" x14ac:dyDescent="0.2">
      <c r="A9">
        <v>4</v>
      </c>
      <c r="B9">
        <v>1</v>
      </c>
      <c r="C9">
        <v>4</v>
      </c>
      <c r="D9">
        <v>1</v>
      </c>
      <c r="E9" t="s">
        <v>1</v>
      </c>
      <c r="L9">
        <f t="shared" si="0"/>
        <v>6</v>
      </c>
      <c r="M9">
        <f t="shared" si="1"/>
        <v>4.2426406871192848</v>
      </c>
      <c r="N9">
        <f t="shared" si="2"/>
        <v>2</v>
      </c>
    </row>
    <row r="10" spans="1:14" x14ac:dyDescent="0.2">
      <c r="A10">
        <v>2</v>
      </c>
      <c r="B10">
        <v>5</v>
      </c>
      <c r="C10">
        <v>4</v>
      </c>
      <c r="D10">
        <v>3</v>
      </c>
      <c r="E10" t="s">
        <v>0</v>
      </c>
      <c r="L10">
        <f t="shared" si="0"/>
        <v>10</v>
      </c>
      <c r="M10">
        <f t="shared" si="1"/>
        <v>5.4772255750516612</v>
      </c>
      <c r="N10">
        <f t="shared" si="2"/>
        <v>4</v>
      </c>
    </row>
    <row r="11" spans="1:14" x14ac:dyDescent="0.2">
      <c r="A11">
        <v>1</v>
      </c>
      <c r="B11">
        <v>1</v>
      </c>
      <c r="C11">
        <v>1</v>
      </c>
      <c r="D11">
        <v>4</v>
      </c>
      <c r="E11" t="s">
        <v>0</v>
      </c>
      <c r="L11">
        <f t="shared" si="0"/>
        <v>3</v>
      </c>
      <c r="M11">
        <f t="shared" si="1"/>
        <v>3</v>
      </c>
      <c r="N11">
        <f t="shared" si="2"/>
        <v>1</v>
      </c>
    </row>
    <row r="12" spans="1:14" x14ac:dyDescent="0.2">
      <c r="A12">
        <v>3</v>
      </c>
      <c r="B12">
        <v>5</v>
      </c>
      <c r="C12">
        <v>5</v>
      </c>
      <c r="D12">
        <v>2</v>
      </c>
      <c r="E12" t="s">
        <v>2</v>
      </c>
      <c r="L12">
        <f t="shared" si="0"/>
        <v>11</v>
      </c>
      <c r="M12">
        <f t="shared" si="1"/>
        <v>6.0827625302982193</v>
      </c>
      <c r="N12">
        <f t="shared" si="2"/>
        <v>4</v>
      </c>
    </row>
    <row r="13" spans="1:14" x14ac:dyDescent="0.2">
      <c r="A13">
        <v>4</v>
      </c>
      <c r="B13">
        <v>1</v>
      </c>
      <c r="C13">
        <v>3</v>
      </c>
      <c r="D13">
        <v>2</v>
      </c>
      <c r="E13" t="s">
        <v>0</v>
      </c>
      <c r="L13">
        <f t="shared" si="0"/>
        <v>6</v>
      </c>
      <c r="M13">
        <f t="shared" si="1"/>
        <v>3.7416573867739413</v>
      </c>
      <c r="N13">
        <f t="shared" si="2"/>
        <v>3</v>
      </c>
    </row>
    <row r="14" spans="1:14" x14ac:dyDescent="0.2">
      <c r="A14">
        <v>3</v>
      </c>
      <c r="B14">
        <v>2</v>
      </c>
      <c r="C14">
        <v>2</v>
      </c>
      <c r="D14">
        <v>1</v>
      </c>
      <c r="E14" t="s">
        <v>2</v>
      </c>
      <c r="L14">
        <f t="shared" si="0"/>
        <v>4</v>
      </c>
      <c r="M14">
        <f t="shared" si="1"/>
        <v>2.4494897427831779</v>
      </c>
      <c r="N14">
        <f t="shared" si="2"/>
        <v>3</v>
      </c>
    </row>
    <row r="15" spans="1:14" x14ac:dyDescent="0.2">
      <c r="A15">
        <v>3</v>
      </c>
      <c r="B15">
        <v>3</v>
      </c>
      <c r="C15">
        <v>5</v>
      </c>
      <c r="D15">
        <v>3</v>
      </c>
      <c r="E15" t="s">
        <v>0</v>
      </c>
      <c r="L15">
        <f t="shared" si="0"/>
        <v>10</v>
      </c>
      <c r="M15">
        <f t="shared" si="1"/>
        <v>5.2915026221291814</v>
      </c>
      <c r="N15">
        <f t="shared" si="2"/>
        <v>4</v>
      </c>
    </row>
    <row r="16" spans="1:14" x14ac:dyDescent="0.2">
      <c r="A16">
        <v>5</v>
      </c>
      <c r="B16">
        <v>1</v>
      </c>
      <c r="C16">
        <v>4</v>
      </c>
      <c r="D16">
        <v>1</v>
      </c>
      <c r="E16" t="s">
        <v>2</v>
      </c>
      <c r="L16">
        <f t="shared" si="0"/>
        <v>7</v>
      </c>
      <c r="M16">
        <f t="shared" si="1"/>
        <v>5</v>
      </c>
      <c r="N16">
        <f t="shared" si="2"/>
        <v>2</v>
      </c>
    </row>
    <row r="17" spans="1:14" x14ac:dyDescent="0.2">
      <c r="A17">
        <v>3</v>
      </c>
      <c r="B17">
        <v>5</v>
      </c>
      <c r="C17">
        <v>2</v>
      </c>
      <c r="D17">
        <v>2</v>
      </c>
      <c r="E17" t="s">
        <v>2</v>
      </c>
      <c r="L17">
        <f t="shared" si="0"/>
        <v>8</v>
      </c>
      <c r="M17">
        <f t="shared" si="1"/>
        <v>4.6904157598234297</v>
      </c>
      <c r="N17">
        <f t="shared" si="2"/>
        <v>4</v>
      </c>
    </row>
    <row r="18" spans="1:14" x14ac:dyDescent="0.2">
      <c r="A18">
        <v>5</v>
      </c>
      <c r="B18">
        <v>1</v>
      </c>
      <c r="C18">
        <v>3</v>
      </c>
      <c r="D18">
        <v>3</v>
      </c>
      <c r="E18" t="s">
        <v>0</v>
      </c>
      <c r="L18">
        <f t="shared" si="0"/>
        <v>8</v>
      </c>
      <c r="M18">
        <f t="shared" si="1"/>
        <v>4.8989794855663558</v>
      </c>
      <c r="N18">
        <f t="shared" si="2"/>
        <v>3</v>
      </c>
    </row>
    <row r="19" spans="1:14" x14ac:dyDescent="0.2">
      <c r="A19">
        <v>4</v>
      </c>
      <c r="B19">
        <v>3</v>
      </c>
      <c r="C19">
        <v>5</v>
      </c>
      <c r="D19">
        <v>2</v>
      </c>
      <c r="E19" t="s">
        <v>2</v>
      </c>
      <c r="L19">
        <f t="shared" si="0"/>
        <v>10</v>
      </c>
      <c r="M19">
        <f t="shared" si="1"/>
        <v>5.4772255750516612</v>
      </c>
      <c r="N19">
        <f t="shared" si="2"/>
        <v>4</v>
      </c>
    </row>
    <row r="20" spans="1:14" x14ac:dyDescent="0.2">
      <c r="A20">
        <v>5</v>
      </c>
      <c r="B20">
        <v>3</v>
      </c>
      <c r="C20">
        <v>3</v>
      </c>
      <c r="D20">
        <v>1</v>
      </c>
      <c r="E20" t="s">
        <v>2</v>
      </c>
      <c r="L20">
        <f t="shared" si="0"/>
        <v>8</v>
      </c>
      <c r="M20">
        <f t="shared" si="1"/>
        <v>4.8989794855663558</v>
      </c>
      <c r="N20">
        <f t="shared" si="2"/>
        <v>3</v>
      </c>
    </row>
    <row r="21" spans="1:14" x14ac:dyDescent="0.2">
      <c r="A21">
        <v>4</v>
      </c>
      <c r="B21">
        <v>4</v>
      </c>
      <c r="C21">
        <v>4</v>
      </c>
      <c r="D21">
        <v>3</v>
      </c>
      <c r="E21" t="s">
        <v>2</v>
      </c>
      <c r="L21">
        <f t="shared" si="0"/>
        <v>11</v>
      </c>
      <c r="M21">
        <f t="shared" si="1"/>
        <v>5.5677643628300215</v>
      </c>
      <c r="N21">
        <f t="shared" si="2"/>
        <v>4</v>
      </c>
    </row>
    <row r="22" spans="1:14" x14ac:dyDescent="0.2">
      <c r="A22">
        <v>4</v>
      </c>
      <c r="B22">
        <v>2</v>
      </c>
      <c r="C22">
        <v>4</v>
      </c>
      <c r="D22">
        <v>5</v>
      </c>
      <c r="E22" t="s">
        <v>0</v>
      </c>
      <c r="L22">
        <f t="shared" si="0"/>
        <v>11</v>
      </c>
      <c r="M22">
        <f t="shared" si="1"/>
        <v>5.9160797830996161</v>
      </c>
      <c r="N22">
        <f t="shared" si="2"/>
        <v>4</v>
      </c>
    </row>
    <row r="23" spans="1:14" x14ac:dyDescent="0.2">
      <c r="A23">
        <v>1</v>
      </c>
      <c r="B23">
        <v>3</v>
      </c>
      <c r="C23">
        <v>2</v>
      </c>
      <c r="D23">
        <v>4</v>
      </c>
      <c r="E23" t="s">
        <v>0</v>
      </c>
      <c r="L23">
        <f t="shared" si="0"/>
        <v>6</v>
      </c>
      <c r="M23">
        <f t="shared" si="1"/>
        <v>3.7416573867739413</v>
      </c>
      <c r="N23">
        <f t="shared" si="2"/>
        <v>3</v>
      </c>
    </row>
    <row r="24" spans="1:14" x14ac:dyDescent="0.2">
      <c r="A24">
        <v>3</v>
      </c>
      <c r="B24">
        <v>3</v>
      </c>
      <c r="C24">
        <v>1</v>
      </c>
      <c r="D24">
        <v>5</v>
      </c>
      <c r="E24" t="s">
        <v>2</v>
      </c>
      <c r="L24">
        <f t="shared" si="0"/>
        <v>8</v>
      </c>
      <c r="M24">
        <f t="shared" si="1"/>
        <v>4.8989794855663558</v>
      </c>
      <c r="N24">
        <f t="shared" si="2"/>
        <v>3</v>
      </c>
    </row>
    <row r="25" spans="1:14" x14ac:dyDescent="0.2">
      <c r="A25">
        <v>1</v>
      </c>
      <c r="B25">
        <v>5</v>
      </c>
      <c r="C25">
        <v>5</v>
      </c>
      <c r="D25">
        <v>3</v>
      </c>
      <c r="E25" t="s">
        <v>0</v>
      </c>
      <c r="L25">
        <f t="shared" si="0"/>
        <v>10</v>
      </c>
      <c r="M25">
        <f t="shared" si="1"/>
        <v>6</v>
      </c>
      <c r="N25">
        <f t="shared" si="2"/>
        <v>3</v>
      </c>
    </row>
    <row r="26" spans="1:14" x14ac:dyDescent="0.2">
      <c r="A26">
        <v>1</v>
      </c>
      <c r="B26">
        <v>5</v>
      </c>
      <c r="C26">
        <v>2</v>
      </c>
      <c r="D26">
        <v>4</v>
      </c>
      <c r="E26" t="s">
        <v>0</v>
      </c>
      <c r="L26">
        <f t="shared" si="0"/>
        <v>8</v>
      </c>
      <c r="M26">
        <f t="shared" si="1"/>
        <v>5.0990195135927845</v>
      </c>
      <c r="N26">
        <f t="shared" si="2"/>
        <v>3</v>
      </c>
    </row>
    <row r="27" spans="1:14" x14ac:dyDescent="0.2">
      <c r="A27">
        <v>5</v>
      </c>
      <c r="B27">
        <v>5</v>
      </c>
      <c r="C27">
        <v>4</v>
      </c>
      <c r="D27">
        <v>5</v>
      </c>
      <c r="E27" t="s">
        <v>2</v>
      </c>
      <c r="L27">
        <f t="shared" si="0"/>
        <v>15</v>
      </c>
      <c r="M27">
        <f t="shared" si="1"/>
        <v>7.5498344352707498</v>
      </c>
      <c r="N27">
        <f t="shared" si="2"/>
        <v>4</v>
      </c>
    </row>
    <row r="28" spans="1:14" x14ac:dyDescent="0.2">
      <c r="A28">
        <v>1</v>
      </c>
      <c r="B28">
        <v>1</v>
      </c>
      <c r="C28">
        <v>2</v>
      </c>
      <c r="D28">
        <v>3</v>
      </c>
      <c r="E28" t="s">
        <v>0</v>
      </c>
      <c r="L28">
        <f t="shared" si="0"/>
        <v>3</v>
      </c>
      <c r="M28">
        <f t="shared" si="1"/>
        <v>2.2360679774997898</v>
      </c>
      <c r="N28">
        <f t="shared" si="2"/>
        <v>2</v>
      </c>
    </row>
    <row r="29" spans="1:14" x14ac:dyDescent="0.2">
      <c r="A29">
        <v>1</v>
      </c>
      <c r="B29">
        <v>4</v>
      </c>
      <c r="C29">
        <v>1</v>
      </c>
      <c r="D29">
        <v>1</v>
      </c>
      <c r="E29" t="s">
        <v>2</v>
      </c>
      <c r="L29">
        <f t="shared" si="0"/>
        <v>3</v>
      </c>
      <c r="M29">
        <f t="shared" si="1"/>
        <v>3</v>
      </c>
      <c r="N29">
        <f t="shared" si="2"/>
        <v>1</v>
      </c>
    </row>
    <row r="30" spans="1:14" x14ac:dyDescent="0.2">
      <c r="A30">
        <v>3</v>
      </c>
      <c r="B30">
        <v>5</v>
      </c>
      <c r="C30">
        <v>4</v>
      </c>
      <c r="D30">
        <v>1</v>
      </c>
      <c r="E30" t="s">
        <v>2</v>
      </c>
      <c r="L30">
        <f t="shared" si="0"/>
        <v>9</v>
      </c>
      <c r="M30">
        <f t="shared" si="1"/>
        <v>5.3851648071345037</v>
      </c>
      <c r="N30">
        <f t="shared" si="2"/>
        <v>3</v>
      </c>
    </row>
    <row r="31" spans="1:14" x14ac:dyDescent="0.2">
      <c r="A31">
        <v>2</v>
      </c>
      <c r="B31">
        <v>5</v>
      </c>
      <c r="C31">
        <v>2</v>
      </c>
      <c r="D31">
        <v>3</v>
      </c>
      <c r="E31" t="s">
        <v>2</v>
      </c>
      <c r="L31">
        <f t="shared" si="0"/>
        <v>8</v>
      </c>
      <c r="M31">
        <f t="shared" si="1"/>
        <v>4.6904157598234297</v>
      </c>
      <c r="N31">
        <f t="shared" si="2"/>
        <v>4</v>
      </c>
    </row>
    <row r="32" spans="1:14" x14ac:dyDescent="0.2">
      <c r="A32">
        <v>1</v>
      </c>
      <c r="B32">
        <v>1</v>
      </c>
      <c r="C32">
        <v>3</v>
      </c>
      <c r="D32">
        <v>1</v>
      </c>
      <c r="E32" t="s">
        <v>0</v>
      </c>
      <c r="L32">
        <f t="shared" si="0"/>
        <v>2</v>
      </c>
      <c r="M32">
        <f t="shared" si="1"/>
        <v>2</v>
      </c>
      <c r="N32">
        <f t="shared" si="2"/>
        <v>1</v>
      </c>
    </row>
    <row r="33" spans="1:14" x14ac:dyDescent="0.2">
      <c r="A33">
        <v>1</v>
      </c>
      <c r="B33">
        <v>5</v>
      </c>
      <c r="C33">
        <v>2</v>
      </c>
      <c r="D33">
        <v>3</v>
      </c>
      <c r="E33" t="s">
        <v>0</v>
      </c>
      <c r="L33">
        <f t="shared" si="0"/>
        <v>7</v>
      </c>
      <c r="M33">
        <f t="shared" si="1"/>
        <v>4.5825756949558398</v>
      </c>
      <c r="N33">
        <f t="shared" si="2"/>
        <v>3</v>
      </c>
    </row>
    <row r="37" spans="1:14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41" spans="1:14" x14ac:dyDescent="0.2">
      <c r="A41" s="1" t="s">
        <v>12</v>
      </c>
    </row>
    <row r="42" spans="1:14" x14ac:dyDescent="0.2">
      <c r="A42" t="s">
        <v>11</v>
      </c>
      <c r="B42" t="s">
        <v>7</v>
      </c>
      <c r="D42" t="s">
        <v>17</v>
      </c>
      <c r="E42" t="s">
        <v>7</v>
      </c>
      <c r="G42" t="s">
        <v>18</v>
      </c>
      <c r="H42" t="s">
        <v>7</v>
      </c>
    </row>
    <row r="44" spans="1:14" x14ac:dyDescent="0.2">
      <c r="A44" s="2">
        <v>2</v>
      </c>
      <c r="B44" s="2" t="s">
        <v>0</v>
      </c>
      <c r="D44" s="2">
        <v>2</v>
      </c>
      <c r="E44" s="2" t="s">
        <v>0</v>
      </c>
      <c r="G44">
        <v>1</v>
      </c>
      <c r="H44" t="s">
        <v>0</v>
      </c>
    </row>
    <row r="45" spans="1:14" x14ac:dyDescent="0.2">
      <c r="A45">
        <v>3</v>
      </c>
      <c r="B45" t="s">
        <v>0</v>
      </c>
      <c r="D45">
        <v>2.2360679774997898</v>
      </c>
      <c r="E45" t="s">
        <v>0</v>
      </c>
      <c r="G45">
        <v>1</v>
      </c>
      <c r="H45" t="s">
        <v>2</v>
      </c>
      <c r="I45" s="1" t="s">
        <v>27</v>
      </c>
    </row>
    <row r="46" spans="1:14" x14ac:dyDescent="0.2">
      <c r="A46">
        <v>3</v>
      </c>
      <c r="B46" t="s">
        <v>0</v>
      </c>
      <c r="D46">
        <v>2.4494897427831779</v>
      </c>
      <c r="E46" t="s">
        <v>2</v>
      </c>
      <c r="G46">
        <v>1</v>
      </c>
      <c r="H46" t="s">
        <v>0</v>
      </c>
    </row>
    <row r="47" spans="1:14" x14ac:dyDescent="0.2">
      <c r="A47">
        <v>3</v>
      </c>
      <c r="B47" t="s">
        <v>2</v>
      </c>
      <c r="D47">
        <v>3</v>
      </c>
      <c r="E47" t="s">
        <v>0</v>
      </c>
      <c r="G47">
        <v>2</v>
      </c>
      <c r="H47" t="s">
        <v>1</v>
      </c>
    </row>
    <row r="48" spans="1:14" x14ac:dyDescent="0.2">
      <c r="A48">
        <v>4</v>
      </c>
      <c r="B48" t="s">
        <v>2</v>
      </c>
      <c r="D48">
        <v>3</v>
      </c>
      <c r="E48" t="s">
        <v>2</v>
      </c>
      <c r="G48">
        <v>2</v>
      </c>
      <c r="H48" t="s">
        <v>1</v>
      </c>
    </row>
    <row r="49" spans="1:8" x14ac:dyDescent="0.2">
      <c r="A49">
        <v>6</v>
      </c>
      <c r="B49" t="s">
        <v>2</v>
      </c>
      <c r="D49">
        <v>3.7416573867739413</v>
      </c>
      <c r="E49" t="s">
        <v>2</v>
      </c>
      <c r="G49">
        <v>2</v>
      </c>
      <c r="H49" t="s">
        <v>2</v>
      </c>
    </row>
    <row r="50" spans="1:8" x14ac:dyDescent="0.2">
      <c r="A50">
        <v>6</v>
      </c>
      <c r="B50" t="s">
        <v>1</v>
      </c>
      <c r="D50">
        <v>3.7416573867739413</v>
      </c>
      <c r="E50" t="s">
        <v>0</v>
      </c>
      <c r="G50">
        <v>2</v>
      </c>
      <c r="H50" t="s">
        <v>0</v>
      </c>
    </row>
    <row r="51" spans="1:8" x14ac:dyDescent="0.2">
      <c r="A51">
        <v>6</v>
      </c>
      <c r="B51" t="s">
        <v>0</v>
      </c>
      <c r="D51">
        <v>3.7416573867739413</v>
      </c>
      <c r="E51" t="s">
        <v>0</v>
      </c>
      <c r="G51">
        <v>3</v>
      </c>
      <c r="H51" t="s">
        <v>2</v>
      </c>
    </row>
    <row r="52" spans="1:8" x14ac:dyDescent="0.2">
      <c r="A52">
        <v>6</v>
      </c>
      <c r="B52" t="s">
        <v>0</v>
      </c>
      <c r="D52">
        <v>4.2426406871192848</v>
      </c>
      <c r="E52" t="s">
        <v>1</v>
      </c>
      <c r="G52">
        <v>3</v>
      </c>
      <c r="H52" t="s">
        <v>0</v>
      </c>
    </row>
    <row r="53" spans="1:8" x14ac:dyDescent="0.2">
      <c r="A53">
        <v>7</v>
      </c>
      <c r="B53" t="s">
        <v>2</v>
      </c>
      <c r="D53">
        <v>4.5825756949558398</v>
      </c>
      <c r="E53" t="s">
        <v>0</v>
      </c>
      <c r="G53">
        <v>3</v>
      </c>
      <c r="H53" t="s">
        <v>2</v>
      </c>
    </row>
    <row r="54" spans="1:8" x14ac:dyDescent="0.2">
      <c r="A54">
        <v>7</v>
      </c>
      <c r="B54" t="s">
        <v>0</v>
      </c>
      <c r="D54">
        <v>4.6904157598234297</v>
      </c>
      <c r="E54" t="s">
        <v>2</v>
      </c>
      <c r="G54">
        <v>3</v>
      </c>
      <c r="H54" t="s">
        <v>0</v>
      </c>
    </row>
    <row r="55" spans="1:8" x14ac:dyDescent="0.2">
      <c r="A55">
        <v>8</v>
      </c>
      <c r="B55" t="s">
        <v>1</v>
      </c>
      <c r="D55">
        <v>4.6904157598234297</v>
      </c>
      <c r="E55" t="s">
        <v>2</v>
      </c>
      <c r="G55">
        <v>3</v>
      </c>
      <c r="H55" t="s">
        <v>2</v>
      </c>
    </row>
    <row r="56" spans="1:8" x14ac:dyDescent="0.2">
      <c r="A56">
        <v>8</v>
      </c>
      <c r="B56" t="s">
        <v>2</v>
      </c>
      <c r="D56">
        <v>4.8989794855663558</v>
      </c>
      <c r="E56" t="s">
        <v>0</v>
      </c>
      <c r="G56">
        <v>3</v>
      </c>
      <c r="H56" t="s">
        <v>0</v>
      </c>
    </row>
    <row r="57" spans="1:8" x14ac:dyDescent="0.2">
      <c r="A57">
        <v>8</v>
      </c>
      <c r="B57" t="s">
        <v>0</v>
      </c>
      <c r="D57">
        <v>4.8989794855663558</v>
      </c>
      <c r="E57" t="s">
        <v>2</v>
      </c>
      <c r="G57">
        <v>3</v>
      </c>
      <c r="H57" t="s">
        <v>2</v>
      </c>
    </row>
    <row r="58" spans="1:8" x14ac:dyDescent="0.2">
      <c r="A58">
        <v>8</v>
      </c>
      <c r="B58" t="s">
        <v>2</v>
      </c>
      <c r="D58">
        <v>4.8989794855663558</v>
      </c>
      <c r="E58" t="s">
        <v>2</v>
      </c>
      <c r="G58">
        <v>3</v>
      </c>
      <c r="H58" t="s">
        <v>0</v>
      </c>
    </row>
    <row r="59" spans="1:8" x14ac:dyDescent="0.2">
      <c r="A59">
        <v>8</v>
      </c>
      <c r="B59" t="s">
        <v>2</v>
      </c>
      <c r="D59">
        <v>5</v>
      </c>
      <c r="E59" t="s">
        <v>2</v>
      </c>
      <c r="G59">
        <v>3</v>
      </c>
      <c r="H59" t="s">
        <v>0</v>
      </c>
    </row>
    <row r="60" spans="1:8" x14ac:dyDescent="0.2">
      <c r="A60">
        <v>8</v>
      </c>
      <c r="B60" t="s">
        <v>0</v>
      </c>
      <c r="D60">
        <v>5.0990195135927845</v>
      </c>
      <c r="E60" t="s">
        <v>0</v>
      </c>
      <c r="G60">
        <v>3</v>
      </c>
      <c r="H60" t="s">
        <v>2</v>
      </c>
    </row>
    <row r="61" spans="1:8" x14ac:dyDescent="0.2">
      <c r="A61">
        <v>8</v>
      </c>
      <c r="B61" t="s">
        <v>2</v>
      </c>
      <c r="D61">
        <v>5.196152422706632</v>
      </c>
      <c r="E61" t="s">
        <v>2</v>
      </c>
      <c r="G61">
        <v>3</v>
      </c>
      <c r="H61" t="s">
        <v>0</v>
      </c>
    </row>
    <row r="62" spans="1:8" x14ac:dyDescent="0.2">
      <c r="A62">
        <v>9</v>
      </c>
      <c r="B62" t="s">
        <v>2</v>
      </c>
      <c r="D62">
        <v>5.2915026221291814</v>
      </c>
      <c r="E62" t="s">
        <v>0</v>
      </c>
      <c r="G62">
        <v>4</v>
      </c>
      <c r="H62" t="s">
        <v>0</v>
      </c>
    </row>
    <row r="63" spans="1:8" x14ac:dyDescent="0.2">
      <c r="A63">
        <v>9</v>
      </c>
      <c r="B63" t="s">
        <v>2</v>
      </c>
      <c r="D63">
        <v>5.3851648071345037</v>
      </c>
      <c r="E63" t="s">
        <v>2</v>
      </c>
      <c r="G63">
        <v>4</v>
      </c>
      <c r="H63" t="s">
        <v>2</v>
      </c>
    </row>
    <row r="64" spans="1:8" x14ac:dyDescent="0.2">
      <c r="A64">
        <v>10</v>
      </c>
      <c r="B64" t="s">
        <v>0</v>
      </c>
      <c r="D64">
        <v>5.4772255750516612</v>
      </c>
      <c r="E64" t="s">
        <v>0</v>
      </c>
      <c r="G64">
        <v>4</v>
      </c>
      <c r="H64" t="s">
        <v>0</v>
      </c>
    </row>
    <row r="65" spans="1:8" x14ac:dyDescent="0.2">
      <c r="A65">
        <v>10</v>
      </c>
      <c r="B65" t="s">
        <v>0</v>
      </c>
      <c r="D65">
        <v>5.4772255750516612</v>
      </c>
      <c r="E65" t="s">
        <v>2</v>
      </c>
      <c r="G65">
        <v>4</v>
      </c>
      <c r="H65" t="s">
        <v>2</v>
      </c>
    </row>
    <row r="66" spans="1:8" x14ac:dyDescent="0.2">
      <c r="A66">
        <v>10</v>
      </c>
      <c r="B66" t="s">
        <v>2</v>
      </c>
      <c r="D66">
        <v>5.5677643628300215</v>
      </c>
      <c r="E66" t="s">
        <v>2</v>
      </c>
      <c r="G66">
        <v>4</v>
      </c>
      <c r="H66" t="s">
        <v>0</v>
      </c>
    </row>
    <row r="67" spans="1:8" x14ac:dyDescent="0.2">
      <c r="A67">
        <v>10</v>
      </c>
      <c r="B67" t="s">
        <v>0</v>
      </c>
      <c r="D67">
        <v>5.6568542494923806</v>
      </c>
      <c r="E67" t="s">
        <v>1</v>
      </c>
      <c r="G67">
        <v>4</v>
      </c>
      <c r="H67" t="s">
        <v>2</v>
      </c>
    </row>
    <row r="68" spans="1:8" x14ac:dyDescent="0.2">
      <c r="A68">
        <v>11</v>
      </c>
      <c r="B68" t="s">
        <v>0</v>
      </c>
      <c r="D68">
        <v>5.7445626465380286</v>
      </c>
      <c r="E68" t="s">
        <v>0</v>
      </c>
      <c r="G68">
        <v>4</v>
      </c>
      <c r="H68" t="s">
        <v>2</v>
      </c>
    </row>
    <row r="69" spans="1:8" x14ac:dyDescent="0.2">
      <c r="A69">
        <v>11</v>
      </c>
      <c r="B69" t="s">
        <v>2</v>
      </c>
      <c r="D69">
        <v>5.9160797830996161</v>
      </c>
      <c r="E69" t="s">
        <v>0</v>
      </c>
      <c r="G69">
        <v>4</v>
      </c>
      <c r="H69" t="s">
        <v>2</v>
      </c>
    </row>
    <row r="70" spans="1:8" x14ac:dyDescent="0.2">
      <c r="A70">
        <v>11</v>
      </c>
      <c r="B70" t="s">
        <v>2</v>
      </c>
      <c r="D70">
        <v>6</v>
      </c>
      <c r="E70" t="s">
        <v>0</v>
      </c>
      <c r="G70">
        <v>4</v>
      </c>
      <c r="H70" t="s">
        <v>0</v>
      </c>
    </row>
    <row r="71" spans="1:8" x14ac:dyDescent="0.2">
      <c r="A71">
        <v>11</v>
      </c>
      <c r="B71" t="s">
        <v>0</v>
      </c>
      <c r="D71">
        <v>6.0827625302982193</v>
      </c>
      <c r="E71" t="s">
        <v>2</v>
      </c>
      <c r="G71">
        <v>4</v>
      </c>
      <c r="H71" t="s">
        <v>2</v>
      </c>
    </row>
    <row r="72" spans="1:8" x14ac:dyDescent="0.2">
      <c r="A72">
        <v>15</v>
      </c>
      <c r="B72" t="s">
        <v>2</v>
      </c>
      <c r="D72">
        <v>7.5498344352707498</v>
      </c>
      <c r="E72" t="s">
        <v>2</v>
      </c>
      <c r="G72">
        <v>4</v>
      </c>
      <c r="H72" t="s">
        <v>2</v>
      </c>
    </row>
    <row r="75" spans="1:8" x14ac:dyDescent="0.2">
      <c r="A75" t="s">
        <v>13</v>
      </c>
    </row>
    <row r="77" spans="1:8" x14ac:dyDescent="0.2">
      <c r="A77" t="s">
        <v>12</v>
      </c>
      <c r="B77" t="s">
        <v>14</v>
      </c>
      <c r="C77" t="s">
        <v>15</v>
      </c>
      <c r="D77" t="s">
        <v>16</v>
      </c>
    </row>
    <row r="78" spans="1:8" x14ac:dyDescent="0.2">
      <c r="B78" t="s">
        <v>0</v>
      </c>
      <c r="C78" t="s">
        <v>0</v>
      </c>
      <c r="D78" t="s">
        <v>19</v>
      </c>
    </row>
    <row r="81" spans="1:12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3" spans="1:12" x14ac:dyDescent="0.2">
      <c r="C83" s="1" t="s">
        <v>20</v>
      </c>
    </row>
    <row r="84" spans="1:12" x14ac:dyDescent="0.2">
      <c r="C84" t="s">
        <v>11</v>
      </c>
      <c r="D84" t="s">
        <v>7</v>
      </c>
      <c r="G84" t="s">
        <v>17</v>
      </c>
      <c r="H84" t="s">
        <v>7</v>
      </c>
      <c r="K84" t="s">
        <v>18</v>
      </c>
      <c r="L84" t="s">
        <v>7</v>
      </c>
    </row>
    <row r="86" spans="1:12" x14ac:dyDescent="0.2">
      <c r="C86" s="3">
        <v>2</v>
      </c>
      <c r="D86" s="3" t="s">
        <v>0</v>
      </c>
      <c r="G86" s="3">
        <v>2</v>
      </c>
      <c r="H86" s="3" t="s">
        <v>0</v>
      </c>
      <c r="K86" s="3">
        <v>1</v>
      </c>
      <c r="L86" s="3" t="s">
        <v>0</v>
      </c>
    </row>
    <row r="87" spans="1:12" x14ac:dyDescent="0.2">
      <c r="C87" s="3">
        <v>3</v>
      </c>
      <c r="D87" s="3" t="s">
        <v>0</v>
      </c>
      <c r="G87" s="3">
        <v>2.2360679774997898</v>
      </c>
      <c r="H87" s="3" t="s">
        <v>0</v>
      </c>
      <c r="K87" s="3">
        <v>1</v>
      </c>
      <c r="L87" s="3" t="s">
        <v>2</v>
      </c>
    </row>
    <row r="88" spans="1:12" x14ac:dyDescent="0.2">
      <c r="C88" s="3">
        <v>3</v>
      </c>
      <c r="D88" s="3" t="s">
        <v>0</v>
      </c>
      <c r="G88" s="3">
        <v>2.4494897427831779</v>
      </c>
      <c r="H88" s="3" t="s">
        <v>2</v>
      </c>
      <c r="K88" s="3">
        <v>1</v>
      </c>
      <c r="L88" s="3" t="s">
        <v>0</v>
      </c>
    </row>
    <row r="89" spans="1:12" x14ac:dyDescent="0.2">
      <c r="A89" s="1" t="s">
        <v>24</v>
      </c>
      <c r="C89" s="5">
        <v>3</v>
      </c>
      <c r="D89" s="5" t="s">
        <v>2</v>
      </c>
      <c r="G89">
        <v>3</v>
      </c>
      <c r="H89" t="s">
        <v>0</v>
      </c>
      <c r="K89">
        <v>2</v>
      </c>
      <c r="L89" t="s">
        <v>1</v>
      </c>
    </row>
    <row r="90" spans="1:12" x14ac:dyDescent="0.2">
      <c r="A90" t="s">
        <v>30</v>
      </c>
      <c r="C90">
        <v>4</v>
      </c>
      <c r="D90" t="s">
        <v>2</v>
      </c>
      <c r="G90">
        <v>3</v>
      </c>
      <c r="H90" t="s">
        <v>2</v>
      </c>
      <c r="K90">
        <v>2</v>
      </c>
      <c r="L90" t="s">
        <v>1</v>
      </c>
    </row>
    <row r="91" spans="1:12" x14ac:dyDescent="0.2">
      <c r="C91">
        <v>6</v>
      </c>
      <c r="D91" t="s">
        <v>2</v>
      </c>
      <c r="G91">
        <v>3.7416573867739413</v>
      </c>
      <c r="H91" t="s">
        <v>2</v>
      </c>
      <c r="K91">
        <v>2</v>
      </c>
      <c r="L91" t="s">
        <v>2</v>
      </c>
    </row>
    <row r="92" spans="1:12" x14ac:dyDescent="0.2">
      <c r="C92">
        <v>6</v>
      </c>
      <c r="D92" t="s">
        <v>1</v>
      </c>
      <c r="G92">
        <v>3.7416573867739413</v>
      </c>
      <c r="H92" t="s">
        <v>0</v>
      </c>
      <c r="K92">
        <v>2</v>
      </c>
      <c r="L92" t="s">
        <v>0</v>
      </c>
    </row>
    <row r="93" spans="1:12" x14ac:dyDescent="0.2">
      <c r="C93">
        <v>6</v>
      </c>
      <c r="D93" t="s">
        <v>0</v>
      </c>
      <c r="G93">
        <v>3.7416573867739413</v>
      </c>
      <c r="H93" t="s">
        <v>0</v>
      </c>
      <c r="K93">
        <v>3</v>
      </c>
      <c r="L93" t="s">
        <v>2</v>
      </c>
    </row>
    <row r="94" spans="1:12" x14ac:dyDescent="0.2">
      <c r="C94">
        <v>6</v>
      </c>
      <c r="D94" t="s">
        <v>0</v>
      </c>
      <c r="G94">
        <v>4.2426406871192848</v>
      </c>
      <c r="H94" t="s">
        <v>1</v>
      </c>
      <c r="K94">
        <v>3</v>
      </c>
      <c r="L94" t="s">
        <v>0</v>
      </c>
    </row>
    <row r="95" spans="1:12" x14ac:dyDescent="0.2">
      <c r="C95">
        <v>7</v>
      </c>
      <c r="D95" t="s">
        <v>2</v>
      </c>
      <c r="G95">
        <v>4.5825756949558398</v>
      </c>
      <c r="H95" t="s">
        <v>0</v>
      </c>
      <c r="K95">
        <v>3</v>
      </c>
      <c r="L95" t="s">
        <v>2</v>
      </c>
    </row>
    <row r="96" spans="1:12" x14ac:dyDescent="0.2">
      <c r="C96">
        <v>7</v>
      </c>
      <c r="D96" t="s">
        <v>0</v>
      </c>
      <c r="G96">
        <v>4.6904157598234297</v>
      </c>
      <c r="H96" t="s">
        <v>2</v>
      </c>
      <c r="K96">
        <v>3</v>
      </c>
      <c r="L96" t="s">
        <v>0</v>
      </c>
    </row>
    <row r="97" spans="3:12" x14ac:dyDescent="0.2">
      <c r="C97">
        <v>8</v>
      </c>
      <c r="D97" t="s">
        <v>1</v>
      </c>
      <c r="G97">
        <v>4.6904157598234297</v>
      </c>
      <c r="H97" t="s">
        <v>2</v>
      </c>
      <c r="K97">
        <v>3</v>
      </c>
      <c r="L97" t="s">
        <v>2</v>
      </c>
    </row>
    <row r="98" spans="3:12" x14ac:dyDescent="0.2">
      <c r="C98">
        <v>8</v>
      </c>
      <c r="D98" t="s">
        <v>2</v>
      </c>
      <c r="G98">
        <v>4.8989794855663558</v>
      </c>
      <c r="H98" t="s">
        <v>0</v>
      </c>
      <c r="K98">
        <v>3</v>
      </c>
      <c r="L98" t="s">
        <v>0</v>
      </c>
    </row>
    <row r="99" spans="3:12" x14ac:dyDescent="0.2">
      <c r="C99">
        <v>8</v>
      </c>
      <c r="D99" t="s">
        <v>0</v>
      </c>
      <c r="G99">
        <v>4.8989794855663558</v>
      </c>
      <c r="H99" t="s">
        <v>2</v>
      </c>
      <c r="K99">
        <v>3</v>
      </c>
      <c r="L99" t="s">
        <v>2</v>
      </c>
    </row>
    <row r="100" spans="3:12" x14ac:dyDescent="0.2">
      <c r="C100">
        <v>8</v>
      </c>
      <c r="D100" t="s">
        <v>2</v>
      </c>
      <c r="G100">
        <v>4.8989794855663558</v>
      </c>
      <c r="H100" t="s">
        <v>2</v>
      </c>
      <c r="K100">
        <v>3</v>
      </c>
      <c r="L100" t="s">
        <v>0</v>
      </c>
    </row>
    <row r="101" spans="3:12" x14ac:dyDescent="0.2">
      <c r="C101">
        <v>8</v>
      </c>
      <c r="D101" t="s">
        <v>2</v>
      </c>
      <c r="G101">
        <v>5</v>
      </c>
      <c r="H101" t="s">
        <v>2</v>
      </c>
      <c r="K101">
        <v>3</v>
      </c>
      <c r="L101" t="s">
        <v>0</v>
      </c>
    </row>
    <row r="102" spans="3:12" x14ac:dyDescent="0.2">
      <c r="C102">
        <v>8</v>
      </c>
      <c r="D102" t="s">
        <v>0</v>
      </c>
      <c r="G102">
        <v>5.0990195135927845</v>
      </c>
      <c r="H102" t="s">
        <v>0</v>
      </c>
      <c r="K102">
        <v>3</v>
      </c>
      <c r="L102" t="s">
        <v>2</v>
      </c>
    </row>
    <row r="103" spans="3:12" x14ac:dyDescent="0.2">
      <c r="C103">
        <v>8</v>
      </c>
      <c r="D103" t="s">
        <v>2</v>
      </c>
      <c r="G103">
        <v>5.196152422706632</v>
      </c>
      <c r="H103" t="s">
        <v>2</v>
      </c>
      <c r="K103">
        <v>3</v>
      </c>
      <c r="L103" t="s">
        <v>0</v>
      </c>
    </row>
    <row r="104" spans="3:12" x14ac:dyDescent="0.2">
      <c r="C104">
        <v>9</v>
      </c>
      <c r="D104" t="s">
        <v>2</v>
      </c>
      <c r="G104">
        <v>5.2915026221291814</v>
      </c>
      <c r="H104" t="s">
        <v>0</v>
      </c>
      <c r="K104">
        <v>4</v>
      </c>
      <c r="L104" t="s">
        <v>0</v>
      </c>
    </row>
    <row r="105" spans="3:12" x14ac:dyDescent="0.2">
      <c r="C105">
        <v>9</v>
      </c>
      <c r="D105" t="s">
        <v>2</v>
      </c>
      <c r="G105">
        <v>5.3851648071345037</v>
      </c>
      <c r="H105" t="s">
        <v>2</v>
      </c>
      <c r="K105">
        <v>4</v>
      </c>
      <c r="L105" t="s">
        <v>2</v>
      </c>
    </row>
    <row r="106" spans="3:12" x14ac:dyDescent="0.2">
      <c r="C106">
        <v>10</v>
      </c>
      <c r="D106" t="s">
        <v>0</v>
      </c>
      <c r="G106">
        <v>5.4772255750516612</v>
      </c>
      <c r="H106" t="s">
        <v>0</v>
      </c>
      <c r="K106">
        <v>4</v>
      </c>
      <c r="L106" t="s">
        <v>0</v>
      </c>
    </row>
    <row r="107" spans="3:12" x14ac:dyDescent="0.2">
      <c r="C107">
        <v>10</v>
      </c>
      <c r="D107" t="s">
        <v>0</v>
      </c>
      <c r="G107">
        <v>5.4772255750516612</v>
      </c>
      <c r="H107" t="s">
        <v>2</v>
      </c>
      <c r="K107">
        <v>4</v>
      </c>
      <c r="L107" t="s">
        <v>2</v>
      </c>
    </row>
    <row r="108" spans="3:12" x14ac:dyDescent="0.2">
      <c r="C108">
        <v>10</v>
      </c>
      <c r="D108" t="s">
        <v>2</v>
      </c>
      <c r="G108">
        <v>5.5677643628300215</v>
      </c>
      <c r="H108" t="s">
        <v>2</v>
      </c>
      <c r="K108">
        <v>4</v>
      </c>
      <c r="L108" t="s">
        <v>0</v>
      </c>
    </row>
    <row r="109" spans="3:12" x14ac:dyDescent="0.2">
      <c r="C109">
        <v>10</v>
      </c>
      <c r="D109" t="s">
        <v>0</v>
      </c>
      <c r="G109">
        <v>5.6568542494923806</v>
      </c>
      <c r="H109" t="s">
        <v>1</v>
      </c>
      <c r="K109">
        <v>4</v>
      </c>
      <c r="L109" t="s">
        <v>2</v>
      </c>
    </row>
    <row r="110" spans="3:12" x14ac:dyDescent="0.2">
      <c r="C110">
        <v>11</v>
      </c>
      <c r="D110" t="s">
        <v>0</v>
      </c>
      <c r="G110">
        <v>5.7445626465380286</v>
      </c>
      <c r="H110" t="s">
        <v>0</v>
      </c>
      <c r="K110">
        <v>4</v>
      </c>
      <c r="L110" t="s">
        <v>2</v>
      </c>
    </row>
    <row r="111" spans="3:12" x14ac:dyDescent="0.2">
      <c r="C111">
        <v>11</v>
      </c>
      <c r="D111" t="s">
        <v>2</v>
      </c>
      <c r="G111">
        <v>5.9160797830996161</v>
      </c>
      <c r="H111" t="s">
        <v>0</v>
      </c>
      <c r="K111">
        <v>4</v>
      </c>
      <c r="L111" t="s">
        <v>2</v>
      </c>
    </row>
    <row r="112" spans="3:12" x14ac:dyDescent="0.2">
      <c r="C112">
        <v>11</v>
      </c>
      <c r="D112" t="s">
        <v>2</v>
      </c>
      <c r="G112">
        <v>6</v>
      </c>
      <c r="H112" t="s">
        <v>0</v>
      </c>
      <c r="K112">
        <v>4</v>
      </c>
      <c r="L112" t="s">
        <v>0</v>
      </c>
    </row>
    <row r="113" spans="3:13" x14ac:dyDescent="0.2">
      <c r="C113">
        <v>11</v>
      </c>
      <c r="D113" t="s">
        <v>0</v>
      </c>
      <c r="G113">
        <v>6.0827625302982193</v>
      </c>
      <c r="H113" t="s">
        <v>2</v>
      </c>
      <c r="K113">
        <v>4</v>
      </c>
      <c r="L113" t="s">
        <v>2</v>
      </c>
    </row>
    <row r="114" spans="3:13" x14ac:dyDescent="0.2">
      <c r="C114">
        <v>15</v>
      </c>
      <c r="D114" t="s">
        <v>2</v>
      </c>
      <c r="G114">
        <v>7.5498344352707498</v>
      </c>
      <c r="H114" t="s">
        <v>2</v>
      </c>
      <c r="K114">
        <v>4</v>
      </c>
      <c r="L114" t="s">
        <v>2</v>
      </c>
    </row>
    <row r="116" spans="3:13" x14ac:dyDescent="0.2">
      <c r="D116" s="1"/>
      <c r="F116" t="s">
        <v>21</v>
      </c>
      <c r="G116" s="1" t="s">
        <v>0</v>
      </c>
      <c r="J116" t="s">
        <v>21</v>
      </c>
      <c r="K116" s="1" t="s">
        <v>0</v>
      </c>
    </row>
    <row r="117" spans="3:13" x14ac:dyDescent="0.2">
      <c r="F117" t="s">
        <v>25</v>
      </c>
      <c r="G117" t="s">
        <v>2</v>
      </c>
      <c r="H117">
        <f>(1/POWER(G88,2))</f>
        <v>0.16666666666666669</v>
      </c>
      <c r="J117" t="s">
        <v>25</v>
      </c>
      <c r="K117" t="s">
        <v>2</v>
      </c>
      <c r="L117">
        <f>(1/POWER(K87,2))</f>
        <v>1</v>
      </c>
    </row>
    <row r="118" spans="3:13" x14ac:dyDescent="0.2">
      <c r="G118" s="1" t="s">
        <v>0</v>
      </c>
      <c r="H118">
        <f>(1/POWER(G86,2))+(1/POWER(G87,2))</f>
        <v>0.44999999999999996</v>
      </c>
      <c r="K118" s="1" t="s">
        <v>0</v>
      </c>
      <c r="L118">
        <f>(1/POWER(K86,2))+(1/POWER(K88,2))</f>
        <v>2</v>
      </c>
    </row>
    <row r="119" spans="3:13" x14ac:dyDescent="0.2">
      <c r="F119" t="s">
        <v>23</v>
      </c>
      <c r="G119" t="s">
        <v>2</v>
      </c>
      <c r="H119">
        <f>G88</f>
        <v>2.4494897427831779</v>
      </c>
      <c r="J119" t="s">
        <v>23</v>
      </c>
      <c r="K119" t="s">
        <v>2</v>
      </c>
      <c r="L119">
        <f>K87</f>
        <v>1</v>
      </c>
    </row>
    <row r="120" spans="3:13" x14ac:dyDescent="0.2">
      <c r="G120" s="1" t="s">
        <v>0</v>
      </c>
      <c r="H120">
        <f>(G86+G87)/2</f>
        <v>2.1180339887498949</v>
      </c>
      <c r="K120" s="6" t="s">
        <v>0</v>
      </c>
      <c r="L120">
        <f>(K86+K88)/2</f>
        <v>1</v>
      </c>
      <c r="M120" s="1" t="s">
        <v>26</v>
      </c>
    </row>
    <row r="125" spans="3:13" x14ac:dyDescent="0.2">
      <c r="C125" t="s">
        <v>13</v>
      </c>
    </row>
    <row r="127" spans="3:13" x14ac:dyDescent="0.2">
      <c r="C127" t="s">
        <v>20</v>
      </c>
      <c r="D127" t="s">
        <v>14</v>
      </c>
      <c r="E127" t="s">
        <v>15</v>
      </c>
      <c r="F127" t="s">
        <v>16</v>
      </c>
    </row>
    <row r="128" spans="3:13" x14ac:dyDescent="0.2">
      <c r="C128" t="s">
        <v>22</v>
      </c>
      <c r="D128" s="4" t="s">
        <v>19</v>
      </c>
      <c r="E128" t="s">
        <v>0</v>
      </c>
      <c r="F128" t="s">
        <v>0</v>
      </c>
    </row>
    <row r="129" spans="1:12" x14ac:dyDescent="0.2">
      <c r="C129" t="s">
        <v>25</v>
      </c>
      <c r="D129" s="4"/>
      <c r="E129" t="s">
        <v>0</v>
      </c>
      <c r="F129" t="s">
        <v>0</v>
      </c>
    </row>
    <row r="130" spans="1:12" x14ac:dyDescent="0.2">
      <c r="C130" t="s">
        <v>23</v>
      </c>
      <c r="D130" s="4"/>
      <c r="E130" t="s">
        <v>0</v>
      </c>
      <c r="F130" t="s">
        <v>19</v>
      </c>
    </row>
    <row r="136" spans="1:12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41" spans="1:12" x14ac:dyDescent="0.2">
      <c r="C141" s="1" t="s">
        <v>28</v>
      </c>
    </row>
    <row r="142" spans="1:12" x14ac:dyDescent="0.2">
      <c r="C142" t="s">
        <v>11</v>
      </c>
      <c r="D142" t="s">
        <v>7</v>
      </c>
      <c r="G142" t="s">
        <v>17</v>
      </c>
      <c r="H142" t="s">
        <v>7</v>
      </c>
      <c r="K142" t="s">
        <v>18</v>
      </c>
      <c r="L142" t="s">
        <v>7</v>
      </c>
    </row>
    <row r="144" spans="1:12" x14ac:dyDescent="0.2">
      <c r="C144" s="3">
        <v>2</v>
      </c>
      <c r="D144" s="3" t="s">
        <v>0</v>
      </c>
      <c r="G144" s="3">
        <v>2</v>
      </c>
      <c r="H144" s="3" t="s">
        <v>0</v>
      </c>
      <c r="K144" s="3">
        <v>1</v>
      </c>
      <c r="L144" s="3" t="s">
        <v>0</v>
      </c>
    </row>
    <row r="145" spans="3:13" x14ac:dyDescent="0.2">
      <c r="C145" s="3">
        <v>3</v>
      </c>
      <c r="D145" s="3" t="s">
        <v>0</v>
      </c>
      <c r="G145" s="3">
        <v>2.2360679774997898</v>
      </c>
      <c r="H145" s="3" t="s">
        <v>0</v>
      </c>
      <c r="K145" s="3">
        <v>1</v>
      </c>
      <c r="L145" s="3" t="s">
        <v>2</v>
      </c>
    </row>
    <row r="146" spans="3:13" x14ac:dyDescent="0.2">
      <c r="C146" s="3">
        <v>3</v>
      </c>
      <c r="D146" s="3" t="s">
        <v>0</v>
      </c>
      <c r="G146" s="3">
        <v>2.4494897427831779</v>
      </c>
      <c r="H146" s="3" t="s">
        <v>2</v>
      </c>
      <c r="K146" s="3">
        <v>1</v>
      </c>
      <c r="L146" s="3" t="s">
        <v>0</v>
      </c>
    </row>
    <row r="147" spans="3:13" x14ac:dyDescent="0.2">
      <c r="C147" s="3">
        <v>3</v>
      </c>
      <c r="D147" s="3" t="s">
        <v>2</v>
      </c>
      <c r="G147" s="3">
        <v>3</v>
      </c>
      <c r="H147" s="3" t="s">
        <v>0</v>
      </c>
      <c r="K147" s="3">
        <v>2</v>
      </c>
      <c r="L147" s="3" t="s">
        <v>1</v>
      </c>
    </row>
    <row r="148" spans="3:13" x14ac:dyDescent="0.2">
      <c r="C148" s="3">
        <v>4</v>
      </c>
      <c r="D148" s="3" t="s">
        <v>2</v>
      </c>
      <c r="G148" s="3">
        <v>3</v>
      </c>
      <c r="H148" s="3" t="s">
        <v>2</v>
      </c>
      <c r="K148" s="3">
        <v>2</v>
      </c>
      <c r="L148" s="3" t="s">
        <v>1</v>
      </c>
      <c r="M148" s="1" t="s">
        <v>29</v>
      </c>
    </row>
    <row r="149" spans="3:13" x14ac:dyDescent="0.2">
      <c r="C149">
        <v>6</v>
      </c>
      <c r="D149" t="s">
        <v>2</v>
      </c>
      <c r="G149">
        <v>3.7416573867739413</v>
      </c>
      <c r="H149" t="s">
        <v>2</v>
      </c>
      <c r="K149" s="5">
        <v>2</v>
      </c>
      <c r="L149" s="5" t="s">
        <v>2</v>
      </c>
    </row>
    <row r="150" spans="3:13" x14ac:dyDescent="0.2">
      <c r="C150">
        <v>6</v>
      </c>
      <c r="D150" t="s">
        <v>1</v>
      </c>
      <c r="G150">
        <v>3.7416573867739413</v>
      </c>
      <c r="H150" t="s">
        <v>0</v>
      </c>
      <c r="K150" s="5">
        <v>2</v>
      </c>
      <c r="L150" s="5" t="s">
        <v>0</v>
      </c>
    </row>
    <row r="151" spans="3:13" x14ac:dyDescent="0.2">
      <c r="C151">
        <v>6</v>
      </c>
      <c r="D151" t="s">
        <v>0</v>
      </c>
      <c r="G151">
        <v>3.7416573867739413</v>
      </c>
      <c r="H151" t="s">
        <v>0</v>
      </c>
      <c r="K151">
        <v>3</v>
      </c>
      <c r="L151" t="s">
        <v>2</v>
      </c>
    </row>
    <row r="152" spans="3:13" x14ac:dyDescent="0.2">
      <c r="C152">
        <v>6</v>
      </c>
      <c r="D152" t="s">
        <v>0</v>
      </c>
      <c r="G152">
        <v>4.2426406871192848</v>
      </c>
      <c r="H152" t="s">
        <v>1</v>
      </c>
      <c r="K152">
        <v>3</v>
      </c>
      <c r="L152" t="s">
        <v>0</v>
      </c>
    </row>
    <row r="153" spans="3:13" x14ac:dyDescent="0.2">
      <c r="C153">
        <v>7</v>
      </c>
      <c r="D153" t="s">
        <v>2</v>
      </c>
      <c r="G153">
        <v>4.5825756949558398</v>
      </c>
      <c r="H153" t="s">
        <v>0</v>
      </c>
      <c r="K153">
        <v>3</v>
      </c>
      <c r="L153" t="s">
        <v>2</v>
      </c>
    </row>
    <row r="154" spans="3:13" x14ac:dyDescent="0.2">
      <c r="C154">
        <v>7</v>
      </c>
      <c r="D154" t="s">
        <v>0</v>
      </c>
      <c r="G154">
        <v>4.6904157598234297</v>
      </c>
      <c r="H154" t="s">
        <v>2</v>
      </c>
      <c r="K154">
        <v>3</v>
      </c>
      <c r="L154" t="s">
        <v>0</v>
      </c>
    </row>
    <row r="155" spans="3:13" x14ac:dyDescent="0.2">
      <c r="C155">
        <v>8</v>
      </c>
      <c r="D155" t="s">
        <v>1</v>
      </c>
      <c r="G155">
        <v>4.6904157598234297</v>
      </c>
      <c r="H155" t="s">
        <v>2</v>
      </c>
      <c r="K155">
        <v>3</v>
      </c>
      <c r="L155" t="s">
        <v>2</v>
      </c>
    </row>
    <row r="156" spans="3:13" x14ac:dyDescent="0.2">
      <c r="C156">
        <v>8</v>
      </c>
      <c r="D156" t="s">
        <v>2</v>
      </c>
      <c r="G156">
        <v>4.8989794855663558</v>
      </c>
      <c r="H156" t="s">
        <v>0</v>
      </c>
      <c r="K156">
        <v>3</v>
      </c>
      <c r="L156" t="s">
        <v>0</v>
      </c>
    </row>
    <row r="157" spans="3:13" x14ac:dyDescent="0.2">
      <c r="C157">
        <v>8</v>
      </c>
      <c r="D157" t="s">
        <v>0</v>
      </c>
      <c r="G157">
        <v>4.8989794855663558</v>
      </c>
      <c r="H157" t="s">
        <v>2</v>
      </c>
      <c r="K157">
        <v>3</v>
      </c>
      <c r="L157" t="s">
        <v>2</v>
      </c>
    </row>
    <row r="158" spans="3:13" x14ac:dyDescent="0.2">
      <c r="C158">
        <v>8</v>
      </c>
      <c r="D158" t="s">
        <v>2</v>
      </c>
      <c r="G158">
        <v>4.8989794855663558</v>
      </c>
      <c r="H158" t="s">
        <v>2</v>
      </c>
      <c r="K158">
        <v>3</v>
      </c>
      <c r="L158" t="s">
        <v>0</v>
      </c>
    </row>
    <row r="159" spans="3:13" x14ac:dyDescent="0.2">
      <c r="C159">
        <v>8</v>
      </c>
      <c r="D159" t="s">
        <v>2</v>
      </c>
      <c r="G159">
        <v>5</v>
      </c>
      <c r="H159" t="s">
        <v>2</v>
      </c>
      <c r="K159">
        <v>3</v>
      </c>
      <c r="L159" t="s">
        <v>0</v>
      </c>
    </row>
    <row r="160" spans="3:13" x14ac:dyDescent="0.2">
      <c r="C160">
        <v>8</v>
      </c>
      <c r="D160" t="s">
        <v>0</v>
      </c>
      <c r="G160">
        <v>5.0990195135927845</v>
      </c>
      <c r="H160" t="s">
        <v>0</v>
      </c>
      <c r="K160">
        <v>3</v>
      </c>
      <c r="L160" t="s">
        <v>2</v>
      </c>
    </row>
    <row r="161" spans="2:12" x14ac:dyDescent="0.2">
      <c r="C161">
        <v>8</v>
      </c>
      <c r="D161" t="s">
        <v>2</v>
      </c>
      <c r="G161">
        <v>5.196152422706632</v>
      </c>
      <c r="H161" t="s">
        <v>2</v>
      </c>
      <c r="K161">
        <v>3</v>
      </c>
      <c r="L161" t="s">
        <v>0</v>
      </c>
    </row>
    <row r="162" spans="2:12" x14ac:dyDescent="0.2">
      <c r="C162">
        <v>9</v>
      </c>
      <c r="D162" t="s">
        <v>2</v>
      </c>
      <c r="G162">
        <v>5.2915026221291814</v>
      </c>
      <c r="H162" t="s">
        <v>0</v>
      </c>
      <c r="K162">
        <v>4</v>
      </c>
      <c r="L162" t="s">
        <v>0</v>
      </c>
    </row>
    <row r="163" spans="2:12" x14ac:dyDescent="0.2">
      <c r="C163">
        <v>9</v>
      </c>
      <c r="D163" t="s">
        <v>2</v>
      </c>
      <c r="G163">
        <v>5.3851648071345037</v>
      </c>
      <c r="H163" t="s">
        <v>2</v>
      </c>
      <c r="K163">
        <v>4</v>
      </c>
      <c r="L163" t="s">
        <v>2</v>
      </c>
    </row>
    <row r="164" spans="2:12" x14ac:dyDescent="0.2">
      <c r="C164">
        <v>10</v>
      </c>
      <c r="D164" t="s">
        <v>0</v>
      </c>
      <c r="G164">
        <v>5.4772255750516612</v>
      </c>
      <c r="H164" t="s">
        <v>0</v>
      </c>
      <c r="K164">
        <v>4</v>
      </c>
      <c r="L164" t="s">
        <v>0</v>
      </c>
    </row>
    <row r="165" spans="2:12" x14ac:dyDescent="0.2">
      <c r="C165">
        <v>10</v>
      </c>
      <c r="D165" t="s">
        <v>0</v>
      </c>
      <c r="G165">
        <v>5.4772255750516612</v>
      </c>
      <c r="H165" t="s">
        <v>2</v>
      </c>
      <c r="K165">
        <v>4</v>
      </c>
      <c r="L165" t="s">
        <v>2</v>
      </c>
    </row>
    <row r="166" spans="2:12" x14ac:dyDescent="0.2">
      <c r="C166">
        <v>10</v>
      </c>
      <c r="D166" t="s">
        <v>2</v>
      </c>
      <c r="G166">
        <v>5.5677643628300215</v>
      </c>
      <c r="H166" t="s">
        <v>2</v>
      </c>
      <c r="K166">
        <v>4</v>
      </c>
      <c r="L166" t="s">
        <v>0</v>
      </c>
    </row>
    <row r="167" spans="2:12" x14ac:dyDescent="0.2">
      <c r="C167">
        <v>10</v>
      </c>
      <c r="D167" t="s">
        <v>0</v>
      </c>
      <c r="G167">
        <v>5.6568542494923806</v>
      </c>
      <c r="H167" t="s">
        <v>1</v>
      </c>
      <c r="K167">
        <v>4</v>
      </c>
      <c r="L167" t="s">
        <v>2</v>
      </c>
    </row>
    <row r="168" spans="2:12" x14ac:dyDescent="0.2">
      <c r="C168">
        <v>11</v>
      </c>
      <c r="D168" t="s">
        <v>0</v>
      </c>
      <c r="G168">
        <v>5.7445626465380286</v>
      </c>
      <c r="H168" t="s">
        <v>0</v>
      </c>
      <c r="K168">
        <v>4</v>
      </c>
      <c r="L168" t="s">
        <v>2</v>
      </c>
    </row>
    <row r="169" spans="2:12" x14ac:dyDescent="0.2">
      <c r="C169">
        <v>11</v>
      </c>
      <c r="D169" t="s">
        <v>2</v>
      </c>
      <c r="G169">
        <v>5.9160797830996161</v>
      </c>
      <c r="H169" t="s">
        <v>0</v>
      </c>
      <c r="K169">
        <v>4</v>
      </c>
      <c r="L169" t="s">
        <v>2</v>
      </c>
    </row>
    <row r="170" spans="2:12" x14ac:dyDescent="0.2">
      <c r="C170">
        <v>11</v>
      </c>
      <c r="D170" t="s">
        <v>2</v>
      </c>
      <c r="G170">
        <v>6</v>
      </c>
      <c r="H170" t="s">
        <v>0</v>
      </c>
      <c r="K170">
        <v>4</v>
      </c>
      <c r="L170" t="s">
        <v>0</v>
      </c>
    </row>
    <row r="171" spans="2:12" x14ac:dyDescent="0.2">
      <c r="C171">
        <v>11</v>
      </c>
      <c r="D171" t="s">
        <v>0</v>
      </c>
      <c r="G171">
        <v>6.0827625302982193</v>
      </c>
      <c r="H171" t="s">
        <v>2</v>
      </c>
      <c r="K171">
        <v>4</v>
      </c>
      <c r="L171" t="s">
        <v>2</v>
      </c>
    </row>
    <row r="172" spans="2:12" x14ac:dyDescent="0.2">
      <c r="C172">
        <v>15</v>
      </c>
      <c r="D172" t="s">
        <v>2</v>
      </c>
      <c r="G172">
        <v>7.5498344352707498</v>
      </c>
      <c r="H172" t="s">
        <v>2</v>
      </c>
      <c r="K172">
        <v>4</v>
      </c>
      <c r="L172" t="s">
        <v>2</v>
      </c>
    </row>
    <row r="174" spans="2:12" x14ac:dyDescent="0.2">
      <c r="B174" t="s">
        <v>21</v>
      </c>
      <c r="C174" s="1" t="s">
        <v>0</v>
      </c>
      <c r="D174" s="1"/>
      <c r="F174" t="s">
        <v>21</v>
      </c>
      <c r="G174" s="1" t="s">
        <v>0</v>
      </c>
      <c r="K174" s="1"/>
    </row>
    <row r="175" spans="2:12" x14ac:dyDescent="0.2">
      <c r="B175" t="s">
        <v>25</v>
      </c>
      <c r="C175" t="s">
        <v>2</v>
      </c>
      <c r="D175">
        <f>(1/POWER(C148,2))+(1/POWER(C147,2))</f>
        <v>0.1736111111111111</v>
      </c>
      <c r="F175" t="s">
        <v>25</v>
      </c>
      <c r="G175" s="6" t="s">
        <v>2</v>
      </c>
      <c r="H175">
        <f>(1/POWER(G148,2))+(1/POWER(G146,2))</f>
        <v>0.27777777777777779</v>
      </c>
    </row>
    <row r="176" spans="2:12" x14ac:dyDescent="0.2">
      <c r="C176" s="1" t="s">
        <v>0</v>
      </c>
      <c r="D176">
        <f>(1/POWER(C144,2))+(1/POWER(C145,2))+(1/POWER(C146,2))</f>
        <v>0.47222222222222221</v>
      </c>
      <c r="G176" s="1" t="s">
        <v>0</v>
      </c>
      <c r="H176">
        <f>(1/POWER(G144,2))+(1/POWER(G145,2))+(1/POWER(G147,2))</f>
        <v>0.56111111111111112</v>
      </c>
      <c r="K176" s="1"/>
    </row>
    <row r="177" spans="1:17" x14ac:dyDescent="0.2">
      <c r="B177" t="s">
        <v>23</v>
      </c>
      <c r="C177" t="s">
        <v>2</v>
      </c>
      <c r="D177">
        <f>(C147+C148)/2</f>
        <v>3.5</v>
      </c>
      <c r="F177" t="s">
        <v>23</v>
      </c>
      <c r="G177" s="6" t="s">
        <v>2</v>
      </c>
      <c r="H177">
        <f>(G146+G148)/2</f>
        <v>2.7247448713915889</v>
      </c>
    </row>
    <row r="178" spans="1:17" x14ac:dyDescent="0.2">
      <c r="C178" s="1" t="s">
        <v>0</v>
      </c>
      <c r="D178">
        <f>(C144+C145+C146)/3</f>
        <v>2.6666666666666665</v>
      </c>
      <c r="G178" s="1" t="s">
        <v>0</v>
      </c>
      <c r="H178">
        <f>(G144+G145+G147)/3</f>
        <v>2.4120226591665967</v>
      </c>
      <c r="K178" s="6"/>
      <c r="M178" s="1"/>
    </row>
    <row r="183" spans="1:17" x14ac:dyDescent="0.2">
      <c r="C183" t="s">
        <v>13</v>
      </c>
    </row>
    <row r="185" spans="1:17" x14ac:dyDescent="0.2">
      <c r="C185" t="s">
        <v>28</v>
      </c>
      <c r="D185" t="s">
        <v>14</v>
      </c>
      <c r="E185" t="s">
        <v>15</v>
      </c>
      <c r="F185" t="s">
        <v>16</v>
      </c>
    </row>
    <row r="186" spans="1:17" x14ac:dyDescent="0.2">
      <c r="C186" t="s">
        <v>22</v>
      </c>
      <c r="D186" s="8" t="s">
        <v>0</v>
      </c>
      <c r="E186" t="s">
        <v>0</v>
      </c>
      <c r="F186" s="4" t="s">
        <v>19</v>
      </c>
    </row>
    <row r="187" spans="1:17" x14ac:dyDescent="0.2">
      <c r="C187" t="s">
        <v>25</v>
      </c>
      <c r="D187" s="8" t="s">
        <v>0</v>
      </c>
      <c r="E187" t="s">
        <v>0</v>
      </c>
      <c r="F187" s="4"/>
    </row>
    <row r="188" spans="1:17" x14ac:dyDescent="0.2">
      <c r="C188" t="s">
        <v>23</v>
      </c>
      <c r="D188" s="8" t="s">
        <v>0</v>
      </c>
      <c r="E188" t="s">
        <v>0</v>
      </c>
      <c r="F188" s="4"/>
    </row>
    <row r="190" spans="1:17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2" spans="1:17" x14ac:dyDescent="0.2">
      <c r="A192" s="1" t="s">
        <v>31</v>
      </c>
      <c r="B192" t="s">
        <v>32</v>
      </c>
    </row>
  </sheetData>
  <sortState xmlns:xlrd2="http://schemas.microsoft.com/office/spreadsheetml/2017/richdata2" ref="G44:H72">
    <sortCondition ref="G44:G72"/>
  </sortState>
  <mergeCells count="2">
    <mergeCell ref="D128:D130"/>
    <mergeCell ref="F186:F18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Pawlak</dc:creator>
  <cp:lastModifiedBy>Kamil Pawlak</cp:lastModifiedBy>
  <dcterms:created xsi:type="dcterms:W3CDTF">2025-04-05T06:26:33Z</dcterms:created>
  <dcterms:modified xsi:type="dcterms:W3CDTF">2025-04-05T07:39:35Z</dcterms:modified>
</cp:coreProperties>
</file>