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\Desktop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H2" i="1"/>
  <c r="G2" i="1"/>
  <c r="E8" i="1"/>
  <c r="E7" i="1"/>
  <c r="E6" i="1"/>
  <c r="E4" i="1"/>
  <c r="E5" i="1"/>
  <c r="E10" i="1"/>
  <c r="F2" i="1" s="1"/>
  <c r="E3" i="1"/>
  <c r="E2" i="1"/>
  <c r="C10" i="1"/>
  <c r="D10" i="1"/>
  <c r="D4" i="1"/>
  <c r="D5" i="1"/>
  <c r="D6" i="1"/>
  <c r="D7" i="1"/>
  <c r="D8" i="1"/>
  <c r="D3" i="1"/>
  <c r="D2" i="1"/>
  <c r="C8" i="1"/>
  <c r="C7" i="1"/>
  <c r="C6" i="1"/>
  <c r="C5" i="1"/>
  <c r="C4" i="1"/>
  <c r="C3" i="1"/>
  <c r="C2" i="1"/>
  <c r="B10" i="1"/>
</calcChain>
</file>

<file path=xl/sharedStrings.xml><?xml version="1.0" encoding="utf-8"?>
<sst xmlns="http://schemas.openxmlformats.org/spreadsheetml/2006/main" count="14" uniqueCount="12">
  <si>
    <t>czas efektu</t>
  </si>
  <si>
    <t>liczba doświadczeń</t>
  </si>
  <si>
    <t>średnia</t>
  </si>
  <si>
    <t>xi*ni</t>
  </si>
  <si>
    <t>wariancja</t>
  </si>
  <si>
    <t>alfa</t>
  </si>
  <si>
    <t>suma n</t>
  </si>
  <si>
    <t>suma xi*ni</t>
  </si>
  <si>
    <t>odchylenie standardowe</t>
  </si>
  <si>
    <t>rozkład normalny standardowyodwr (1-alfa/2)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</si>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</sst>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2762251</xdr:colOff>
      <xdr:row>6</xdr:row>
      <xdr:rowOff>95251</xdr:rowOff>
    </xdr:from>
    <xdr:to>
      <xdr:col>13</xdr:col>
      <xdr:colOff>95251</xdr:colOff>
      <xdr:row>9</xdr:row>
      <xdr:rowOff>152401</xdr:rowOff>
    </xdr:to>
    <xdr:sp macro="" textlink="">
      <xdr:nvSpPr>
        <xdr:cNvPr id="2" name="pole tekstowe 1"/>
        <xdr:cNvSpPr txBox="1"/>
      </xdr:nvSpPr>
      <xdr:spPr>
        <a:xfrm>
          <a:off x="9601201" y="1238251"/>
          <a:ext cx="377190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Przedział 0,65; 0,69 pokrywa nieznaną wartość średniego czasu</a:t>
          </a:r>
        </a:p>
        <a:p>
          <a:r>
            <a:rPr lang="pl-PL" sz="1100"/>
            <a:t>trwania efektu świetlnego z prawdopodobieństwem równym 0,95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209550</xdr:colOff>
      <xdr:row>4</xdr:row>
      <xdr:rowOff>180975</xdr:rowOff>
    </xdr:to>
    <xdr:sp macro="" textlink="">
      <xdr:nvSpPr>
        <xdr:cNvPr id="3" name="pole tekstowe 2"/>
        <xdr:cNvSpPr txBox="1"/>
      </xdr:nvSpPr>
      <xdr:spPr>
        <a:xfrm>
          <a:off x="9620250" y="571500"/>
          <a:ext cx="14287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P(0,65&lt;m&lt;0,69)=0,95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L13" sqref="L13"/>
    </sheetView>
  </sheetViews>
  <sheetFormatPr defaultRowHeight="15" x14ac:dyDescent="0.25"/>
  <cols>
    <col min="1" max="1" width="21" customWidth="1"/>
    <col min="2" max="2" width="23.28515625" customWidth="1"/>
    <col min="3" max="3" width="13" customWidth="1"/>
    <col min="4" max="4" width="12.7109375" customWidth="1"/>
    <col min="6" max="6" width="23.42578125" customWidth="1"/>
    <col min="7" max="7" width="4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>
        <v>0.1</v>
      </c>
      <c r="B2">
        <v>50</v>
      </c>
      <c r="C2">
        <f>(1/B10)*A2*B2</f>
        <v>5.0000000000000001E-3</v>
      </c>
      <c r="D2">
        <f>A2*B2</f>
        <v>5</v>
      </c>
      <c r="E2">
        <f>(1/(B10-1))*(A2-C10)^2*(B2)</f>
        <v>1.6421413413413417E-2</v>
      </c>
      <c r="F2">
        <f>SQRT(E10)</f>
        <v>0.30250896130804406</v>
      </c>
      <c r="G2">
        <f>_xlfn.NORM.S.INV(1-A10/2)</f>
        <v>1.9599639845400536</v>
      </c>
      <c r="H2">
        <f>C10-G2*(F2/SQRT(B10))</f>
        <v>0.65405064485536624</v>
      </c>
      <c r="I2">
        <f>C10+G2*(F2/SQRT(B10))</f>
        <v>0.69154935514463389</v>
      </c>
    </row>
    <row r="3" spans="1:9" x14ac:dyDescent="0.25">
      <c r="A3">
        <v>0.3</v>
      </c>
      <c r="B3">
        <v>128</v>
      </c>
      <c r="C3">
        <f>(1/B10)*A3*B3</f>
        <v>3.8399999999999997E-2</v>
      </c>
      <c r="D3">
        <f>A3*B3</f>
        <v>38.4</v>
      </c>
      <c r="E3">
        <f>(1/(B10-1))*(A3-C10)^2*(B3)</f>
        <v>1.7807226746746754E-2</v>
      </c>
    </row>
    <row r="4" spans="1:9" x14ac:dyDescent="0.25">
      <c r="A4">
        <v>0.5</v>
      </c>
      <c r="B4">
        <v>245</v>
      </c>
      <c r="C4">
        <f>(1/B10)*A4*B4</f>
        <v>0.1225</v>
      </c>
      <c r="D4">
        <f t="shared" ref="D4:D8" si="0">A4*B4</f>
        <v>122.5</v>
      </c>
      <c r="E4">
        <f>(1/(B10-1))*(A4-C10)^2*(B4)</f>
        <v>7.3229837837837895E-3</v>
      </c>
    </row>
    <row r="5" spans="1:9" x14ac:dyDescent="0.25">
      <c r="A5">
        <v>0.7</v>
      </c>
      <c r="B5">
        <v>286</v>
      </c>
      <c r="C5">
        <f>(1/B10)*A5*B5</f>
        <v>0.20019999999999999</v>
      </c>
      <c r="D5">
        <f t="shared" si="0"/>
        <v>200.2</v>
      </c>
      <c r="E5">
        <f>(1/(B10-1))*(A5-C10)^2*(B5)</f>
        <v>2.1180604604604438E-4</v>
      </c>
    </row>
    <row r="6" spans="1:9" x14ac:dyDescent="0.25">
      <c r="A6">
        <v>0.9</v>
      </c>
      <c r="B6">
        <v>134</v>
      </c>
      <c r="C6">
        <f>(1/B10)*A6*B6</f>
        <v>0.12060000000000001</v>
      </c>
      <c r="D6">
        <f t="shared" si="0"/>
        <v>120.60000000000001</v>
      </c>
      <c r="E6">
        <f>(1/(B10-1))*(A6-C10)^2*(B6)</f>
        <v>6.9239825425425399E-3</v>
      </c>
    </row>
    <row r="7" spans="1:9" x14ac:dyDescent="0.25">
      <c r="A7">
        <v>1.1000000000000001</v>
      </c>
      <c r="B7">
        <v>90</v>
      </c>
      <c r="C7">
        <f>(1/B10)*A7*B7</f>
        <v>9.9000000000000005E-2</v>
      </c>
      <c r="D7">
        <f t="shared" si="0"/>
        <v>99.000000000000014</v>
      </c>
      <c r="E7">
        <f>(1/(B10-1))*(A7-C10)^2*(B7)</f>
        <v>1.6441427027027028E-2</v>
      </c>
    </row>
    <row r="8" spans="1:9" x14ac:dyDescent="0.25">
      <c r="A8">
        <v>1.3</v>
      </c>
      <c r="B8">
        <v>67</v>
      </c>
      <c r="C8">
        <f>(1/B10)*A8*B8</f>
        <v>8.7100000000000011E-2</v>
      </c>
      <c r="D8">
        <f t="shared" si="0"/>
        <v>87.100000000000009</v>
      </c>
      <c r="E8">
        <f>(1/(B10-1))*(A8-C10)^2*(B8)</f>
        <v>2.638283211211211E-2</v>
      </c>
    </row>
    <row r="9" spans="1:9" x14ac:dyDescent="0.25">
      <c r="A9" t="s">
        <v>5</v>
      </c>
      <c r="B9" t="s">
        <v>6</v>
      </c>
      <c r="C9" t="s">
        <v>2</v>
      </c>
      <c r="D9" t="s">
        <v>7</v>
      </c>
      <c r="E9" t="s">
        <v>4</v>
      </c>
    </row>
    <row r="10" spans="1:9" x14ac:dyDescent="0.25">
      <c r="A10">
        <v>0.05</v>
      </c>
      <c r="B10">
        <f>SUM(B2:B8)</f>
        <v>1000</v>
      </c>
      <c r="C10">
        <f>SUM(C2:C8)</f>
        <v>0.67280000000000006</v>
      </c>
      <c r="D10">
        <f>SUM(D2:D8)</f>
        <v>672.80000000000007</v>
      </c>
      <c r="E10">
        <f>SUM(E2:E8)</f>
        <v>9.1511671671671679E-2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2023-12-20T11:01:10Z</dcterms:created>
  <dcterms:modified xsi:type="dcterms:W3CDTF">2023-12-20T11:35:51Z</dcterms:modified>
</cp:coreProperties>
</file>