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20" windowHeight="1209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K1" i="1"/>
  <c r="B6"/>
  <c r="D10"/>
  <c r="B5"/>
  <c r="C6"/>
  <c r="C8"/>
  <c r="B8"/>
  <c r="C3"/>
  <c r="B3"/>
  <c r="G6"/>
  <c r="B10" l="1"/>
</calcChain>
</file>

<file path=xl/sharedStrings.xml><?xml version="1.0" encoding="utf-8"?>
<sst xmlns="http://schemas.openxmlformats.org/spreadsheetml/2006/main" count="14" uniqueCount="14">
  <si>
    <t>czas wykonania</t>
  </si>
  <si>
    <t>równoległy</t>
  </si>
  <si>
    <t>sekwencyjny</t>
  </si>
  <si>
    <t>n</t>
  </si>
  <si>
    <t>t</t>
  </si>
  <si>
    <t>prędkość obliczeń [MFLOPS]</t>
  </si>
  <si>
    <t>liczba braków trafień do pp L3</t>
  </si>
  <si>
    <t>krotność</t>
  </si>
  <si>
    <t>ipc</t>
  </si>
  <si>
    <t>koszt synchronizacji</t>
  </si>
  <si>
    <t>Tclk</t>
  </si>
  <si>
    <t>wskazniki trafien</t>
  </si>
  <si>
    <t>liczba instrukcji</t>
  </si>
  <si>
    <t>liczba cykli LCP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</si>
</sst>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K2" sqref="K2"/>
    </sheetView>
  </sheetViews>
  <sheetFormatPr defaultRowHeight="14.25"/>
  <cols>
    <col min="1" max="1" width="32.125" customWidth="1"/>
    <col min="2" max="2" width="16.25" customWidth="1"/>
    <col min="3" max="3" width="12.75" customWidth="1"/>
    <col min="4" max="4" width="14.5" customWidth="1"/>
    <col min="7" max="7" width="9.875" bestFit="1" customWidth="1"/>
    <col min="11" max="11" width="22.25" customWidth="1"/>
  </cols>
  <sheetData>
    <row r="1" spans="1:11">
      <c r="B1" t="s">
        <v>1</v>
      </c>
      <c r="C1" t="s">
        <v>2</v>
      </c>
      <c r="J1" t="s">
        <v>10</v>
      </c>
      <c r="K1" s="3">
        <f>1/3400000000</f>
        <v>2.9411764705882351E-10</v>
      </c>
    </row>
    <row r="2" spans="1:11">
      <c r="A2" t="s">
        <v>0</v>
      </c>
      <c r="B2">
        <v>0.16</v>
      </c>
      <c r="C2">
        <v>0.73</v>
      </c>
    </row>
    <row r="3" spans="1:11">
      <c r="A3" t="s">
        <v>5</v>
      </c>
      <c r="B3">
        <f>(2*POWER(600,3))/((B2)*1000000)</f>
        <v>2700</v>
      </c>
      <c r="C3">
        <f>(2*POWER(700,3))/((C2)*1000000)</f>
        <v>939.72602739726028</v>
      </c>
    </row>
    <row r="4" spans="1:11">
      <c r="A4" t="s">
        <v>12</v>
      </c>
      <c r="B4" s="2">
        <v>1950960492</v>
      </c>
      <c r="C4" s="1"/>
      <c r="G4" t="s">
        <v>3</v>
      </c>
      <c r="H4" t="s">
        <v>4</v>
      </c>
    </row>
    <row r="5" spans="1:11">
      <c r="A5" t="s">
        <v>13</v>
      </c>
      <c r="B5" s="1">
        <f>(1/B6)*B4</f>
        <v>2756707175.1960001</v>
      </c>
      <c r="G5">
        <v>1000</v>
      </c>
      <c r="H5">
        <v>2.87</v>
      </c>
    </row>
    <row r="6" spans="1:11">
      <c r="A6" t="s">
        <v>8</v>
      </c>
      <c r="B6">
        <f>1/1.413</f>
        <v>0.70771408351026188</v>
      </c>
      <c r="C6">
        <f>1/1.809</f>
        <v>0.55279159756771701</v>
      </c>
      <c r="G6">
        <f>(2*POWER(G5,3))/((H5)*1000000000)</f>
        <v>0.69686411149825789</v>
      </c>
    </row>
    <row r="7" spans="1:11">
      <c r="A7" t="s">
        <v>6</v>
      </c>
      <c r="B7" s="1">
        <v>7500450</v>
      </c>
      <c r="C7" s="1">
        <v>450027</v>
      </c>
    </row>
    <row r="8" spans="1:11">
      <c r="A8" t="s">
        <v>7</v>
      </c>
      <c r="B8">
        <f>B7*64/(4*3*600*600)</f>
        <v>111.11777777777777</v>
      </c>
      <c r="C8">
        <f>C7*64/(4*3*600*600)</f>
        <v>6.6670666666666669</v>
      </c>
    </row>
    <row r="9" spans="1:11">
      <c r="A9" t="s">
        <v>11</v>
      </c>
    </row>
    <row r="10" spans="1:11">
      <c r="A10" t="s">
        <v>9</v>
      </c>
      <c r="B10">
        <f>(4*B2-B5*K1)/(4*B2)</f>
        <v>-0.26686910624816162</v>
      </c>
      <c r="D10" s="1">
        <f>B2/K1</f>
        <v>544000000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2018-04-20T14:33:04Z</dcterms:created>
  <dcterms:modified xsi:type="dcterms:W3CDTF">2018-04-20T17:40:09Z</dcterms:modified>
</cp:coreProperties>
</file>